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80" windowWidth="17628" windowHeight="6480" tabRatio="657" activeTab="6"/>
  </bookViews>
  <sheets>
    <sheet name="Option Period 4" sheetId="15" r:id="rId1"/>
    <sheet name="6-Month Extension" sheetId="21" r:id="rId2"/>
    <sheet name="Extended Period 1" sheetId="16" r:id="rId3"/>
    <sheet name="Extended Period 2" sheetId="17" r:id="rId4"/>
    <sheet name="Extended Period 3" sheetId="18" r:id="rId5"/>
    <sheet name="Extended Period 4" sheetId="19" r:id="rId6"/>
    <sheet name="Extended Period 5" sheetId="20" r:id="rId7"/>
  </sheets>
  <definedNames>
    <definedName name="_xlnm.Print_Titles" localSheetId="1">'6-Month Extension'!$1:$2</definedName>
    <definedName name="_xlnm.Print_Titles" localSheetId="2">'Extended Period 1'!$1:$2</definedName>
    <definedName name="_xlnm.Print_Titles" localSheetId="3">'Extended Period 2'!$1:$2</definedName>
    <definedName name="_xlnm.Print_Titles" localSheetId="4">'Extended Period 3'!$1:$2</definedName>
    <definedName name="_xlnm.Print_Titles" localSheetId="5">'Extended Period 4'!$1:$2</definedName>
    <definedName name="_xlnm.Print_Titles" localSheetId="6">'Extended Period 5'!$1:$2</definedName>
    <definedName name="_xlnm.Print_Titles" localSheetId="0">'Option Period 4'!$1:$2</definedName>
  </definedNames>
  <calcPr calcId="145621"/>
</workbook>
</file>

<file path=xl/calcChain.xml><?xml version="1.0" encoding="utf-8"?>
<calcChain xmlns="http://schemas.openxmlformats.org/spreadsheetml/2006/main">
  <c r="C490" i="21" l="1"/>
  <c r="C489" i="21"/>
  <c r="C488" i="21"/>
  <c r="C487" i="21"/>
  <c r="C486" i="21"/>
  <c r="C485" i="21"/>
  <c r="C484" i="21"/>
  <c r="C483" i="21"/>
  <c r="C482" i="21"/>
  <c r="C480" i="21"/>
  <c r="C479" i="21"/>
  <c r="C478" i="21"/>
  <c r="C477" i="21"/>
  <c r="C476" i="21"/>
  <c r="C475" i="21"/>
  <c r="C474" i="21"/>
  <c r="C473" i="21"/>
  <c r="C472" i="21"/>
  <c r="C470" i="21"/>
  <c r="C469" i="21"/>
  <c r="C468" i="21"/>
  <c r="C467" i="21"/>
  <c r="C466" i="21"/>
  <c r="C465" i="21"/>
  <c r="C464" i="21"/>
  <c r="C463" i="21"/>
  <c r="C462" i="21"/>
  <c r="C460" i="21"/>
  <c r="C459" i="21"/>
  <c r="C458" i="21"/>
  <c r="C457" i="21"/>
  <c r="C456" i="21"/>
  <c r="C455" i="21"/>
  <c r="C454" i="21"/>
  <c r="C453" i="21"/>
  <c r="C452" i="21"/>
  <c r="C450" i="21"/>
  <c r="C449" i="21"/>
  <c r="C448" i="21"/>
  <c r="C447" i="21"/>
  <c r="C446" i="21"/>
  <c r="C445" i="21"/>
  <c r="C444" i="21"/>
  <c r="C443" i="21"/>
  <c r="C442" i="21"/>
  <c r="C440" i="21"/>
  <c r="C439" i="21"/>
  <c r="C438" i="21"/>
  <c r="C437" i="21"/>
  <c r="C436" i="21"/>
  <c r="C435" i="21"/>
  <c r="C434" i="21"/>
  <c r="C433" i="21"/>
  <c r="C432" i="21"/>
  <c r="C430" i="21"/>
  <c r="C429" i="21"/>
  <c r="C428" i="21"/>
  <c r="C427" i="21"/>
  <c r="C426" i="21"/>
  <c r="C425" i="21"/>
  <c r="C424" i="21"/>
  <c r="C423" i="21"/>
  <c r="C422" i="21"/>
  <c r="C420" i="21"/>
  <c r="C419" i="21"/>
  <c r="C418" i="21"/>
  <c r="C417" i="21"/>
  <c r="C416" i="21"/>
  <c r="C415" i="21"/>
  <c r="C414" i="21"/>
  <c r="C413" i="21"/>
  <c r="C412" i="21"/>
  <c r="C410" i="21"/>
  <c r="C409" i="21"/>
  <c r="C408" i="21"/>
  <c r="C407" i="21"/>
  <c r="C406" i="21"/>
  <c r="C405" i="21"/>
  <c r="C404" i="21"/>
  <c r="C403" i="21"/>
  <c r="C402" i="21"/>
  <c r="C400" i="21"/>
  <c r="C399" i="21"/>
  <c r="C398" i="21"/>
  <c r="C397" i="21"/>
  <c r="C396" i="21"/>
  <c r="C395" i="21"/>
  <c r="C394" i="21"/>
  <c r="C393" i="21"/>
  <c r="C392" i="21"/>
  <c r="C390" i="21"/>
  <c r="C389" i="21"/>
  <c r="C388" i="21"/>
  <c r="C386" i="21"/>
  <c r="C385" i="21"/>
  <c r="C384" i="21"/>
  <c r="C383" i="21"/>
  <c r="C382" i="21"/>
  <c r="C380" i="21"/>
  <c r="C379" i="21"/>
  <c r="C378" i="21"/>
  <c r="C377" i="21"/>
  <c r="C376" i="21"/>
  <c r="C374" i="21"/>
  <c r="C373" i="21"/>
  <c r="C372" i="21"/>
  <c r="C371" i="21"/>
  <c r="C370" i="21"/>
  <c r="C368" i="21"/>
  <c r="C367" i="21"/>
  <c r="C366" i="21"/>
  <c r="C365" i="21"/>
  <c r="C364" i="21"/>
  <c r="C362" i="21"/>
  <c r="C361" i="21"/>
  <c r="C360" i="21"/>
  <c r="C359" i="21"/>
  <c r="C358" i="21"/>
  <c r="C356" i="21"/>
  <c r="C355" i="21"/>
  <c r="C354" i="21"/>
  <c r="C353" i="21"/>
  <c r="C352" i="21"/>
  <c r="C350" i="21"/>
  <c r="C349" i="21"/>
  <c r="C348" i="21"/>
  <c r="C347" i="21"/>
  <c r="C346" i="21"/>
  <c r="C344" i="21"/>
  <c r="C343" i="21"/>
  <c r="C342" i="21"/>
  <c r="C341" i="21"/>
  <c r="C340" i="21"/>
  <c r="C338" i="21"/>
  <c r="C337" i="21"/>
  <c r="C336" i="21"/>
  <c r="C335" i="21"/>
  <c r="C334" i="21"/>
  <c r="C332" i="21"/>
  <c r="C331" i="21"/>
  <c r="C330" i="21"/>
  <c r="C329" i="21"/>
  <c r="C328" i="21"/>
  <c r="C326" i="21"/>
  <c r="C325" i="21"/>
  <c r="C324" i="21"/>
  <c r="C323" i="21"/>
  <c r="C322" i="21"/>
  <c r="C320" i="21"/>
  <c r="C319" i="21"/>
  <c r="C318" i="21"/>
  <c r="C317" i="21"/>
  <c r="C316" i="21"/>
  <c r="C314" i="21"/>
  <c r="C313" i="21"/>
  <c r="C312" i="21"/>
  <c r="C311" i="21"/>
  <c r="C310" i="21"/>
  <c r="C308" i="21"/>
  <c r="C307" i="21"/>
  <c r="C306" i="21"/>
  <c r="C305" i="21"/>
  <c r="C304" i="21"/>
  <c r="C302" i="21"/>
  <c r="C301" i="21"/>
  <c r="C300" i="21"/>
  <c r="C299" i="21"/>
  <c r="C298" i="21"/>
  <c r="C296" i="21"/>
  <c r="C295" i="21"/>
  <c r="C294" i="21"/>
  <c r="C293" i="21"/>
  <c r="C292" i="21"/>
  <c r="C290" i="21"/>
  <c r="C289" i="21"/>
  <c r="C288" i="21"/>
  <c r="C287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6" i="21"/>
  <c r="C225" i="21"/>
  <c r="C224" i="21"/>
  <c r="C222" i="21"/>
  <c r="C221" i="21"/>
  <c r="C220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5" i="21"/>
  <c r="C194" i="21"/>
  <c r="C193" i="21"/>
  <c r="C191" i="21"/>
  <c r="C190" i="21"/>
  <c r="C189" i="21"/>
  <c r="C188" i="21"/>
  <c r="C187" i="21"/>
  <c r="C186" i="21"/>
  <c r="C185" i="21"/>
  <c r="C184" i="21"/>
  <c r="C182" i="21"/>
  <c r="C181" i="21"/>
  <c r="C180" i="21"/>
  <c r="C179" i="21"/>
  <c r="C177" i="21"/>
  <c r="C176" i="21"/>
  <c r="C175" i="21"/>
  <c r="C174" i="21"/>
  <c r="C173" i="21"/>
  <c r="C172" i="21"/>
  <c r="C171" i="21"/>
  <c r="C170" i="21"/>
  <c r="C168" i="21"/>
  <c r="C167" i="21"/>
  <c r="C166" i="21"/>
  <c r="C165" i="21"/>
  <c r="C163" i="21"/>
  <c r="C162" i="21"/>
  <c r="C161" i="21"/>
  <c r="C160" i="21"/>
  <c r="C159" i="21"/>
  <c r="C157" i="21"/>
  <c r="C156" i="21"/>
  <c r="C155" i="21"/>
  <c r="C154" i="21"/>
  <c r="C153" i="21"/>
  <c r="C151" i="21"/>
  <c r="C150" i="21"/>
  <c r="C149" i="21"/>
  <c r="C148" i="21"/>
  <c r="C147" i="21"/>
  <c r="C145" i="21"/>
  <c r="C144" i="21"/>
  <c r="C143" i="21"/>
  <c r="C142" i="21"/>
  <c r="C141" i="21"/>
  <c r="C139" i="21"/>
  <c r="C138" i="21"/>
  <c r="C137" i="21"/>
  <c r="C136" i="21"/>
  <c r="C135" i="21"/>
  <c r="C133" i="21"/>
  <c r="C132" i="21"/>
  <c r="C131" i="21"/>
  <c r="C130" i="21"/>
  <c r="C129" i="21"/>
  <c r="C127" i="21"/>
  <c r="C126" i="21"/>
  <c r="C125" i="21"/>
  <c r="C124" i="21"/>
  <c r="C123" i="21"/>
  <c r="C121" i="21"/>
  <c r="C120" i="21"/>
  <c r="C119" i="21"/>
  <c r="C118" i="21"/>
  <c r="C117" i="21"/>
  <c r="C115" i="21"/>
  <c r="C114" i="21"/>
  <c r="C113" i="21"/>
  <c r="C112" i="21"/>
  <c r="C111" i="21"/>
  <c r="C109" i="21"/>
  <c r="C108" i="21"/>
  <c r="C107" i="21"/>
  <c r="C106" i="21"/>
  <c r="C105" i="21"/>
  <c r="C103" i="21"/>
  <c r="C102" i="21"/>
  <c r="C101" i="21"/>
  <c r="C100" i="21"/>
  <c r="C99" i="21"/>
  <c r="C97" i="21"/>
  <c r="C96" i="21"/>
  <c r="C95" i="21"/>
  <c r="C94" i="21"/>
  <c r="C93" i="21"/>
  <c r="C91" i="21"/>
  <c r="C90" i="21"/>
  <c r="C89" i="21"/>
  <c r="C88" i="21"/>
  <c r="C87" i="21"/>
  <c r="C85" i="21"/>
  <c r="C84" i="21"/>
  <c r="C83" i="21"/>
  <c r="C82" i="21"/>
  <c r="C81" i="21"/>
  <c r="C79" i="21"/>
  <c r="C78" i="21"/>
  <c r="C77" i="21"/>
  <c r="C76" i="21"/>
  <c r="C75" i="21"/>
  <c r="C73" i="21"/>
  <c r="C72" i="21"/>
  <c r="C71" i="21"/>
  <c r="C70" i="21"/>
  <c r="C69" i="21"/>
  <c r="C67" i="21"/>
  <c r="C66" i="21"/>
  <c r="C65" i="21"/>
  <c r="C64" i="21"/>
  <c r="C62" i="21"/>
  <c r="C61" i="21"/>
  <c r="C60" i="21"/>
  <c r="C59" i="21"/>
  <c r="C58" i="21"/>
  <c r="C56" i="21"/>
  <c r="C55" i="21"/>
  <c r="C54" i="21"/>
  <c r="C53" i="21"/>
  <c r="C52" i="21"/>
  <c r="C50" i="21"/>
  <c r="C49" i="21"/>
  <c r="C48" i="21"/>
  <c r="C47" i="21"/>
  <c r="C46" i="21"/>
  <c r="C44" i="21"/>
  <c r="C43" i="21"/>
  <c r="C42" i="21"/>
  <c r="C41" i="21"/>
  <c r="C40" i="21"/>
  <c r="C38" i="21"/>
  <c r="C37" i="21"/>
  <c r="C36" i="21"/>
  <c r="C35" i="21"/>
  <c r="C34" i="21"/>
  <c r="C32" i="21"/>
  <c r="C31" i="21"/>
  <c r="C30" i="21"/>
  <c r="C29" i="21"/>
  <c r="C28" i="21"/>
  <c r="C26" i="21"/>
  <c r="C25" i="21"/>
  <c r="C24" i="21"/>
  <c r="C23" i="21"/>
  <c r="C22" i="21"/>
  <c r="C20" i="21"/>
  <c r="C19" i="21"/>
  <c r="C18" i="21"/>
  <c r="C17" i="21"/>
  <c r="C16" i="21"/>
  <c r="C14" i="21"/>
  <c r="C13" i="21"/>
  <c r="C12" i="21"/>
  <c r="C11" i="21"/>
  <c r="C10" i="21"/>
  <c r="C8" i="21"/>
  <c r="C7" i="21"/>
  <c r="C6" i="21"/>
  <c r="C5" i="21"/>
  <c r="C4" i="21"/>
  <c r="J390" i="20" l="1"/>
  <c r="J389" i="20"/>
  <c r="J388" i="20"/>
  <c r="J55" i="20"/>
  <c r="J54" i="20"/>
  <c r="J53" i="20"/>
  <c r="J52" i="20"/>
  <c r="J49" i="20"/>
  <c r="J48" i="20"/>
  <c r="J47" i="20"/>
  <c r="J46" i="20"/>
  <c r="J43" i="20"/>
  <c r="J42" i="20"/>
  <c r="J41" i="20"/>
  <c r="J40" i="20"/>
  <c r="J37" i="20"/>
  <c r="J36" i="20"/>
  <c r="J35" i="20"/>
  <c r="J34" i="20"/>
  <c r="J390" i="19"/>
  <c r="J389" i="19"/>
  <c r="J388" i="19"/>
  <c r="J55" i="19"/>
  <c r="J54" i="19"/>
  <c r="J53" i="19"/>
  <c r="J52" i="19"/>
  <c r="J49" i="19"/>
  <c r="J48" i="19"/>
  <c r="J47" i="19"/>
  <c r="J46" i="19"/>
  <c r="J43" i="19"/>
  <c r="J42" i="19"/>
  <c r="J41" i="19"/>
  <c r="J40" i="19"/>
  <c r="J37" i="19"/>
  <c r="J36" i="19"/>
  <c r="J35" i="19"/>
  <c r="J34" i="19"/>
  <c r="J390" i="18"/>
  <c r="J389" i="18"/>
  <c r="J388" i="18"/>
  <c r="J97" i="18"/>
  <c r="J96" i="18"/>
  <c r="J95" i="18"/>
  <c r="J94" i="18"/>
  <c r="J93" i="18"/>
  <c r="J390" i="17"/>
  <c r="J389" i="17"/>
  <c r="J388" i="17"/>
  <c r="J97" i="17"/>
  <c r="J96" i="17"/>
  <c r="J95" i="17"/>
  <c r="J94" i="17"/>
  <c r="J93" i="17"/>
  <c r="J390" i="16"/>
  <c r="J389" i="16"/>
  <c r="J388" i="16"/>
  <c r="J97" i="16"/>
  <c r="J96" i="16"/>
  <c r="J95" i="16"/>
  <c r="J94" i="16"/>
  <c r="J93" i="16"/>
  <c r="C490" i="20" l="1"/>
  <c r="C489" i="20"/>
  <c r="C488" i="20"/>
  <c r="C487" i="20"/>
  <c r="C486" i="20"/>
  <c r="C485" i="20"/>
  <c r="C484" i="20"/>
  <c r="C483" i="20"/>
  <c r="C482" i="20"/>
  <c r="C480" i="20"/>
  <c r="C479" i="20"/>
  <c r="C478" i="20"/>
  <c r="C477" i="20"/>
  <c r="C476" i="20"/>
  <c r="C475" i="20"/>
  <c r="C474" i="20"/>
  <c r="C473" i="20"/>
  <c r="C472" i="20"/>
  <c r="C470" i="20"/>
  <c r="C469" i="20"/>
  <c r="C468" i="20"/>
  <c r="C467" i="20"/>
  <c r="C466" i="20"/>
  <c r="C465" i="20"/>
  <c r="C464" i="20"/>
  <c r="C463" i="20"/>
  <c r="C462" i="20"/>
  <c r="C460" i="20"/>
  <c r="C459" i="20"/>
  <c r="C458" i="20"/>
  <c r="C457" i="20"/>
  <c r="C456" i="20"/>
  <c r="C455" i="20"/>
  <c r="C454" i="20"/>
  <c r="C453" i="20"/>
  <c r="C452" i="20"/>
  <c r="C450" i="20"/>
  <c r="C449" i="20"/>
  <c r="C448" i="20"/>
  <c r="C447" i="20"/>
  <c r="C446" i="20"/>
  <c r="C445" i="20"/>
  <c r="C444" i="20"/>
  <c r="C443" i="20"/>
  <c r="C442" i="20"/>
  <c r="C440" i="20"/>
  <c r="C439" i="20"/>
  <c r="C438" i="20"/>
  <c r="C437" i="20"/>
  <c r="C436" i="20"/>
  <c r="C435" i="20"/>
  <c r="C434" i="20"/>
  <c r="C433" i="20"/>
  <c r="C432" i="20"/>
  <c r="C430" i="20"/>
  <c r="C429" i="20"/>
  <c r="C428" i="20"/>
  <c r="C427" i="20"/>
  <c r="C426" i="20"/>
  <c r="C425" i="20"/>
  <c r="C424" i="20"/>
  <c r="C423" i="20"/>
  <c r="C422" i="20"/>
  <c r="C420" i="20"/>
  <c r="C419" i="20"/>
  <c r="C418" i="20"/>
  <c r="C417" i="20"/>
  <c r="C416" i="20"/>
  <c r="C415" i="20"/>
  <c r="C414" i="20"/>
  <c r="C413" i="20"/>
  <c r="C412" i="20"/>
  <c r="C410" i="20"/>
  <c r="C409" i="20"/>
  <c r="C408" i="20"/>
  <c r="C407" i="20"/>
  <c r="C406" i="20"/>
  <c r="C405" i="20"/>
  <c r="C404" i="20"/>
  <c r="C403" i="20"/>
  <c r="C402" i="20"/>
  <c r="C400" i="20"/>
  <c r="C399" i="20"/>
  <c r="C398" i="20"/>
  <c r="C397" i="20"/>
  <c r="C396" i="20"/>
  <c r="C395" i="20"/>
  <c r="C394" i="20"/>
  <c r="C393" i="20"/>
  <c r="C392" i="20"/>
  <c r="C390" i="20"/>
  <c r="C389" i="20"/>
  <c r="C388" i="20"/>
  <c r="C386" i="20"/>
  <c r="C385" i="20"/>
  <c r="C384" i="20"/>
  <c r="C383" i="20"/>
  <c r="C382" i="20"/>
  <c r="C380" i="20"/>
  <c r="C379" i="20"/>
  <c r="C378" i="20"/>
  <c r="C377" i="20"/>
  <c r="C376" i="20"/>
  <c r="C374" i="20"/>
  <c r="C373" i="20"/>
  <c r="C372" i="20"/>
  <c r="C371" i="20"/>
  <c r="C370" i="20"/>
  <c r="C368" i="20"/>
  <c r="C367" i="20"/>
  <c r="C366" i="20"/>
  <c r="C365" i="20"/>
  <c r="C364" i="20"/>
  <c r="C362" i="20"/>
  <c r="C361" i="20"/>
  <c r="C360" i="20"/>
  <c r="C359" i="20"/>
  <c r="C358" i="20"/>
  <c r="C356" i="20"/>
  <c r="C355" i="20"/>
  <c r="C354" i="20"/>
  <c r="C353" i="20"/>
  <c r="C352" i="20"/>
  <c r="C350" i="20"/>
  <c r="C349" i="20"/>
  <c r="C348" i="20"/>
  <c r="C347" i="20"/>
  <c r="C346" i="20"/>
  <c r="C344" i="20"/>
  <c r="C343" i="20"/>
  <c r="C342" i="20"/>
  <c r="C341" i="20"/>
  <c r="C340" i="20"/>
  <c r="C338" i="20"/>
  <c r="C337" i="20"/>
  <c r="C336" i="20"/>
  <c r="C335" i="20"/>
  <c r="C334" i="20"/>
  <c r="C332" i="20"/>
  <c r="C331" i="20"/>
  <c r="C330" i="20"/>
  <c r="C329" i="20"/>
  <c r="C328" i="20"/>
  <c r="C326" i="20"/>
  <c r="C325" i="20"/>
  <c r="C324" i="20"/>
  <c r="C323" i="20"/>
  <c r="C322" i="20"/>
  <c r="C320" i="20"/>
  <c r="C319" i="20"/>
  <c r="C318" i="20"/>
  <c r="C317" i="20"/>
  <c r="C316" i="20"/>
  <c r="C314" i="20"/>
  <c r="C313" i="20"/>
  <c r="C312" i="20"/>
  <c r="C311" i="20"/>
  <c r="C310" i="20"/>
  <c r="C308" i="20"/>
  <c r="C307" i="20"/>
  <c r="C306" i="20"/>
  <c r="C305" i="20"/>
  <c r="C304" i="20"/>
  <c r="C302" i="20"/>
  <c r="C301" i="20"/>
  <c r="C300" i="20"/>
  <c r="C299" i="20"/>
  <c r="C298" i="20"/>
  <c r="C296" i="20"/>
  <c r="C295" i="20"/>
  <c r="C294" i="20"/>
  <c r="C293" i="20"/>
  <c r="C292" i="20"/>
  <c r="C290" i="20"/>
  <c r="C289" i="20"/>
  <c r="C288" i="20"/>
  <c r="C287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6" i="20"/>
  <c r="C225" i="20"/>
  <c r="C224" i="20"/>
  <c r="C222" i="20"/>
  <c r="C221" i="20"/>
  <c r="C220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5" i="20"/>
  <c r="C194" i="20"/>
  <c r="C193" i="20"/>
  <c r="C191" i="20"/>
  <c r="C190" i="20"/>
  <c r="C189" i="20"/>
  <c r="C188" i="20"/>
  <c r="C187" i="20"/>
  <c r="C186" i="20"/>
  <c r="C185" i="20"/>
  <c r="C184" i="20"/>
  <c r="C182" i="20"/>
  <c r="C181" i="20"/>
  <c r="C180" i="20"/>
  <c r="C179" i="20"/>
  <c r="C177" i="20"/>
  <c r="C176" i="20"/>
  <c r="C175" i="20"/>
  <c r="C174" i="20"/>
  <c r="C173" i="20"/>
  <c r="C172" i="20"/>
  <c r="C171" i="20"/>
  <c r="C170" i="20"/>
  <c r="C168" i="20"/>
  <c r="C167" i="20"/>
  <c r="C166" i="20"/>
  <c r="C165" i="20"/>
  <c r="C163" i="20"/>
  <c r="C162" i="20"/>
  <c r="C161" i="20"/>
  <c r="C160" i="20"/>
  <c r="C159" i="20"/>
  <c r="C157" i="20"/>
  <c r="C156" i="20"/>
  <c r="C155" i="20"/>
  <c r="C154" i="20"/>
  <c r="C153" i="20"/>
  <c r="C151" i="20"/>
  <c r="C150" i="20"/>
  <c r="C149" i="20"/>
  <c r="C148" i="20"/>
  <c r="C147" i="20"/>
  <c r="C145" i="20"/>
  <c r="C144" i="20"/>
  <c r="C143" i="20"/>
  <c r="C142" i="20"/>
  <c r="C141" i="20"/>
  <c r="C139" i="20"/>
  <c r="C138" i="20"/>
  <c r="C137" i="20"/>
  <c r="C136" i="20"/>
  <c r="C135" i="20"/>
  <c r="C133" i="20"/>
  <c r="C132" i="20"/>
  <c r="C131" i="20"/>
  <c r="C130" i="20"/>
  <c r="C129" i="20"/>
  <c r="C127" i="20"/>
  <c r="C126" i="20"/>
  <c r="C125" i="20"/>
  <c r="C124" i="20"/>
  <c r="C123" i="20"/>
  <c r="C121" i="20"/>
  <c r="C120" i="20"/>
  <c r="C119" i="20"/>
  <c r="C118" i="20"/>
  <c r="C117" i="20"/>
  <c r="C115" i="20"/>
  <c r="C114" i="20"/>
  <c r="C113" i="20"/>
  <c r="C112" i="20"/>
  <c r="C111" i="20"/>
  <c r="C109" i="20"/>
  <c r="C108" i="20"/>
  <c r="C107" i="20"/>
  <c r="C106" i="20"/>
  <c r="C105" i="20"/>
  <c r="C103" i="20"/>
  <c r="C102" i="20"/>
  <c r="C101" i="20"/>
  <c r="C100" i="20"/>
  <c r="C99" i="20"/>
  <c r="C97" i="20"/>
  <c r="C96" i="20"/>
  <c r="C95" i="20"/>
  <c r="C94" i="20"/>
  <c r="C93" i="20"/>
  <c r="C91" i="20"/>
  <c r="C90" i="20"/>
  <c r="C89" i="20"/>
  <c r="C88" i="20"/>
  <c r="C87" i="20"/>
  <c r="C85" i="20"/>
  <c r="C84" i="20"/>
  <c r="C83" i="20"/>
  <c r="C82" i="20"/>
  <c r="C81" i="20"/>
  <c r="C79" i="20"/>
  <c r="C78" i="20"/>
  <c r="C77" i="20"/>
  <c r="C76" i="20"/>
  <c r="C75" i="20"/>
  <c r="C73" i="20"/>
  <c r="C72" i="20"/>
  <c r="C71" i="20"/>
  <c r="C70" i="20"/>
  <c r="C69" i="20"/>
  <c r="C67" i="20"/>
  <c r="C66" i="20"/>
  <c r="C65" i="20"/>
  <c r="C64" i="20"/>
  <c r="C62" i="20"/>
  <c r="C61" i="20"/>
  <c r="C60" i="20"/>
  <c r="C59" i="20"/>
  <c r="C58" i="20"/>
  <c r="C56" i="20"/>
  <c r="C55" i="20"/>
  <c r="C54" i="20"/>
  <c r="C53" i="20"/>
  <c r="C52" i="20"/>
  <c r="C50" i="20"/>
  <c r="C49" i="20"/>
  <c r="C48" i="20"/>
  <c r="C47" i="20"/>
  <c r="C46" i="20"/>
  <c r="C44" i="20"/>
  <c r="C43" i="20"/>
  <c r="C42" i="20"/>
  <c r="C41" i="20"/>
  <c r="C40" i="20"/>
  <c r="C38" i="20"/>
  <c r="C37" i="20"/>
  <c r="C36" i="20"/>
  <c r="C35" i="20"/>
  <c r="C34" i="20"/>
  <c r="C32" i="20"/>
  <c r="C31" i="20"/>
  <c r="C30" i="20"/>
  <c r="C29" i="20"/>
  <c r="C28" i="20"/>
  <c r="C26" i="20"/>
  <c r="C25" i="20"/>
  <c r="C24" i="20"/>
  <c r="C23" i="20"/>
  <c r="C22" i="20"/>
  <c r="C20" i="20"/>
  <c r="C19" i="20"/>
  <c r="C18" i="20"/>
  <c r="C17" i="20"/>
  <c r="C16" i="20"/>
  <c r="C14" i="20"/>
  <c r="C13" i="20"/>
  <c r="C12" i="20"/>
  <c r="C11" i="20"/>
  <c r="C10" i="20"/>
  <c r="C8" i="20"/>
  <c r="C7" i="20"/>
  <c r="C6" i="20"/>
  <c r="C5" i="20"/>
  <c r="C4" i="20"/>
  <c r="C490" i="19" l="1"/>
  <c r="C489" i="19"/>
  <c r="C488" i="19"/>
  <c r="C487" i="19"/>
  <c r="C486" i="19"/>
  <c r="C485" i="19"/>
  <c r="C484" i="19"/>
  <c r="C483" i="19"/>
  <c r="C482" i="19"/>
  <c r="C480" i="19"/>
  <c r="C479" i="19"/>
  <c r="C478" i="19"/>
  <c r="C477" i="19"/>
  <c r="C476" i="19"/>
  <c r="C475" i="19"/>
  <c r="C474" i="19"/>
  <c r="C473" i="19"/>
  <c r="C472" i="19"/>
  <c r="C470" i="19"/>
  <c r="C469" i="19"/>
  <c r="C468" i="19"/>
  <c r="C467" i="19"/>
  <c r="C466" i="19"/>
  <c r="C465" i="19"/>
  <c r="C464" i="19"/>
  <c r="C463" i="19"/>
  <c r="C462" i="19"/>
  <c r="C460" i="19"/>
  <c r="C459" i="19"/>
  <c r="C458" i="19"/>
  <c r="C457" i="19"/>
  <c r="C456" i="19"/>
  <c r="C455" i="19"/>
  <c r="C454" i="19"/>
  <c r="C453" i="19"/>
  <c r="C452" i="19"/>
  <c r="C450" i="19"/>
  <c r="C449" i="19"/>
  <c r="C448" i="19"/>
  <c r="C447" i="19"/>
  <c r="C446" i="19"/>
  <c r="C445" i="19"/>
  <c r="C444" i="19"/>
  <c r="C443" i="19"/>
  <c r="C442" i="19"/>
  <c r="C440" i="19"/>
  <c r="C439" i="19"/>
  <c r="C438" i="19"/>
  <c r="C437" i="19"/>
  <c r="C436" i="19"/>
  <c r="C435" i="19"/>
  <c r="C434" i="19"/>
  <c r="C433" i="19"/>
  <c r="C432" i="19"/>
  <c r="C430" i="19"/>
  <c r="C429" i="19"/>
  <c r="C428" i="19"/>
  <c r="C427" i="19"/>
  <c r="C426" i="19"/>
  <c r="C425" i="19"/>
  <c r="C424" i="19"/>
  <c r="C423" i="19"/>
  <c r="C422" i="19"/>
  <c r="C420" i="19"/>
  <c r="C419" i="19"/>
  <c r="C418" i="19"/>
  <c r="C417" i="19"/>
  <c r="C416" i="19"/>
  <c r="C415" i="19"/>
  <c r="C414" i="19"/>
  <c r="C413" i="19"/>
  <c r="C412" i="19"/>
  <c r="C410" i="19"/>
  <c r="C409" i="19"/>
  <c r="C408" i="19"/>
  <c r="C407" i="19"/>
  <c r="C406" i="19"/>
  <c r="C405" i="19"/>
  <c r="C404" i="19"/>
  <c r="C403" i="19"/>
  <c r="C402" i="19"/>
  <c r="C400" i="19"/>
  <c r="C399" i="19"/>
  <c r="C398" i="19"/>
  <c r="C397" i="19"/>
  <c r="C396" i="19"/>
  <c r="C395" i="19"/>
  <c r="C394" i="19"/>
  <c r="C393" i="19"/>
  <c r="C392" i="19"/>
  <c r="C390" i="19"/>
  <c r="C389" i="19"/>
  <c r="C388" i="19"/>
  <c r="C386" i="19"/>
  <c r="C385" i="19"/>
  <c r="C384" i="19"/>
  <c r="C383" i="19"/>
  <c r="C382" i="19"/>
  <c r="C380" i="19"/>
  <c r="C379" i="19"/>
  <c r="C378" i="19"/>
  <c r="C377" i="19"/>
  <c r="C376" i="19"/>
  <c r="C374" i="19"/>
  <c r="C373" i="19"/>
  <c r="C372" i="19"/>
  <c r="C371" i="19"/>
  <c r="C370" i="19"/>
  <c r="C368" i="19"/>
  <c r="C367" i="19"/>
  <c r="C366" i="19"/>
  <c r="C365" i="19"/>
  <c r="C364" i="19"/>
  <c r="C362" i="19"/>
  <c r="C361" i="19"/>
  <c r="C360" i="19"/>
  <c r="C359" i="19"/>
  <c r="C358" i="19"/>
  <c r="C356" i="19"/>
  <c r="C355" i="19"/>
  <c r="C354" i="19"/>
  <c r="C353" i="19"/>
  <c r="C352" i="19"/>
  <c r="C350" i="19"/>
  <c r="C349" i="19"/>
  <c r="C348" i="19"/>
  <c r="C347" i="19"/>
  <c r="C346" i="19"/>
  <c r="C344" i="19"/>
  <c r="C343" i="19"/>
  <c r="C342" i="19"/>
  <c r="C341" i="19"/>
  <c r="C340" i="19"/>
  <c r="C338" i="19"/>
  <c r="C337" i="19"/>
  <c r="C336" i="19"/>
  <c r="C335" i="19"/>
  <c r="C334" i="19"/>
  <c r="C332" i="19"/>
  <c r="C331" i="19"/>
  <c r="C330" i="19"/>
  <c r="C329" i="19"/>
  <c r="C328" i="19"/>
  <c r="C326" i="19"/>
  <c r="C325" i="19"/>
  <c r="C324" i="19"/>
  <c r="C323" i="19"/>
  <c r="C322" i="19"/>
  <c r="C320" i="19"/>
  <c r="C319" i="19"/>
  <c r="C318" i="19"/>
  <c r="C317" i="19"/>
  <c r="C316" i="19"/>
  <c r="C314" i="19"/>
  <c r="C313" i="19"/>
  <c r="C312" i="19"/>
  <c r="C311" i="19"/>
  <c r="C310" i="19"/>
  <c r="C308" i="19"/>
  <c r="C307" i="19"/>
  <c r="C306" i="19"/>
  <c r="C305" i="19"/>
  <c r="C304" i="19"/>
  <c r="C302" i="19"/>
  <c r="C301" i="19"/>
  <c r="C300" i="19"/>
  <c r="C299" i="19"/>
  <c r="C298" i="19"/>
  <c r="C296" i="19"/>
  <c r="C295" i="19"/>
  <c r="C294" i="19"/>
  <c r="C293" i="19"/>
  <c r="C292" i="19"/>
  <c r="C290" i="19"/>
  <c r="C289" i="19"/>
  <c r="C288" i="19"/>
  <c r="C287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6" i="19"/>
  <c r="C225" i="19"/>
  <c r="C224" i="19"/>
  <c r="C222" i="19"/>
  <c r="C221" i="19"/>
  <c r="C220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5" i="19"/>
  <c r="C194" i="19"/>
  <c r="C193" i="19"/>
  <c r="C191" i="19"/>
  <c r="C190" i="19"/>
  <c r="C189" i="19"/>
  <c r="C188" i="19"/>
  <c r="C187" i="19"/>
  <c r="C186" i="19"/>
  <c r="C185" i="19"/>
  <c r="C184" i="19"/>
  <c r="C182" i="19"/>
  <c r="C181" i="19"/>
  <c r="C180" i="19"/>
  <c r="C179" i="19"/>
  <c r="C177" i="19"/>
  <c r="C176" i="19"/>
  <c r="C175" i="19"/>
  <c r="C174" i="19"/>
  <c r="C173" i="19"/>
  <c r="C172" i="19"/>
  <c r="C171" i="19"/>
  <c r="C170" i="19"/>
  <c r="C168" i="19"/>
  <c r="C167" i="19"/>
  <c r="C166" i="19"/>
  <c r="C165" i="19"/>
  <c r="C163" i="19"/>
  <c r="C162" i="19"/>
  <c r="C161" i="19"/>
  <c r="C160" i="19"/>
  <c r="C159" i="19"/>
  <c r="C157" i="19"/>
  <c r="C156" i="19"/>
  <c r="C155" i="19"/>
  <c r="C154" i="19"/>
  <c r="C153" i="19"/>
  <c r="C151" i="19"/>
  <c r="C150" i="19"/>
  <c r="C149" i="19"/>
  <c r="C148" i="19"/>
  <c r="C147" i="19"/>
  <c r="C145" i="19"/>
  <c r="C144" i="19"/>
  <c r="C143" i="19"/>
  <c r="C142" i="19"/>
  <c r="C141" i="19"/>
  <c r="C139" i="19"/>
  <c r="C138" i="19"/>
  <c r="C137" i="19"/>
  <c r="C136" i="19"/>
  <c r="C135" i="19"/>
  <c r="C133" i="19"/>
  <c r="C132" i="19"/>
  <c r="C131" i="19"/>
  <c r="C130" i="19"/>
  <c r="C129" i="19"/>
  <c r="C127" i="19"/>
  <c r="C126" i="19"/>
  <c r="C125" i="19"/>
  <c r="C124" i="19"/>
  <c r="C123" i="19"/>
  <c r="C121" i="19"/>
  <c r="C120" i="19"/>
  <c r="C119" i="19"/>
  <c r="C118" i="19"/>
  <c r="C117" i="19"/>
  <c r="C115" i="19"/>
  <c r="C114" i="19"/>
  <c r="C113" i="19"/>
  <c r="C112" i="19"/>
  <c r="C111" i="19"/>
  <c r="C109" i="19"/>
  <c r="C108" i="19"/>
  <c r="C107" i="19"/>
  <c r="C106" i="19"/>
  <c r="C105" i="19"/>
  <c r="C103" i="19"/>
  <c r="C102" i="19"/>
  <c r="C101" i="19"/>
  <c r="C100" i="19"/>
  <c r="C99" i="19"/>
  <c r="C97" i="19"/>
  <c r="C96" i="19"/>
  <c r="C95" i="19"/>
  <c r="C94" i="19"/>
  <c r="C93" i="19"/>
  <c r="C91" i="19"/>
  <c r="C90" i="19"/>
  <c r="C89" i="19"/>
  <c r="C88" i="19"/>
  <c r="C87" i="19"/>
  <c r="C85" i="19"/>
  <c r="C84" i="19"/>
  <c r="C83" i="19"/>
  <c r="C82" i="19"/>
  <c r="C81" i="19"/>
  <c r="C79" i="19"/>
  <c r="C78" i="19"/>
  <c r="C77" i="19"/>
  <c r="C76" i="19"/>
  <c r="C75" i="19"/>
  <c r="C73" i="19"/>
  <c r="C72" i="19"/>
  <c r="C71" i="19"/>
  <c r="C70" i="19"/>
  <c r="C69" i="19"/>
  <c r="C67" i="19"/>
  <c r="C66" i="19"/>
  <c r="C65" i="19"/>
  <c r="C64" i="19"/>
  <c r="C62" i="19"/>
  <c r="C61" i="19"/>
  <c r="C60" i="19"/>
  <c r="C59" i="19"/>
  <c r="C58" i="19"/>
  <c r="C56" i="19"/>
  <c r="C55" i="19"/>
  <c r="C54" i="19"/>
  <c r="C53" i="19"/>
  <c r="C52" i="19"/>
  <c r="C50" i="19"/>
  <c r="C49" i="19"/>
  <c r="C48" i="19"/>
  <c r="C47" i="19"/>
  <c r="C46" i="19"/>
  <c r="C44" i="19"/>
  <c r="C43" i="19"/>
  <c r="C42" i="19"/>
  <c r="C41" i="19"/>
  <c r="C40" i="19"/>
  <c r="C38" i="19"/>
  <c r="C37" i="19"/>
  <c r="C36" i="19"/>
  <c r="C35" i="19"/>
  <c r="C34" i="19"/>
  <c r="C32" i="19"/>
  <c r="C31" i="19"/>
  <c r="C30" i="19"/>
  <c r="C29" i="19"/>
  <c r="C28" i="19"/>
  <c r="C26" i="19"/>
  <c r="C25" i="19"/>
  <c r="C24" i="19"/>
  <c r="C23" i="19"/>
  <c r="C22" i="19"/>
  <c r="C20" i="19"/>
  <c r="C19" i="19"/>
  <c r="C18" i="19"/>
  <c r="C17" i="19"/>
  <c r="C16" i="19"/>
  <c r="C14" i="19"/>
  <c r="C13" i="19"/>
  <c r="C12" i="19"/>
  <c r="C11" i="19"/>
  <c r="C10" i="19"/>
  <c r="C8" i="19"/>
  <c r="C7" i="19"/>
  <c r="C6" i="19"/>
  <c r="C5" i="19"/>
  <c r="C4" i="19"/>
  <c r="C490" i="18"/>
  <c r="C489" i="18"/>
  <c r="C488" i="18"/>
  <c r="C487" i="18"/>
  <c r="C486" i="18"/>
  <c r="C485" i="18"/>
  <c r="C484" i="18"/>
  <c r="C483" i="18"/>
  <c r="C482" i="18"/>
  <c r="C480" i="18"/>
  <c r="C479" i="18"/>
  <c r="C478" i="18"/>
  <c r="C477" i="18"/>
  <c r="C476" i="18"/>
  <c r="C475" i="18"/>
  <c r="C474" i="18"/>
  <c r="C473" i="18"/>
  <c r="C472" i="18"/>
  <c r="C470" i="18"/>
  <c r="C469" i="18"/>
  <c r="C468" i="18"/>
  <c r="C467" i="18"/>
  <c r="C466" i="18"/>
  <c r="C465" i="18"/>
  <c r="C464" i="18"/>
  <c r="C463" i="18"/>
  <c r="C462" i="18"/>
  <c r="C460" i="18"/>
  <c r="C459" i="18"/>
  <c r="C458" i="18"/>
  <c r="C457" i="18"/>
  <c r="C456" i="18"/>
  <c r="C455" i="18"/>
  <c r="C454" i="18"/>
  <c r="C453" i="18"/>
  <c r="C452" i="18"/>
  <c r="C450" i="18"/>
  <c r="C449" i="18"/>
  <c r="C448" i="18"/>
  <c r="C447" i="18"/>
  <c r="C446" i="18"/>
  <c r="C445" i="18"/>
  <c r="C444" i="18"/>
  <c r="C443" i="18"/>
  <c r="C442" i="18"/>
  <c r="C440" i="18"/>
  <c r="C439" i="18"/>
  <c r="C438" i="18"/>
  <c r="C437" i="18"/>
  <c r="C436" i="18"/>
  <c r="C435" i="18"/>
  <c r="C434" i="18"/>
  <c r="C433" i="18"/>
  <c r="C432" i="18"/>
  <c r="C430" i="18"/>
  <c r="C429" i="18"/>
  <c r="C428" i="18"/>
  <c r="C427" i="18"/>
  <c r="C426" i="18"/>
  <c r="C425" i="18"/>
  <c r="C424" i="18"/>
  <c r="C423" i="18"/>
  <c r="C422" i="18"/>
  <c r="C420" i="18"/>
  <c r="C419" i="18"/>
  <c r="C418" i="18"/>
  <c r="C417" i="18"/>
  <c r="C416" i="18"/>
  <c r="C415" i="18"/>
  <c r="C414" i="18"/>
  <c r="C413" i="18"/>
  <c r="C412" i="18"/>
  <c r="C410" i="18"/>
  <c r="C409" i="18"/>
  <c r="C408" i="18"/>
  <c r="C407" i="18"/>
  <c r="C406" i="18"/>
  <c r="C405" i="18"/>
  <c r="C404" i="18"/>
  <c r="C403" i="18"/>
  <c r="C402" i="18"/>
  <c r="C400" i="18"/>
  <c r="C399" i="18"/>
  <c r="C398" i="18"/>
  <c r="C397" i="18"/>
  <c r="C396" i="18"/>
  <c r="C395" i="18"/>
  <c r="C394" i="18"/>
  <c r="C393" i="18"/>
  <c r="C392" i="18"/>
  <c r="C390" i="18"/>
  <c r="C389" i="18"/>
  <c r="C388" i="18"/>
  <c r="C386" i="18"/>
  <c r="C385" i="18"/>
  <c r="C384" i="18"/>
  <c r="C383" i="18"/>
  <c r="C382" i="18"/>
  <c r="C380" i="18"/>
  <c r="C379" i="18"/>
  <c r="C378" i="18"/>
  <c r="C377" i="18"/>
  <c r="C376" i="18"/>
  <c r="C374" i="18"/>
  <c r="C373" i="18"/>
  <c r="C372" i="18"/>
  <c r="C371" i="18"/>
  <c r="C370" i="18"/>
  <c r="C368" i="18"/>
  <c r="C367" i="18"/>
  <c r="C366" i="18"/>
  <c r="C365" i="18"/>
  <c r="C364" i="18"/>
  <c r="C362" i="18"/>
  <c r="C361" i="18"/>
  <c r="C360" i="18"/>
  <c r="C359" i="18"/>
  <c r="C358" i="18"/>
  <c r="C356" i="18"/>
  <c r="C355" i="18"/>
  <c r="C354" i="18"/>
  <c r="C353" i="18"/>
  <c r="C352" i="18"/>
  <c r="C350" i="18"/>
  <c r="C349" i="18"/>
  <c r="C348" i="18"/>
  <c r="C347" i="18"/>
  <c r="C346" i="18"/>
  <c r="C344" i="18"/>
  <c r="C343" i="18"/>
  <c r="C342" i="18"/>
  <c r="C341" i="18"/>
  <c r="C340" i="18"/>
  <c r="C338" i="18"/>
  <c r="C337" i="18"/>
  <c r="C336" i="18"/>
  <c r="C335" i="18"/>
  <c r="C334" i="18"/>
  <c r="C332" i="18"/>
  <c r="C331" i="18"/>
  <c r="C330" i="18"/>
  <c r="C329" i="18"/>
  <c r="C328" i="18"/>
  <c r="C326" i="18"/>
  <c r="C325" i="18"/>
  <c r="C324" i="18"/>
  <c r="C323" i="18"/>
  <c r="C322" i="18"/>
  <c r="C320" i="18"/>
  <c r="C319" i="18"/>
  <c r="C318" i="18"/>
  <c r="C317" i="18"/>
  <c r="C316" i="18"/>
  <c r="C314" i="18"/>
  <c r="C313" i="18"/>
  <c r="C312" i="18"/>
  <c r="C311" i="18"/>
  <c r="C310" i="18"/>
  <c r="C308" i="18"/>
  <c r="C307" i="18"/>
  <c r="C306" i="18"/>
  <c r="C305" i="18"/>
  <c r="C304" i="18"/>
  <c r="C302" i="18"/>
  <c r="C301" i="18"/>
  <c r="C300" i="18"/>
  <c r="C299" i="18"/>
  <c r="C298" i="18"/>
  <c r="C296" i="18"/>
  <c r="C295" i="18"/>
  <c r="C294" i="18"/>
  <c r="C293" i="18"/>
  <c r="C292" i="18"/>
  <c r="C290" i="18"/>
  <c r="C289" i="18"/>
  <c r="C288" i="18"/>
  <c r="C287" i="18"/>
  <c r="C285" i="18"/>
  <c r="C284" i="18"/>
  <c r="C283" i="18"/>
  <c r="C282" i="18"/>
  <c r="C281" i="18"/>
  <c r="C280" i="18"/>
  <c r="C279" i="18"/>
  <c r="C278" i="18"/>
  <c r="C277" i="18"/>
  <c r="C276" i="18"/>
  <c r="C275" i="18"/>
  <c r="C274" i="18"/>
  <c r="C273" i="18"/>
  <c r="C272" i="18"/>
  <c r="C271" i="18"/>
  <c r="C270" i="18"/>
  <c r="C269" i="18"/>
  <c r="C268" i="18"/>
  <c r="C267" i="18"/>
  <c r="C266" i="18"/>
  <c r="C265" i="18"/>
  <c r="C264" i="18"/>
  <c r="C263" i="18"/>
  <c r="C262" i="18"/>
  <c r="C261" i="18"/>
  <c r="C260" i="18"/>
  <c r="C259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6" i="18"/>
  <c r="C225" i="18"/>
  <c r="C224" i="18"/>
  <c r="C222" i="18"/>
  <c r="C221" i="18"/>
  <c r="C220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5" i="18"/>
  <c r="C194" i="18"/>
  <c r="C193" i="18"/>
  <c r="C191" i="18"/>
  <c r="C190" i="18"/>
  <c r="C189" i="18"/>
  <c r="C188" i="18"/>
  <c r="C187" i="18"/>
  <c r="C186" i="18"/>
  <c r="C185" i="18"/>
  <c r="C184" i="18"/>
  <c r="C182" i="18"/>
  <c r="C181" i="18"/>
  <c r="C180" i="18"/>
  <c r="C179" i="18"/>
  <c r="C177" i="18"/>
  <c r="C176" i="18"/>
  <c r="C175" i="18"/>
  <c r="C174" i="18"/>
  <c r="C173" i="18"/>
  <c r="C172" i="18"/>
  <c r="C171" i="18"/>
  <c r="C170" i="18"/>
  <c r="C168" i="18"/>
  <c r="C167" i="18"/>
  <c r="C166" i="18"/>
  <c r="C165" i="18"/>
  <c r="C163" i="18"/>
  <c r="C162" i="18"/>
  <c r="C161" i="18"/>
  <c r="C160" i="18"/>
  <c r="C159" i="18"/>
  <c r="C157" i="18"/>
  <c r="C156" i="18"/>
  <c r="C155" i="18"/>
  <c r="C154" i="18"/>
  <c r="C153" i="18"/>
  <c r="C151" i="18"/>
  <c r="C150" i="18"/>
  <c r="C149" i="18"/>
  <c r="C148" i="18"/>
  <c r="C147" i="18"/>
  <c r="C145" i="18"/>
  <c r="C144" i="18"/>
  <c r="C143" i="18"/>
  <c r="C142" i="18"/>
  <c r="C141" i="18"/>
  <c r="C139" i="18"/>
  <c r="C138" i="18"/>
  <c r="C137" i="18"/>
  <c r="C136" i="18"/>
  <c r="C135" i="18"/>
  <c r="C133" i="18"/>
  <c r="C132" i="18"/>
  <c r="C131" i="18"/>
  <c r="C130" i="18"/>
  <c r="C129" i="18"/>
  <c r="C127" i="18"/>
  <c r="C126" i="18"/>
  <c r="C125" i="18"/>
  <c r="C124" i="18"/>
  <c r="C123" i="18"/>
  <c r="C121" i="18"/>
  <c r="C120" i="18"/>
  <c r="C119" i="18"/>
  <c r="C118" i="18"/>
  <c r="C117" i="18"/>
  <c r="C115" i="18"/>
  <c r="C114" i="18"/>
  <c r="C113" i="18"/>
  <c r="C112" i="18"/>
  <c r="C111" i="18"/>
  <c r="C109" i="18"/>
  <c r="C108" i="18"/>
  <c r="C107" i="18"/>
  <c r="C106" i="18"/>
  <c r="C105" i="18"/>
  <c r="C103" i="18"/>
  <c r="C102" i="18"/>
  <c r="C101" i="18"/>
  <c r="C100" i="18"/>
  <c r="C99" i="18"/>
  <c r="C97" i="18"/>
  <c r="C96" i="18"/>
  <c r="C95" i="18"/>
  <c r="C94" i="18"/>
  <c r="C93" i="18"/>
  <c r="C91" i="18"/>
  <c r="C90" i="18"/>
  <c r="C89" i="18"/>
  <c r="C88" i="18"/>
  <c r="C87" i="18"/>
  <c r="C85" i="18"/>
  <c r="C84" i="18"/>
  <c r="C83" i="18"/>
  <c r="C82" i="18"/>
  <c r="C81" i="18"/>
  <c r="C79" i="18"/>
  <c r="C78" i="18"/>
  <c r="C77" i="18"/>
  <c r="C76" i="18"/>
  <c r="C75" i="18"/>
  <c r="C73" i="18"/>
  <c r="C72" i="18"/>
  <c r="C71" i="18"/>
  <c r="C70" i="18"/>
  <c r="C69" i="18"/>
  <c r="C67" i="18"/>
  <c r="C66" i="18"/>
  <c r="C65" i="18"/>
  <c r="C64" i="18"/>
  <c r="C62" i="18"/>
  <c r="C61" i="18"/>
  <c r="C60" i="18"/>
  <c r="C59" i="18"/>
  <c r="C58" i="18"/>
  <c r="C56" i="18"/>
  <c r="C55" i="18"/>
  <c r="C54" i="18"/>
  <c r="C53" i="18"/>
  <c r="C52" i="18"/>
  <c r="C50" i="18"/>
  <c r="C49" i="18"/>
  <c r="C48" i="18"/>
  <c r="C47" i="18"/>
  <c r="C46" i="18"/>
  <c r="C44" i="18"/>
  <c r="C43" i="18"/>
  <c r="C42" i="18"/>
  <c r="C41" i="18"/>
  <c r="C40" i="18"/>
  <c r="C38" i="18"/>
  <c r="C37" i="18"/>
  <c r="C36" i="18"/>
  <c r="C35" i="18"/>
  <c r="C34" i="18"/>
  <c r="C32" i="18"/>
  <c r="C31" i="18"/>
  <c r="C30" i="18"/>
  <c r="C29" i="18"/>
  <c r="C28" i="18"/>
  <c r="C26" i="18"/>
  <c r="C25" i="18"/>
  <c r="C24" i="18"/>
  <c r="C23" i="18"/>
  <c r="C22" i="18"/>
  <c r="C20" i="18"/>
  <c r="C19" i="18"/>
  <c r="C18" i="18"/>
  <c r="C17" i="18"/>
  <c r="C16" i="18"/>
  <c r="C14" i="18"/>
  <c r="C13" i="18"/>
  <c r="C12" i="18"/>
  <c r="C11" i="18"/>
  <c r="C10" i="18"/>
  <c r="C8" i="18"/>
  <c r="C7" i="18"/>
  <c r="C6" i="18"/>
  <c r="C5" i="18"/>
  <c r="C4" i="18"/>
  <c r="C490" i="17"/>
  <c r="C489" i="17"/>
  <c r="C488" i="17"/>
  <c r="C487" i="17"/>
  <c r="C486" i="17"/>
  <c r="C485" i="17"/>
  <c r="C484" i="17"/>
  <c r="C483" i="17"/>
  <c r="C482" i="17"/>
  <c r="C480" i="17"/>
  <c r="C479" i="17"/>
  <c r="C478" i="17"/>
  <c r="C477" i="17"/>
  <c r="C476" i="17"/>
  <c r="C475" i="17"/>
  <c r="C474" i="17"/>
  <c r="C473" i="17"/>
  <c r="C472" i="17"/>
  <c r="C470" i="17"/>
  <c r="C469" i="17"/>
  <c r="C468" i="17"/>
  <c r="C467" i="17"/>
  <c r="C466" i="17"/>
  <c r="C465" i="17"/>
  <c r="C464" i="17"/>
  <c r="C463" i="17"/>
  <c r="C462" i="17"/>
  <c r="C460" i="17"/>
  <c r="C459" i="17"/>
  <c r="C458" i="17"/>
  <c r="C457" i="17"/>
  <c r="C456" i="17"/>
  <c r="C455" i="17"/>
  <c r="C454" i="17"/>
  <c r="C453" i="17"/>
  <c r="C452" i="17"/>
  <c r="C450" i="17"/>
  <c r="C449" i="17"/>
  <c r="C448" i="17"/>
  <c r="C447" i="17"/>
  <c r="C446" i="17"/>
  <c r="C445" i="17"/>
  <c r="C444" i="17"/>
  <c r="C443" i="17"/>
  <c r="C442" i="17"/>
  <c r="C440" i="17"/>
  <c r="C439" i="17"/>
  <c r="C438" i="17"/>
  <c r="C437" i="17"/>
  <c r="C436" i="17"/>
  <c r="C435" i="17"/>
  <c r="C434" i="17"/>
  <c r="C433" i="17"/>
  <c r="C432" i="17"/>
  <c r="C430" i="17"/>
  <c r="C429" i="17"/>
  <c r="C428" i="17"/>
  <c r="C427" i="17"/>
  <c r="C426" i="17"/>
  <c r="C425" i="17"/>
  <c r="C424" i="17"/>
  <c r="C423" i="17"/>
  <c r="C422" i="17"/>
  <c r="C420" i="17"/>
  <c r="C419" i="17"/>
  <c r="C418" i="17"/>
  <c r="C417" i="17"/>
  <c r="C416" i="17"/>
  <c r="C415" i="17"/>
  <c r="C414" i="17"/>
  <c r="C413" i="17"/>
  <c r="C412" i="17"/>
  <c r="C410" i="17"/>
  <c r="C409" i="17"/>
  <c r="C408" i="17"/>
  <c r="C407" i="17"/>
  <c r="C406" i="17"/>
  <c r="C405" i="17"/>
  <c r="C404" i="17"/>
  <c r="C403" i="17"/>
  <c r="C402" i="17"/>
  <c r="C400" i="17"/>
  <c r="C399" i="17"/>
  <c r="C398" i="17"/>
  <c r="C397" i="17"/>
  <c r="C396" i="17"/>
  <c r="C395" i="17"/>
  <c r="C394" i="17"/>
  <c r="C393" i="17"/>
  <c r="C392" i="17"/>
  <c r="C390" i="17"/>
  <c r="C389" i="17"/>
  <c r="C388" i="17"/>
  <c r="C386" i="17"/>
  <c r="C385" i="17"/>
  <c r="C384" i="17"/>
  <c r="C383" i="17"/>
  <c r="C382" i="17"/>
  <c r="C380" i="17"/>
  <c r="C379" i="17"/>
  <c r="C378" i="17"/>
  <c r="C377" i="17"/>
  <c r="C376" i="17"/>
  <c r="C374" i="17"/>
  <c r="C373" i="17"/>
  <c r="C372" i="17"/>
  <c r="C371" i="17"/>
  <c r="C370" i="17"/>
  <c r="C368" i="17"/>
  <c r="C367" i="17"/>
  <c r="C366" i="17"/>
  <c r="C365" i="17"/>
  <c r="C364" i="17"/>
  <c r="C362" i="17"/>
  <c r="C361" i="17"/>
  <c r="C360" i="17"/>
  <c r="C359" i="17"/>
  <c r="C358" i="17"/>
  <c r="C356" i="17"/>
  <c r="C355" i="17"/>
  <c r="C354" i="17"/>
  <c r="C353" i="17"/>
  <c r="C352" i="17"/>
  <c r="C350" i="17"/>
  <c r="C349" i="17"/>
  <c r="C348" i="17"/>
  <c r="C347" i="17"/>
  <c r="C346" i="17"/>
  <c r="C344" i="17"/>
  <c r="C343" i="17"/>
  <c r="C342" i="17"/>
  <c r="C341" i="17"/>
  <c r="C340" i="17"/>
  <c r="C338" i="17"/>
  <c r="C337" i="17"/>
  <c r="C336" i="17"/>
  <c r="C335" i="17"/>
  <c r="C334" i="17"/>
  <c r="C332" i="17"/>
  <c r="C331" i="17"/>
  <c r="C330" i="17"/>
  <c r="C329" i="17"/>
  <c r="C328" i="17"/>
  <c r="C326" i="17"/>
  <c r="C325" i="17"/>
  <c r="C324" i="17"/>
  <c r="C323" i="17"/>
  <c r="C322" i="17"/>
  <c r="C320" i="17"/>
  <c r="C319" i="17"/>
  <c r="C318" i="17"/>
  <c r="C317" i="17"/>
  <c r="C316" i="17"/>
  <c r="C314" i="17"/>
  <c r="C313" i="17"/>
  <c r="C312" i="17"/>
  <c r="C311" i="17"/>
  <c r="C310" i="17"/>
  <c r="C308" i="17"/>
  <c r="C307" i="17"/>
  <c r="C306" i="17"/>
  <c r="C305" i="17"/>
  <c r="C304" i="17"/>
  <c r="C302" i="17"/>
  <c r="C301" i="17"/>
  <c r="C300" i="17"/>
  <c r="C299" i="17"/>
  <c r="C298" i="17"/>
  <c r="C296" i="17"/>
  <c r="C295" i="17"/>
  <c r="C294" i="17"/>
  <c r="C293" i="17"/>
  <c r="C292" i="17"/>
  <c r="C290" i="17"/>
  <c r="C289" i="17"/>
  <c r="C288" i="17"/>
  <c r="C287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6" i="17"/>
  <c r="C225" i="17"/>
  <c r="C224" i="17"/>
  <c r="C222" i="17"/>
  <c r="C221" i="17"/>
  <c r="C220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5" i="17"/>
  <c r="C194" i="17"/>
  <c r="C193" i="17"/>
  <c r="C191" i="17"/>
  <c r="C190" i="17"/>
  <c r="C189" i="17"/>
  <c r="C188" i="17"/>
  <c r="C187" i="17"/>
  <c r="C186" i="17"/>
  <c r="C185" i="17"/>
  <c r="C184" i="17"/>
  <c r="C182" i="17"/>
  <c r="C181" i="17"/>
  <c r="C180" i="17"/>
  <c r="C179" i="17"/>
  <c r="C177" i="17"/>
  <c r="C176" i="17"/>
  <c r="C175" i="17"/>
  <c r="C174" i="17"/>
  <c r="C173" i="17"/>
  <c r="C172" i="17"/>
  <c r="C171" i="17"/>
  <c r="C170" i="17"/>
  <c r="C168" i="17"/>
  <c r="C167" i="17"/>
  <c r="C166" i="17"/>
  <c r="C165" i="17"/>
  <c r="C163" i="17"/>
  <c r="C162" i="17"/>
  <c r="C161" i="17"/>
  <c r="C160" i="17"/>
  <c r="C159" i="17"/>
  <c r="C157" i="17"/>
  <c r="C156" i="17"/>
  <c r="C155" i="17"/>
  <c r="C154" i="17"/>
  <c r="C153" i="17"/>
  <c r="C151" i="17"/>
  <c r="C150" i="17"/>
  <c r="C149" i="17"/>
  <c r="C148" i="17"/>
  <c r="C147" i="17"/>
  <c r="C145" i="17"/>
  <c r="C144" i="17"/>
  <c r="C143" i="17"/>
  <c r="C142" i="17"/>
  <c r="C141" i="17"/>
  <c r="C139" i="17"/>
  <c r="C138" i="17"/>
  <c r="C137" i="17"/>
  <c r="C136" i="17"/>
  <c r="C135" i="17"/>
  <c r="C133" i="17"/>
  <c r="C132" i="17"/>
  <c r="C131" i="17"/>
  <c r="C130" i="17"/>
  <c r="C129" i="17"/>
  <c r="C127" i="17"/>
  <c r="C126" i="17"/>
  <c r="C125" i="17"/>
  <c r="C124" i="17"/>
  <c r="C123" i="17"/>
  <c r="C121" i="17"/>
  <c r="C120" i="17"/>
  <c r="C119" i="17"/>
  <c r="C118" i="17"/>
  <c r="C117" i="17"/>
  <c r="C115" i="17"/>
  <c r="C114" i="17"/>
  <c r="C113" i="17"/>
  <c r="C112" i="17"/>
  <c r="C111" i="17"/>
  <c r="C109" i="17"/>
  <c r="C108" i="17"/>
  <c r="C107" i="17"/>
  <c r="C106" i="17"/>
  <c r="C105" i="17"/>
  <c r="C103" i="17"/>
  <c r="C102" i="17"/>
  <c r="C101" i="17"/>
  <c r="C100" i="17"/>
  <c r="C99" i="17"/>
  <c r="C97" i="17"/>
  <c r="C96" i="17"/>
  <c r="C95" i="17"/>
  <c r="C94" i="17"/>
  <c r="C93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3" i="17"/>
  <c r="C72" i="17"/>
  <c r="C71" i="17"/>
  <c r="C70" i="17"/>
  <c r="C69" i="17"/>
  <c r="C67" i="17"/>
  <c r="C66" i="17"/>
  <c r="C65" i="17"/>
  <c r="C64" i="17"/>
  <c r="C62" i="17"/>
  <c r="C61" i="17"/>
  <c r="C60" i="17"/>
  <c r="C59" i="17"/>
  <c r="C58" i="17"/>
  <c r="C56" i="17"/>
  <c r="C55" i="17"/>
  <c r="C54" i="17"/>
  <c r="C53" i="17"/>
  <c r="C52" i="17"/>
  <c r="C50" i="17"/>
  <c r="C49" i="17"/>
  <c r="C48" i="17"/>
  <c r="C47" i="17"/>
  <c r="C46" i="17"/>
  <c r="C44" i="17"/>
  <c r="C43" i="17"/>
  <c r="C42" i="17"/>
  <c r="C41" i="17"/>
  <c r="C40" i="17"/>
  <c r="C38" i="17"/>
  <c r="C37" i="17"/>
  <c r="C36" i="17"/>
  <c r="C35" i="17"/>
  <c r="C34" i="17"/>
  <c r="C32" i="17"/>
  <c r="C31" i="17"/>
  <c r="C30" i="17"/>
  <c r="C29" i="17"/>
  <c r="C28" i="17"/>
  <c r="C26" i="17"/>
  <c r="C25" i="17"/>
  <c r="C24" i="17"/>
  <c r="C23" i="17"/>
  <c r="C22" i="17"/>
  <c r="C20" i="17"/>
  <c r="C19" i="17"/>
  <c r="C18" i="17"/>
  <c r="C17" i="17"/>
  <c r="C16" i="17"/>
  <c r="C14" i="17"/>
  <c r="C13" i="17"/>
  <c r="C12" i="17"/>
  <c r="C11" i="17"/>
  <c r="C10" i="17"/>
  <c r="C8" i="17"/>
  <c r="C7" i="17"/>
  <c r="C6" i="17"/>
  <c r="C5" i="17"/>
  <c r="C4" i="17"/>
  <c r="C490" i="16"/>
  <c r="C489" i="16"/>
  <c r="C488" i="16"/>
  <c r="C487" i="16"/>
  <c r="C486" i="16"/>
  <c r="C485" i="16"/>
  <c r="C484" i="16"/>
  <c r="C483" i="16"/>
  <c r="C482" i="16"/>
  <c r="C480" i="16"/>
  <c r="C479" i="16"/>
  <c r="C478" i="16"/>
  <c r="C477" i="16"/>
  <c r="C476" i="16"/>
  <c r="C475" i="16"/>
  <c r="C474" i="16"/>
  <c r="C473" i="16"/>
  <c r="C472" i="16"/>
  <c r="C470" i="16"/>
  <c r="C469" i="16"/>
  <c r="C468" i="16"/>
  <c r="C467" i="16"/>
  <c r="C466" i="16"/>
  <c r="C465" i="16"/>
  <c r="C464" i="16"/>
  <c r="C463" i="16"/>
  <c r="C462" i="16"/>
  <c r="C460" i="16"/>
  <c r="C459" i="16"/>
  <c r="C458" i="16"/>
  <c r="C457" i="16"/>
  <c r="C456" i="16"/>
  <c r="C455" i="16"/>
  <c r="C454" i="16"/>
  <c r="C453" i="16"/>
  <c r="C452" i="16"/>
  <c r="C450" i="16"/>
  <c r="C449" i="16"/>
  <c r="C448" i="16"/>
  <c r="C447" i="16"/>
  <c r="C446" i="16"/>
  <c r="C445" i="16"/>
  <c r="C444" i="16"/>
  <c r="C443" i="16"/>
  <c r="C442" i="16"/>
  <c r="C440" i="16"/>
  <c r="C439" i="16"/>
  <c r="C438" i="16"/>
  <c r="C437" i="16"/>
  <c r="C436" i="16"/>
  <c r="C435" i="16"/>
  <c r="C434" i="16"/>
  <c r="C433" i="16"/>
  <c r="C432" i="16"/>
  <c r="C430" i="16"/>
  <c r="C429" i="16"/>
  <c r="C428" i="16"/>
  <c r="C427" i="16"/>
  <c r="C426" i="16"/>
  <c r="C425" i="16"/>
  <c r="C424" i="16"/>
  <c r="C423" i="16"/>
  <c r="C422" i="16"/>
  <c r="C420" i="16"/>
  <c r="C419" i="16"/>
  <c r="C418" i="16"/>
  <c r="C417" i="16"/>
  <c r="C416" i="16"/>
  <c r="C415" i="16"/>
  <c r="C414" i="16"/>
  <c r="C413" i="16"/>
  <c r="C412" i="16"/>
  <c r="C410" i="16"/>
  <c r="C409" i="16"/>
  <c r="C408" i="16"/>
  <c r="C407" i="16"/>
  <c r="C406" i="16"/>
  <c r="C405" i="16"/>
  <c r="C404" i="16"/>
  <c r="C403" i="16"/>
  <c r="C402" i="16"/>
  <c r="C400" i="16"/>
  <c r="C399" i="16"/>
  <c r="C398" i="16"/>
  <c r="C397" i="16"/>
  <c r="C396" i="16"/>
  <c r="C395" i="16"/>
  <c r="C394" i="16"/>
  <c r="C393" i="16"/>
  <c r="C392" i="16"/>
  <c r="C390" i="16"/>
  <c r="C389" i="16"/>
  <c r="C388" i="16"/>
  <c r="C386" i="16"/>
  <c r="C385" i="16"/>
  <c r="C384" i="16"/>
  <c r="C383" i="16"/>
  <c r="C382" i="16"/>
  <c r="C380" i="16"/>
  <c r="C379" i="16"/>
  <c r="C378" i="16"/>
  <c r="C377" i="16"/>
  <c r="C376" i="16"/>
  <c r="C374" i="16"/>
  <c r="C373" i="16"/>
  <c r="C372" i="16"/>
  <c r="C371" i="16"/>
  <c r="C370" i="16"/>
  <c r="C368" i="16"/>
  <c r="C367" i="16"/>
  <c r="C366" i="16"/>
  <c r="C365" i="16"/>
  <c r="C364" i="16"/>
  <c r="C362" i="16"/>
  <c r="C361" i="16"/>
  <c r="C360" i="16"/>
  <c r="C359" i="16"/>
  <c r="C358" i="16"/>
  <c r="C356" i="16"/>
  <c r="C355" i="16"/>
  <c r="C354" i="16"/>
  <c r="C353" i="16"/>
  <c r="C352" i="16"/>
  <c r="C350" i="16"/>
  <c r="C349" i="16"/>
  <c r="C348" i="16"/>
  <c r="C347" i="16"/>
  <c r="C346" i="16"/>
  <c r="C344" i="16"/>
  <c r="C343" i="16"/>
  <c r="C342" i="16"/>
  <c r="C341" i="16"/>
  <c r="C340" i="16"/>
  <c r="C338" i="16"/>
  <c r="C337" i="16"/>
  <c r="C336" i="16"/>
  <c r="C335" i="16"/>
  <c r="C334" i="16"/>
  <c r="C332" i="16"/>
  <c r="C331" i="16"/>
  <c r="C330" i="16"/>
  <c r="C329" i="16"/>
  <c r="C328" i="16"/>
  <c r="C326" i="16"/>
  <c r="C325" i="16"/>
  <c r="C324" i="16"/>
  <c r="C323" i="16"/>
  <c r="C322" i="16"/>
  <c r="C320" i="16"/>
  <c r="C319" i="16"/>
  <c r="C318" i="16"/>
  <c r="C317" i="16"/>
  <c r="C316" i="16"/>
  <c r="C314" i="16"/>
  <c r="C313" i="16"/>
  <c r="C312" i="16"/>
  <c r="C311" i="16"/>
  <c r="C310" i="16"/>
  <c r="C308" i="16"/>
  <c r="C307" i="16"/>
  <c r="C306" i="16"/>
  <c r="C305" i="16"/>
  <c r="C304" i="16"/>
  <c r="C302" i="16"/>
  <c r="C301" i="16"/>
  <c r="C300" i="16"/>
  <c r="C299" i="16"/>
  <c r="C298" i="16"/>
  <c r="C296" i="16"/>
  <c r="C295" i="16"/>
  <c r="C294" i="16"/>
  <c r="C293" i="16"/>
  <c r="C292" i="16"/>
  <c r="C290" i="16"/>
  <c r="C289" i="16"/>
  <c r="C288" i="16"/>
  <c r="C287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6" i="16"/>
  <c r="C225" i="16"/>
  <c r="C224" i="16"/>
  <c r="C222" i="16"/>
  <c r="C221" i="16"/>
  <c r="C220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5" i="16"/>
  <c r="C194" i="16"/>
  <c r="C193" i="16"/>
  <c r="C191" i="16"/>
  <c r="C190" i="16"/>
  <c r="C189" i="16"/>
  <c r="C188" i="16"/>
  <c r="C187" i="16"/>
  <c r="C186" i="16"/>
  <c r="C185" i="16"/>
  <c r="C184" i="16"/>
  <c r="C182" i="16"/>
  <c r="C181" i="16"/>
  <c r="C180" i="16"/>
  <c r="C179" i="16"/>
  <c r="C177" i="16"/>
  <c r="C176" i="16"/>
  <c r="C175" i="16"/>
  <c r="C174" i="16"/>
  <c r="C173" i="16"/>
  <c r="C172" i="16"/>
  <c r="C171" i="16"/>
  <c r="C170" i="16"/>
  <c r="C168" i="16"/>
  <c r="C167" i="16"/>
  <c r="C166" i="16"/>
  <c r="C165" i="16"/>
  <c r="C163" i="16"/>
  <c r="C162" i="16"/>
  <c r="C161" i="16"/>
  <c r="C160" i="16"/>
  <c r="C159" i="16"/>
  <c r="C157" i="16"/>
  <c r="C156" i="16"/>
  <c r="C155" i="16"/>
  <c r="C154" i="16"/>
  <c r="C153" i="16"/>
  <c r="C151" i="16"/>
  <c r="C150" i="16"/>
  <c r="C149" i="16"/>
  <c r="C148" i="16"/>
  <c r="C147" i="16"/>
  <c r="C145" i="16"/>
  <c r="C144" i="16"/>
  <c r="C143" i="16"/>
  <c r="C142" i="16"/>
  <c r="C141" i="16"/>
  <c r="C139" i="16"/>
  <c r="C138" i="16"/>
  <c r="C137" i="16"/>
  <c r="C136" i="16"/>
  <c r="C135" i="16"/>
  <c r="C133" i="16"/>
  <c r="C132" i="16"/>
  <c r="C131" i="16"/>
  <c r="C130" i="16"/>
  <c r="C129" i="16"/>
  <c r="C127" i="16"/>
  <c r="C126" i="16"/>
  <c r="C125" i="16"/>
  <c r="C124" i="16"/>
  <c r="C123" i="16"/>
  <c r="C121" i="16"/>
  <c r="C120" i="16"/>
  <c r="C119" i="16"/>
  <c r="C118" i="16"/>
  <c r="C117" i="16"/>
  <c r="C115" i="16"/>
  <c r="C114" i="16"/>
  <c r="C113" i="16"/>
  <c r="C112" i="16"/>
  <c r="C111" i="16"/>
  <c r="C109" i="16"/>
  <c r="C108" i="16"/>
  <c r="C107" i="16"/>
  <c r="C106" i="16"/>
  <c r="C105" i="16"/>
  <c r="C103" i="16"/>
  <c r="C102" i="16"/>
  <c r="C101" i="16"/>
  <c r="C100" i="16"/>
  <c r="C99" i="16"/>
  <c r="C97" i="16"/>
  <c r="C96" i="16"/>
  <c r="C95" i="16"/>
  <c r="C94" i="16"/>
  <c r="C93" i="16"/>
  <c r="C91" i="16"/>
  <c r="C90" i="16"/>
  <c r="C89" i="16"/>
  <c r="C88" i="16"/>
  <c r="C87" i="16"/>
  <c r="C85" i="16"/>
  <c r="C84" i="16"/>
  <c r="C83" i="16"/>
  <c r="C82" i="16"/>
  <c r="C81" i="16"/>
  <c r="C79" i="16"/>
  <c r="C78" i="16"/>
  <c r="C77" i="16"/>
  <c r="C76" i="16"/>
  <c r="C75" i="16"/>
  <c r="C73" i="16"/>
  <c r="C72" i="16"/>
  <c r="C71" i="16"/>
  <c r="C70" i="16"/>
  <c r="C69" i="16"/>
  <c r="C67" i="16"/>
  <c r="C66" i="16"/>
  <c r="C65" i="16"/>
  <c r="C64" i="16"/>
  <c r="C62" i="16"/>
  <c r="C61" i="16"/>
  <c r="C60" i="16"/>
  <c r="C59" i="16"/>
  <c r="C58" i="16"/>
  <c r="C56" i="16"/>
  <c r="C55" i="16"/>
  <c r="C54" i="16"/>
  <c r="C53" i="16"/>
  <c r="C52" i="16"/>
  <c r="C50" i="16"/>
  <c r="C49" i="16"/>
  <c r="C48" i="16"/>
  <c r="C47" i="16"/>
  <c r="C46" i="16"/>
  <c r="C44" i="16"/>
  <c r="C43" i="16"/>
  <c r="C42" i="16"/>
  <c r="C41" i="16"/>
  <c r="C40" i="16"/>
  <c r="C38" i="16"/>
  <c r="C37" i="16"/>
  <c r="C36" i="16"/>
  <c r="C35" i="16"/>
  <c r="C34" i="16"/>
  <c r="C32" i="16"/>
  <c r="C31" i="16"/>
  <c r="C30" i="16"/>
  <c r="C29" i="16"/>
  <c r="C28" i="16"/>
  <c r="C26" i="16"/>
  <c r="C25" i="16"/>
  <c r="C24" i="16"/>
  <c r="C23" i="16"/>
  <c r="C22" i="16"/>
  <c r="C20" i="16"/>
  <c r="C19" i="16"/>
  <c r="C18" i="16"/>
  <c r="C17" i="16"/>
  <c r="C16" i="16"/>
  <c r="C14" i="16"/>
  <c r="C13" i="16"/>
  <c r="C12" i="16"/>
  <c r="C11" i="16"/>
  <c r="C10" i="16"/>
  <c r="C8" i="16"/>
  <c r="C7" i="16"/>
  <c r="C6" i="16"/>
  <c r="C5" i="16"/>
  <c r="C4" i="16"/>
  <c r="C452" i="15"/>
  <c r="C218" i="15"/>
  <c r="C217" i="15"/>
  <c r="C216" i="15"/>
  <c r="C215" i="15"/>
  <c r="C214" i="15"/>
  <c r="C213" i="15"/>
  <c r="C212" i="15"/>
  <c r="C211" i="15"/>
  <c r="C490" i="15" l="1"/>
  <c r="C489" i="15"/>
  <c r="C488" i="15"/>
  <c r="C487" i="15"/>
  <c r="C486" i="15"/>
  <c r="C485" i="15"/>
  <c r="C484" i="15"/>
  <c r="C483" i="15"/>
  <c r="C482" i="15"/>
  <c r="C480" i="15"/>
  <c r="C479" i="15"/>
  <c r="C478" i="15"/>
  <c r="C477" i="15"/>
  <c r="C476" i="15"/>
  <c r="C475" i="15"/>
  <c r="C474" i="15"/>
  <c r="C473" i="15"/>
  <c r="C472" i="15"/>
  <c r="C470" i="15"/>
  <c r="C469" i="15"/>
  <c r="C468" i="15"/>
  <c r="C467" i="15"/>
  <c r="C466" i="15"/>
  <c r="C465" i="15"/>
  <c r="C464" i="15"/>
  <c r="C463" i="15"/>
  <c r="C462" i="15"/>
  <c r="C460" i="15"/>
  <c r="C459" i="15"/>
  <c r="C458" i="15"/>
  <c r="C457" i="15"/>
  <c r="C456" i="15"/>
  <c r="C455" i="15"/>
  <c r="C454" i="15"/>
  <c r="C453" i="15"/>
  <c r="C450" i="15"/>
  <c r="C449" i="15"/>
  <c r="C448" i="15"/>
  <c r="C447" i="15"/>
  <c r="C446" i="15"/>
  <c r="C445" i="15"/>
  <c r="C444" i="15"/>
  <c r="C443" i="15"/>
  <c r="C442" i="15"/>
  <c r="C440" i="15"/>
  <c r="C439" i="15"/>
  <c r="C438" i="15"/>
  <c r="C437" i="15"/>
  <c r="C436" i="15"/>
  <c r="C435" i="15"/>
  <c r="C434" i="15"/>
  <c r="C433" i="15"/>
  <c r="C432" i="15"/>
  <c r="C430" i="15"/>
  <c r="C429" i="15"/>
  <c r="C428" i="15"/>
  <c r="C427" i="15"/>
  <c r="C426" i="15"/>
  <c r="C425" i="15"/>
  <c r="C424" i="15"/>
  <c r="C423" i="15"/>
  <c r="C422" i="15"/>
  <c r="C420" i="15"/>
  <c r="C419" i="15"/>
  <c r="C418" i="15"/>
  <c r="C417" i="15"/>
  <c r="C416" i="15"/>
  <c r="C415" i="15"/>
  <c r="C414" i="15"/>
  <c r="C413" i="15"/>
  <c r="C412" i="15"/>
  <c r="C410" i="15"/>
  <c r="C409" i="15"/>
  <c r="C408" i="15"/>
  <c r="C407" i="15"/>
  <c r="C406" i="15"/>
  <c r="C405" i="15"/>
  <c r="C404" i="15"/>
  <c r="C403" i="15"/>
  <c r="C402" i="15"/>
  <c r="C400" i="15"/>
  <c r="C399" i="15"/>
  <c r="C398" i="15"/>
  <c r="C397" i="15"/>
  <c r="C396" i="15"/>
  <c r="C395" i="15"/>
  <c r="C394" i="15"/>
  <c r="C393" i="15"/>
  <c r="C392" i="15"/>
  <c r="C390" i="15"/>
  <c r="C389" i="15"/>
  <c r="C388" i="15"/>
  <c r="C386" i="15"/>
  <c r="C385" i="15"/>
  <c r="C384" i="15"/>
  <c r="C383" i="15"/>
  <c r="C382" i="15"/>
  <c r="C380" i="15"/>
  <c r="C379" i="15"/>
  <c r="C378" i="15"/>
  <c r="C377" i="15"/>
  <c r="C376" i="15"/>
  <c r="C374" i="15"/>
  <c r="C373" i="15"/>
  <c r="C372" i="15"/>
  <c r="C371" i="15"/>
  <c r="C370" i="15"/>
  <c r="C368" i="15"/>
  <c r="C367" i="15"/>
  <c r="C366" i="15"/>
  <c r="C365" i="15"/>
  <c r="C364" i="15"/>
  <c r="C362" i="15"/>
  <c r="C361" i="15"/>
  <c r="C360" i="15"/>
  <c r="C359" i="15"/>
  <c r="C358" i="15"/>
  <c r="C356" i="15"/>
  <c r="C355" i="15"/>
  <c r="C354" i="15"/>
  <c r="C353" i="15"/>
  <c r="C352" i="15"/>
  <c r="C350" i="15"/>
  <c r="C349" i="15"/>
  <c r="C348" i="15"/>
  <c r="C347" i="15"/>
  <c r="C346" i="15"/>
  <c r="C344" i="15"/>
  <c r="C343" i="15"/>
  <c r="C342" i="15"/>
  <c r="C341" i="15"/>
  <c r="C340" i="15"/>
  <c r="C338" i="15"/>
  <c r="C337" i="15"/>
  <c r="C336" i="15"/>
  <c r="C335" i="15"/>
  <c r="C334" i="15"/>
  <c r="C332" i="15"/>
  <c r="C331" i="15"/>
  <c r="C330" i="15"/>
  <c r="C329" i="15"/>
  <c r="C328" i="15"/>
  <c r="C326" i="15"/>
  <c r="C325" i="15"/>
  <c r="C324" i="15"/>
  <c r="C323" i="15"/>
  <c r="C322" i="15"/>
  <c r="C320" i="15"/>
  <c r="C319" i="15"/>
  <c r="C318" i="15"/>
  <c r="C317" i="15"/>
  <c r="C316" i="15"/>
  <c r="C314" i="15"/>
  <c r="C313" i="15"/>
  <c r="C312" i="15"/>
  <c r="C311" i="15"/>
  <c r="C310" i="15"/>
  <c r="C308" i="15"/>
  <c r="C307" i="15"/>
  <c r="C306" i="15"/>
  <c r="C305" i="15"/>
  <c r="C304" i="15"/>
  <c r="C302" i="15"/>
  <c r="C301" i="15"/>
  <c r="C300" i="15"/>
  <c r="C299" i="15"/>
  <c r="C298" i="15"/>
  <c r="C296" i="15"/>
  <c r="C295" i="15"/>
  <c r="C294" i="15"/>
  <c r="C293" i="15"/>
  <c r="C292" i="15"/>
  <c r="C290" i="15"/>
  <c r="C289" i="15"/>
  <c r="C288" i="15"/>
  <c r="C287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6" i="15"/>
  <c r="C225" i="15"/>
  <c r="C224" i="15"/>
  <c r="C222" i="15"/>
  <c r="C221" i="15"/>
  <c r="C220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5" i="15"/>
  <c r="C194" i="15"/>
  <c r="C193" i="15"/>
  <c r="C191" i="15"/>
  <c r="C190" i="15"/>
  <c r="C189" i="15"/>
  <c r="C188" i="15"/>
  <c r="C187" i="15"/>
  <c r="C186" i="15"/>
  <c r="C185" i="15"/>
  <c r="C184" i="15"/>
  <c r="C182" i="15"/>
  <c r="C181" i="15"/>
  <c r="C180" i="15"/>
  <c r="C179" i="15"/>
  <c r="C177" i="15"/>
  <c r="C176" i="15"/>
  <c r="C175" i="15"/>
  <c r="C174" i="15"/>
  <c r="C173" i="15"/>
  <c r="C172" i="15"/>
  <c r="C171" i="15"/>
  <c r="C170" i="15"/>
  <c r="C168" i="15"/>
  <c r="C167" i="15"/>
  <c r="C166" i="15"/>
  <c r="C165" i="15"/>
  <c r="C163" i="15"/>
  <c r="C162" i="15"/>
  <c r="C161" i="15"/>
  <c r="C160" i="15"/>
  <c r="C159" i="15"/>
  <c r="C157" i="15"/>
  <c r="C156" i="15"/>
  <c r="C155" i="15"/>
  <c r="C154" i="15"/>
  <c r="C153" i="15"/>
  <c r="C151" i="15"/>
  <c r="C150" i="15"/>
  <c r="C149" i="15"/>
  <c r="C148" i="15"/>
  <c r="C147" i="15"/>
  <c r="C145" i="15"/>
  <c r="C144" i="15"/>
  <c r="C143" i="15"/>
  <c r="C142" i="15"/>
  <c r="C141" i="15"/>
  <c r="C139" i="15"/>
  <c r="C138" i="15"/>
  <c r="C137" i="15"/>
  <c r="C136" i="15"/>
  <c r="C135" i="15"/>
  <c r="C133" i="15"/>
  <c r="C132" i="15"/>
  <c r="C131" i="15"/>
  <c r="C130" i="15"/>
  <c r="C129" i="15"/>
  <c r="C127" i="15"/>
  <c r="C126" i="15"/>
  <c r="C125" i="15"/>
  <c r="C124" i="15"/>
  <c r="C123" i="15"/>
  <c r="C121" i="15"/>
  <c r="C120" i="15"/>
  <c r="C119" i="15"/>
  <c r="C118" i="15"/>
  <c r="C117" i="15"/>
  <c r="C115" i="15"/>
  <c r="C114" i="15"/>
  <c r="C113" i="15"/>
  <c r="C112" i="15"/>
  <c r="C111" i="15"/>
  <c r="C109" i="15"/>
  <c r="C108" i="15"/>
  <c r="C107" i="15"/>
  <c r="C106" i="15"/>
  <c r="C105" i="15"/>
  <c r="C103" i="15"/>
  <c r="C102" i="15"/>
  <c r="C101" i="15"/>
  <c r="C100" i="15"/>
  <c r="C99" i="15"/>
  <c r="C97" i="15"/>
  <c r="C96" i="15"/>
  <c r="C95" i="15"/>
  <c r="C94" i="15"/>
  <c r="C93" i="15"/>
  <c r="C91" i="15"/>
  <c r="C90" i="15"/>
  <c r="C89" i="15"/>
  <c r="C88" i="15"/>
  <c r="C87" i="15"/>
  <c r="C85" i="15"/>
  <c r="C84" i="15"/>
  <c r="C83" i="15"/>
  <c r="C82" i="15"/>
  <c r="C81" i="15"/>
  <c r="C79" i="15"/>
  <c r="C78" i="15"/>
  <c r="C77" i="15"/>
  <c r="C76" i="15"/>
  <c r="C75" i="15"/>
  <c r="C64" i="15"/>
  <c r="C56" i="15"/>
  <c r="C55" i="15"/>
  <c r="C54" i="15"/>
  <c r="C53" i="15"/>
  <c r="C52" i="15"/>
  <c r="C59" i="15"/>
  <c r="C58" i="15"/>
  <c r="C62" i="15"/>
  <c r="C61" i="15"/>
  <c r="C60" i="15"/>
  <c r="C69" i="15"/>
  <c r="C49" i="15"/>
  <c r="C44" i="15"/>
  <c r="C73" i="15"/>
  <c r="C72" i="15"/>
  <c r="C71" i="15"/>
  <c r="C70" i="15"/>
  <c r="C67" i="15"/>
  <c r="C66" i="15"/>
  <c r="C65" i="15"/>
  <c r="C50" i="15"/>
  <c r="C48" i="15"/>
  <c r="C47" i="15"/>
  <c r="C46" i="15"/>
  <c r="C43" i="15"/>
  <c r="C42" i="15"/>
  <c r="C41" i="15"/>
  <c r="C40" i="15"/>
  <c r="C38" i="15"/>
  <c r="C37" i="15"/>
  <c r="C36" i="15"/>
  <c r="C35" i="15"/>
  <c r="C34" i="15"/>
  <c r="C32" i="15"/>
  <c r="C31" i="15"/>
  <c r="C30" i="15"/>
  <c r="C29" i="15"/>
  <c r="C28" i="15"/>
  <c r="C26" i="15"/>
  <c r="C25" i="15"/>
  <c r="C24" i="15"/>
  <c r="C23" i="15"/>
  <c r="C22" i="15"/>
  <c r="C4" i="15"/>
  <c r="C12" i="15"/>
  <c r="C8" i="15"/>
  <c r="C7" i="15"/>
  <c r="C5" i="15"/>
  <c r="C6" i="15"/>
  <c r="C20" i="15" l="1"/>
  <c r="C19" i="15"/>
  <c r="C18" i="15"/>
  <c r="C17" i="15"/>
  <c r="C16" i="15"/>
  <c r="C14" i="15"/>
  <c r="C13" i="15"/>
  <c r="C11" i="15"/>
  <c r="C10" i="15"/>
</calcChain>
</file>

<file path=xl/sharedStrings.xml><?xml version="1.0" encoding="utf-8"?>
<sst xmlns="http://schemas.openxmlformats.org/spreadsheetml/2006/main" count="5657" uniqueCount="473">
  <si>
    <t>CLIN</t>
  </si>
  <si>
    <t>Median Price</t>
  </si>
  <si>
    <t>Active Network 
GS00V08PDD0071</t>
  </si>
  <si>
    <t>CSRA LLC
GS00V08PDD0066</t>
  </si>
  <si>
    <t>Leidos
GS00V08PDD0065</t>
  </si>
  <si>
    <t>TeleTech
GS00V08PDD0070</t>
  </si>
  <si>
    <t>Phone &amp; TTY Services</t>
  </si>
  <si>
    <t>Phone, TTY, FAX &amp; E-Mail Services</t>
  </si>
  <si>
    <t>Phone, TTY, FAX, E-Mail, Web Chat Services</t>
  </si>
  <si>
    <t>Add Enhanced Quality Monitoring Solution</t>
  </si>
  <si>
    <t>Phone, TTY, Fax, E-Mail, Web Chat, SMS Services</t>
  </si>
  <si>
    <t>Base Facility and Equipment - Fewer than 25 Equivalent Workstations</t>
  </si>
  <si>
    <t xml:space="preserve"> B.2.1.1-1</t>
  </si>
  <si>
    <t>DESCRIPTION</t>
  </si>
  <si>
    <t>B.2.1.1-2</t>
  </si>
  <si>
    <t>Base Facility and Equipment - Between 25 - 50 Equivalent Workstations</t>
  </si>
  <si>
    <t>Base Facility and Equipment - Between 51 - 100 Equivalent Workstations</t>
  </si>
  <si>
    <t>B.2.1.1-4</t>
  </si>
  <si>
    <t>B.2.1.1-3</t>
  </si>
  <si>
    <t>Base Facility and Equipment - Between 101 - 250 Equivalent Workstations</t>
  </si>
  <si>
    <t>B.2.1.1-5</t>
  </si>
  <si>
    <t>Base Facility and Equipment - Over 250 Equivalent Workstations</t>
  </si>
  <si>
    <t>Level 1</t>
  </si>
  <si>
    <t>Level 2</t>
  </si>
  <si>
    <t>Level 3</t>
  </si>
  <si>
    <t>Level 4</t>
  </si>
  <si>
    <t>Level 5</t>
  </si>
  <si>
    <t>B.2.1.2-1</t>
  </si>
  <si>
    <t>Incremental Facility and Equipment - Fewer than 25 Equivalent Workstations</t>
  </si>
  <si>
    <t>B.2.1.2-2</t>
  </si>
  <si>
    <t>Incremental Facility and Equipment - Between 25 - 50 Equivalent Workstations</t>
  </si>
  <si>
    <t>B.2.1.2-3</t>
  </si>
  <si>
    <t>Incremental Facility and Equipment - Between 51 - 100 Equivalent Workstations</t>
  </si>
  <si>
    <t>B.2.1.2-4</t>
  </si>
  <si>
    <t>Incremental Facility and Equipment - Between 101 - 250 Equivalent Workstations</t>
  </si>
  <si>
    <t>B.2.1.2-5</t>
  </si>
  <si>
    <t>Incremental Facility and Equipment - Over 250 Equivalent Workstations</t>
  </si>
  <si>
    <t>B.2.1.3-1</t>
  </si>
  <si>
    <t>Hourly Rate for Course Development and Training</t>
  </si>
  <si>
    <t>B.2.1.3.2-1</t>
  </si>
  <si>
    <t>Information Specialist (IS) Hourly Rate (In Training) - English - Normal Business Hours</t>
  </si>
  <si>
    <t>B.2.1.3.2-1a</t>
  </si>
  <si>
    <t>Information Specialist (IS) Hourly Rate (In Training) - English - Nights</t>
  </si>
  <si>
    <t>B.2.1.3.2-1b</t>
  </si>
  <si>
    <t>Information Specialist (IS) Hourly Rate (In Training) - English - Saturdays and Sundays</t>
  </si>
  <si>
    <t>B.2.1.3.2-1c</t>
  </si>
  <si>
    <t>Information Specialist (IS) Hourly Rate (In Training) - English - Holidays</t>
  </si>
  <si>
    <t>B.2.1.3.2-2</t>
  </si>
  <si>
    <t>Supervisory Information Specialist (IS) Hourly Rate (In Training) - English - Normal Business Hours</t>
  </si>
  <si>
    <t>B.2.1.3.2-2a</t>
  </si>
  <si>
    <t>Supervisory Information Specialist (IS) Hourly Rate (In Training) - English - Nights</t>
  </si>
  <si>
    <t>B.2.1.3.2-2b</t>
  </si>
  <si>
    <t>Supervisory Information Specialist (IS) Hourly Rate (In Training) - English - Saturdays and Sundays</t>
  </si>
  <si>
    <t>B.2.1.3.2-2c</t>
  </si>
  <si>
    <t>Supervisory Information Specialist (IS) Hourly Rate (In Training) - English - Holidays</t>
  </si>
  <si>
    <t>B.2.1.3.2-3</t>
  </si>
  <si>
    <t>Information Specialist (IS) Hourly Rate (In Training) - Bi-Lingual - Normal Business Hours</t>
  </si>
  <si>
    <t>B.2.1.3.2-3a</t>
  </si>
  <si>
    <t xml:space="preserve"> Information Specialist (IS) Hourly Rate (In Training) - Bi-Lingual - Nights</t>
  </si>
  <si>
    <t xml:space="preserve">B.2.1.3.2-3b </t>
  </si>
  <si>
    <t>Information Specialist (IS) Hourly Rate (In Training) - Bi-Lingual - Saturdays and Sundays</t>
  </si>
  <si>
    <t xml:space="preserve">B.2.1.3.2-3c </t>
  </si>
  <si>
    <t>Information Specialist (IS) Hourly Rate (In Training) - Bi-Lingual - Holidays</t>
  </si>
  <si>
    <t>B.2.1.3.2-4</t>
  </si>
  <si>
    <t>Supervisory Information Specialist (IS) Hourly Rate (In Training) - Bi-Lingual - Normal Business Hours</t>
  </si>
  <si>
    <t>B.2.1.3.2-4a</t>
  </si>
  <si>
    <t>Supervisory Information Specialist (IS) Hourly Rate (In Training) - Bi-Lingual - Nights</t>
  </si>
  <si>
    <t>B.2.1.3.2-4b</t>
  </si>
  <si>
    <t>Supervisory Information Specialist (IS) Hourly Rate (In Training) - Bi-Lingual - Saturdays and Sundays</t>
  </si>
  <si>
    <t>B.2.1.3.2-4c</t>
  </si>
  <si>
    <t>Supervisory Information Specialist (IS) Hourly Rate (In Training) - Bi-Lingual - Holidays</t>
  </si>
  <si>
    <t>Site Mangement</t>
  </si>
  <si>
    <t>Program Management</t>
  </si>
  <si>
    <t>Technology Management</t>
  </si>
  <si>
    <t>Information Systems Security</t>
  </si>
  <si>
    <t>Content and Knowledge Management</t>
  </si>
  <si>
    <t>Contact/Case Management</t>
  </si>
  <si>
    <t>Relationship Management</t>
  </si>
  <si>
    <t>Customer Statisfaction Survey</t>
  </si>
  <si>
    <t>B.2.1.3-3</t>
  </si>
  <si>
    <t>Knowledge and Content Development Charge</t>
  </si>
  <si>
    <t>B.2.1.3.4</t>
  </si>
  <si>
    <t>Project Implementation Support</t>
  </si>
  <si>
    <t>B.2.2-1</t>
  </si>
  <si>
    <t>Core Project Management Support (Monthly)</t>
  </si>
  <si>
    <t>B.2.2-2</t>
  </si>
  <si>
    <t>Incremental Project Management Support (Monthly)</t>
  </si>
  <si>
    <t>Toll-Free Number</t>
  </si>
  <si>
    <t>Telecommunications Access Termination</t>
  </si>
  <si>
    <t>Interactive Voice Response (IVR) Service</t>
  </si>
  <si>
    <t>Voice/Speech Recognition</t>
  </si>
  <si>
    <t>Text-to-Speech</t>
  </si>
  <si>
    <t>Fax-Back/Fax-on-Demand</t>
  </si>
  <si>
    <t>Voice Mail</t>
  </si>
  <si>
    <t>Automated Callback</t>
  </si>
  <si>
    <t>Web Callback</t>
  </si>
  <si>
    <t>Automated Outbound Dialing Campaign</t>
  </si>
  <si>
    <t>Automated Facsimile Service</t>
  </si>
  <si>
    <t>Automated E-mail Delivery</t>
  </si>
  <si>
    <t>Hosted On Line Ordering</t>
  </si>
  <si>
    <t>Hosted Web Form</t>
  </si>
  <si>
    <t>Hosted FAQ Service</t>
  </si>
  <si>
    <t>Hosted Web Chat</t>
  </si>
  <si>
    <t>Language Translation Services</t>
  </si>
  <si>
    <t>Transcription Services</t>
  </si>
  <si>
    <t>Fullfilment Services</t>
  </si>
  <si>
    <t>B.2.3-1</t>
  </si>
  <si>
    <t>Service Initialtion Change Order Charges for Telecommunications Services</t>
  </si>
  <si>
    <t>B.2.3-2</t>
  </si>
  <si>
    <t>Service Initialtion/Change Order Charges for Automated Services</t>
  </si>
  <si>
    <t>B.2.3-3</t>
  </si>
  <si>
    <t>Service Initialtion/Change Order Charges - Other Support Services</t>
  </si>
  <si>
    <t>SMS Message Service - Account Setup (U.S. Only)</t>
  </si>
  <si>
    <t>71014a</t>
  </si>
  <si>
    <t>SMS Message Service - Account Setup (U.S. &amp; International)</t>
  </si>
  <si>
    <t>71014b</t>
  </si>
  <si>
    <t>SMS Message Service Campaign (U.S. Only)</t>
  </si>
  <si>
    <t>71014c</t>
  </si>
  <si>
    <t>SMS Message Service Campaign (U.S. &amp; International)</t>
  </si>
  <si>
    <t>71014d</t>
  </si>
  <si>
    <t>SMS Message Service - Add Text to Voice (Synthesized Speech)</t>
  </si>
  <si>
    <t>71014e</t>
  </si>
  <si>
    <t>SMS Message Service - Add Text to Voice (Professional Recording)</t>
  </si>
  <si>
    <t>71014f</t>
  </si>
  <si>
    <t>SMS Message Service - Add Dedicated Short Code (Random)</t>
  </si>
  <si>
    <t>71014g</t>
  </si>
  <si>
    <t>SMS Message Service - Add Dedicated Short Code (Select)</t>
  </si>
  <si>
    <t>Toll-Free Telephone Service</t>
  </si>
  <si>
    <t>Long-Distance Telephone Service</t>
  </si>
  <si>
    <t>IVR Service</t>
  </si>
  <si>
    <t>Automated Fax Delivery</t>
  </si>
  <si>
    <t>Automated E-Mail Delivery</t>
  </si>
  <si>
    <t>Hosted FAQ Service -     Less than 200,000 page views per month</t>
  </si>
  <si>
    <t>81012a</t>
  </si>
  <si>
    <t>Hosted FAQ Service -     Between 200K to 500K page views per month</t>
  </si>
  <si>
    <t>81012b</t>
  </si>
  <si>
    <t>Hosted FAQ Service -     Between 500K to 1,000K page views per month</t>
  </si>
  <si>
    <t>81012c</t>
  </si>
  <si>
    <t>Hosted FAQ Service -     Between 1,000K to 1,500K page views per month</t>
  </si>
  <si>
    <t>81012d</t>
  </si>
  <si>
    <t>Hosted FAQ Service -     Over 1,500K page views per month</t>
  </si>
  <si>
    <t>SMS Message Service Account (U.S. Only)</t>
  </si>
  <si>
    <t>81014a</t>
  </si>
  <si>
    <t>SMS Message Service Account (U.S. &amp; International)</t>
  </si>
  <si>
    <t>81015a</t>
  </si>
  <si>
    <t>Monthly SMS Message Units (originating - U.S. Only)- Under 25,000/Mo.</t>
  </si>
  <si>
    <t>81016a</t>
  </si>
  <si>
    <t>Monthly SMS Message Units (originating - U.S. Only)- 25,0001 - 50,000/Mo.</t>
  </si>
  <si>
    <t>81016b</t>
  </si>
  <si>
    <t>Monthly SMS Message Units (originating - U.S. Only)- 50,0001 - 100,000/Mo.</t>
  </si>
  <si>
    <t>81016c</t>
  </si>
  <si>
    <t>Monthly SMS Message Units (originating - U.S. Only)- 10,0001 - 500,000/Mo.</t>
  </si>
  <si>
    <t>81016d</t>
  </si>
  <si>
    <t>Monthly SMS Message Units (originating - U.S. Only)- 500,0001 - 1,000,000/Mo.</t>
  </si>
  <si>
    <t>81016e</t>
  </si>
  <si>
    <t>Monthly SMS Message Units (originating - U.S. Only)- Over 1,000,000/Mo.</t>
  </si>
  <si>
    <t>Monthly SMS Message Units (originating - International)- Under 25,000/Mo.</t>
  </si>
  <si>
    <t>81017a</t>
  </si>
  <si>
    <t>Monthly SMS Message Units (originating - International)- 25,0001 - 50,000/Mo.</t>
  </si>
  <si>
    <t>81017b</t>
  </si>
  <si>
    <t>Monthly SMS Message Units (originating - International)- 50,0001 - 100,000/Mo.</t>
  </si>
  <si>
    <t>81017c</t>
  </si>
  <si>
    <t>Monthly SMS Message Units (originating - International)- 10,0001 - 500,000/Mo.</t>
  </si>
  <si>
    <t>81017d</t>
  </si>
  <si>
    <t>Monthly SMS Message Units (originating - International)- 500,0001 - 1,000,000/Mo.</t>
  </si>
  <si>
    <t>81017e</t>
  </si>
  <si>
    <t>Monthly SMS Message Units (originating - International)- Over 1,000,000/Mo.</t>
  </si>
  <si>
    <t>Monthly SMS Message Units (Terminating - U.S. Only)- Under 25,000/Mo.</t>
  </si>
  <si>
    <t>81018a</t>
  </si>
  <si>
    <t>Monthly SMS Message Units (Terminating - U.S. Only)- 25,0001 - 50,000/Mo.</t>
  </si>
  <si>
    <t>81018b</t>
  </si>
  <si>
    <t>Monthly SMS Message Units (Terminating - U.S. Only)- 50,0001 - 100,000/Mo.</t>
  </si>
  <si>
    <t>81018c</t>
  </si>
  <si>
    <t>Monthly SMS Message Units (Terminating - U.S. Only)- 10,0001 - 500,000/Mo.</t>
  </si>
  <si>
    <t>81018d</t>
  </si>
  <si>
    <t>Monthly SMS Message Units (Terminating - U.S. Only)- 500,0001 - 1,000,000/Mo.</t>
  </si>
  <si>
    <t>81018e</t>
  </si>
  <si>
    <t>Monthly SMS Message Units (Terminating - U.S. Only)- Over 1,000,000/Mo.</t>
  </si>
  <si>
    <t>Monthly SMS Message Units (Terminating - International)- Under 25,000/Mo.</t>
  </si>
  <si>
    <t>81019a</t>
  </si>
  <si>
    <t>Monthly SMS Message Units (Terminating - International)- 25,0001 - 50,000/Mo.</t>
  </si>
  <si>
    <t>81019b</t>
  </si>
  <si>
    <t>Monthly SMS Message Units (Terminating - International)- 50,0001 - 100,000/Mo.</t>
  </si>
  <si>
    <t>81019c</t>
  </si>
  <si>
    <t>Monthly SMS Message Units (Terminating - International)- 10,0001 - 500,000/Mo.</t>
  </si>
  <si>
    <t>81019d</t>
  </si>
  <si>
    <t>Monthly SMS Message Units (Terminating - International)- 500,0001 - 1,000,000/Mo.</t>
  </si>
  <si>
    <t>81019e</t>
  </si>
  <si>
    <t>Monthly SMS Message Units (Terminating - International)- Over 1,000,000/Mo.</t>
  </si>
  <si>
    <t>Monthly SMS Message Units (FTEU - U.S. Only)- Under 25,000/Mo.</t>
  </si>
  <si>
    <t>81020a</t>
  </si>
  <si>
    <t>Monthly SMS Message Units (FTEU - U.S. Only)- 25,0001 - 50,000/Mo.</t>
  </si>
  <si>
    <t>81020b</t>
  </si>
  <si>
    <t>Monthly SMS Message Units (FTEU - U.S. Only)- 50,0001 - 100,000/Mo.</t>
  </si>
  <si>
    <t>81020c</t>
  </si>
  <si>
    <t>Monthly SMS Message Units (FTEU - U.S. Only)- 10,0001 - 500,000/Mo.</t>
  </si>
  <si>
    <t>81020d</t>
  </si>
  <si>
    <t>Monthly SMS Message Units (FTEU - U.S. Only)- 500,0001 - 1,000,000/Mo.</t>
  </si>
  <si>
    <t>81020e</t>
  </si>
  <si>
    <t>Monthly SMS Message Units (FTEU - U.S. Only)- Over 1,000,000/Mo.</t>
  </si>
  <si>
    <t>Monthly SMS Message Units (Terminating - U.S. &amp; Canada Only)- Under 25,000/Mo.</t>
  </si>
  <si>
    <t>81021a</t>
  </si>
  <si>
    <t>Monthly SMS Message Units (Terminating - U.S. &amp; Canada Only)- 25,0001 - 50,000/Mo.</t>
  </si>
  <si>
    <t>81021b</t>
  </si>
  <si>
    <t>Monthly SMS Message Units (Terminating - U.S. &amp; Canada Only)- 50,0001 - 100,000/Mo.</t>
  </si>
  <si>
    <t>81021c</t>
  </si>
  <si>
    <t>Monthly SMS Message Units (Terminating - U.S. &amp; Canada Only)- 10,0001 - 500,000/Mo.</t>
  </si>
  <si>
    <t>81021d</t>
  </si>
  <si>
    <t>Monthly SMS Message Units (Terminating - U.S. &amp; Canada Only)- 500,0001 - 1,000,000/Mo.</t>
  </si>
  <si>
    <t>81021e</t>
  </si>
  <si>
    <t>Monthly SMS Message Units (Terminating - U.S. &amp; Canada Only)- Over 1,000,000/Mo.</t>
  </si>
  <si>
    <t>B.2.4-2</t>
  </si>
  <si>
    <t>B.2.4-1</t>
  </si>
  <si>
    <t>Recurring Charges for Telecommunications Services</t>
  </si>
  <si>
    <t>Recurring Charges for Automated Services</t>
  </si>
  <si>
    <t>Transcription Service</t>
  </si>
  <si>
    <t>Language Translation Service - Telephone</t>
  </si>
  <si>
    <t>Language Translation Service - Written</t>
  </si>
  <si>
    <t>B.2.4.2</t>
  </si>
  <si>
    <t>Recurring Charges - Other Support Services</t>
  </si>
  <si>
    <t>90001</t>
  </si>
  <si>
    <t>90002</t>
  </si>
  <si>
    <t>90003</t>
  </si>
  <si>
    <t>90004</t>
  </si>
  <si>
    <t>90005</t>
  </si>
  <si>
    <t>90011</t>
  </si>
  <si>
    <t>90012</t>
  </si>
  <si>
    <t>90013</t>
  </si>
  <si>
    <t>90014</t>
  </si>
  <si>
    <t>90015</t>
  </si>
  <si>
    <t>91001</t>
  </si>
  <si>
    <t>91002</t>
  </si>
  <si>
    <t>91003</t>
  </si>
  <si>
    <t>91004</t>
  </si>
  <si>
    <t>91005</t>
  </si>
  <si>
    <t>91011</t>
  </si>
  <si>
    <t>91012</t>
  </si>
  <si>
    <t>91013</t>
  </si>
  <si>
    <t>91014</t>
  </si>
  <si>
    <t>91015</t>
  </si>
  <si>
    <t>92001</t>
  </si>
  <si>
    <t>92002</t>
  </si>
  <si>
    <t>92003</t>
  </si>
  <si>
    <t>92004</t>
  </si>
  <si>
    <t>92005</t>
  </si>
  <si>
    <t>92011</t>
  </si>
  <si>
    <t>92012</t>
  </si>
  <si>
    <t>92013</t>
  </si>
  <si>
    <t>92014</t>
  </si>
  <si>
    <t>92015</t>
  </si>
  <si>
    <t>93001</t>
  </si>
  <si>
    <t>93002</t>
  </si>
  <si>
    <t>93003</t>
  </si>
  <si>
    <t>93004</t>
  </si>
  <si>
    <t>93005</t>
  </si>
  <si>
    <t>93011</t>
  </si>
  <si>
    <t>93012</t>
  </si>
  <si>
    <t>93013</t>
  </si>
  <si>
    <t>93014</t>
  </si>
  <si>
    <t>93015</t>
  </si>
  <si>
    <t>94001</t>
  </si>
  <si>
    <t>94002</t>
  </si>
  <si>
    <t>94003</t>
  </si>
  <si>
    <t>94004</t>
  </si>
  <si>
    <t>94005</t>
  </si>
  <si>
    <t>94011</t>
  </si>
  <si>
    <t>94012</t>
  </si>
  <si>
    <t>94013</t>
  </si>
  <si>
    <t>94014</t>
  </si>
  <si>
    <t>94015</t>
  </si>
  <si>
    <t>95001</t>
  </si>
  <si>
    <t>95002</t>
  </si>
  <si>
    <t>95003</t>
  </si>
  <si>
    <t>95004</t>
  </si>
  <si>
    <t>95005</t>
  </si>
  <si>
    <t>95011</t>
  </si>
  <si>
    <t>95012</t>
  </si>
  <si>
    <t>95013</t>
  </si>
  <si>
    <t>95014</t>
  </si>
  <si>
    <t>95015</t>
  </si>
  <si>
    <t>96001</t>
  </si>
  <si>
    <t>96002</t>
  </si>
  <si>
    <t>96003</t>
  </si>
  <si>
    <t>96004</t>
  </si>
  <si>
    <t>96005</t>
  </si>
  <si>
    <t>96011</t>
  </si>
  <si>
    <t>96012</t>
  </si>
  <si>
    <t>96013</t>
  </si>
  <si>
    <t>96014</t>
  </si>
  <si>
    <t>96015</t>
  </si>
  <si>
    <t>97001</t>
  </si>
  <si>
    <t>97002</t>
  </si>
  <si>
    <t>97003</t>
  </si>
  <si>
    <t>97004</t>
  </si>
  <si>
    <t>97005</t>
  </si>
  <si>
    <t>97011</t>
  </si>
  <si>
    <t>97012</t>
  </si>
  <si>
    <t>97013</t>
  </si>
  <si>
    <t>97014</t>
  </si>
  <si>
    <t>97015</t>
  </si>
  <si>
    <t>98001</t>
  </si>
  <si>
    <t>Low</t>
  </si>
  <si>
    <t>98002</t>
  </si>
  <si>
    <t>Average</t>
  </si>
  <si>
    <t>98003</t>
  </si>
  <si>
    <t>High</t>
  </si>
  <si>
    <t>99001</t>
  </si>
  <si>
    <t xml:space="preserve">4 Hours/Day </t>
  </si>
  <si>
    <t>99002</t>
  </si>
  <si>
    <t xml:space="preserve">8 Hours/Day </t>
  </si>
  <si>
    <t>99003</t>
  </si>
  <si>
    <t xml:space="preserve">12 Hours/Day </t>
  </si>
  <si>
    <t>99004</t>
  </si>
  <si>
    <t xml:space="preserve">24 Hours/Day </t>
  </si>
  <si>
    <t>99005</t>
  </si>
  <si>
    <t xml:space="preserve">48 Hours/Day </t>
  </si>
  <si>
    <t>99006</t>
  </si>
  <si>
    <t xml:space="preserve">96 Hours/Day </t>
  </si>
  <si>
    <t>99007</t>
  </si>
  <si>
    <t xml:space="preserve">192 Hours/Day </t>
  </si>
  <si>
    <t>99008</t>
  </si>
  <si>
    <t xml:space="preserve">384 Hours/Day </t>
  </si>
  <si>
    <t>99009</t>
  </si>
  <si>
    <t xml:space="preserve">576 Hours/Day </t>
  </si>
  <si>
    <t>99011</t>
  </si>
  <si>
    <t>99012</t>
  </si>
  <si>
    <t>99013</t>
  </si>
  <si>
    <t>99014</t>
  </si>
  <si>
    <t>99015</t>
  </si>
  <si>
    <t>99016</t>
  </si>
  <si>
    <t>99017</t>
  </si>
  <si>
    <t>99018</t>
  </si>
  <si>
    <t>99019</t>
  </si>
  <si>
    <t>99021</t>
  </si>
  <si>
    <t>99022</t>
  </si>
  <si>
    <t>99023</t>
  </si>
  <si>
    <t>99024</t>
  </si>
  <si>
    <t>99025</t>
  </si>
  <si>
    <t>99026</t>
  </si>
  <si>
    <t>99027</t>
  </si>
  <si>
    <t>99028</t>
  </si>
  <si>
    <t>99029</t>
  </si>
  <si>
    <t>99031</t>
  </si>
  <si>
    <t>99032</t>
  </si>
  <si>
    <t>99033</t>
  </si>
  <si>
    <t>99034</t>
  </si>
  <si>
    <t>99035</t>
  </si>
  <si>
    <t>99036</t>
  </si>
  <si>
    <t>99037</t>
  </si>
  <si>
    <t>99038</t>
  </si>
  <si>
    <t>99039</t>
  </si>
  <si>
    <t>99041</t>
  </si>
  <si>
    <t>99042</t>
  </si>
  <si>
    <t>99043</t>
  </si>
  <si>
    <t>99044</t>
  </si>
  <si>
    <t>99045</t>
  </si>
  <si>
    <t>99046</t>
  </si>
  <si>
    <t>99047</t>
  </si>
  <si>
    <t>99048</t>
  </si>
  <si>
    <t>99049</t>
  </si>
  <si>
    <t>99051</t>
  </si>
  <si>
    <t>99052</t>
  </si>
  <si>
    <t>99053</t>
  </si>
  <si>
    <t>99054</t>
  </si>
  <si>
    <t>99055</t>
  </si>
  <si>
    <t>99056</t>
  </si>
  <si>
    <t>99057</t>
  </si>
  <si>
    <t>99058</t>
  </si>
  <si>
    <t>99059</t>
  </si>
  <si>
    <t>99061</t>
  </si>
  <si>
    <t>99062</t>
  </si>
  <si>
    <t>99063</t>
  </si>
  <si>
    <t>99064</t>
  </si>
  <si>
    <t>99065</t>
  </si>
  <si>
    <t>99066</t>
  </si>
  <si>
    <t>99067</t>
  </si>
  <si>
    <t>99068</t>
  </si>
  <si>
    <t>99069</t>
  </si>
  <si>
    <t>99071</t>
  </si>
  <si>
    <t>99072</t>
  </si>
  <si>
    <t>99073</t>
  </si>
  <si>
    <t>99074</t>
  </si>
  <si>
    <t>99075</t>
  </si>
  <si>
    <t>99076</t>
  </si>
  <si>
    <t>99077</t>
  </si>
  <si>
    <t>99078</t>
  </si>
  <si>
    <t>99079</t>
  </si>
  <si>
    <t>99101</t>
  </si>
  <si>
    <t>99102</t>
  </si>
  <si>
    <t>99103</t>
  </si>
  <si>
    <t>99104</t>
  </si>
  <si>
    <t>99105</t>
  </si>
  <si>
    <t>99106</t>
  </si>
  <si>
    <t>99107</t>
  </si>
  <si>
    <t>99108</t>
  </si>
  <si>
    <t>99109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</si>
  <si>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</si>
  <si>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</si>
  <si>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</si>
  <si>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</si>
  <si>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</si>
  <si>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</si>
  <si>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</si>
  <si>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</si>
  <si>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99209</t>
  </si>
  <si>
    <t>B.2.5.1-1</t>
  </si>
  <si>
    <t>IS Hourly Rate - Normal Business Hours (English)</t>
  </si>
  <si>
    <t>B.2.5.1-2</t>
  </si>
  <si>
    <t>IS Hourly Rate - Normal Business Hours (Bi-Lingual)</t>
  </si>
  <si>
    <t>B.2.5.2-1</t>
  </si>
  <si>
    <t>Supervisory IS Hourly Rate - Normal Business Hours (English)</t>
  </si>
  <si>
    <t>B.2.5.2-2</t>
  </si>
  <si>
    <t>Supervisory IS Hourly Rate - Normal Business Hours (Bi-Lingual)</t>
  </si>
  <si>
    <t>B.2.5.3-1</t>
  </si>
  <si>
    <t>IS Hourly Rate - Nights (English)</t>
  </si>
  <si>
    <t>B.2.5.3-2</t>
  </si>
  <si>
    <t>IS Hourly Rate - Nights (Bi-Lingual)</t>
  </si>
  <si>
    <t>B.2.5.4-1</t>
  </si>
  <si>
    <t>Supervisory IS Hourly Rate - Nights (English)</t>
  </si>
  <si>
    <t>B.2.5.4-2</t>
  </si>
  <si>
    <t>Supervisory IS Hourly Rate - Nights (Bi-Lingual)</t>
  </si>
  <si>
    <t>B.2.5.5-1</t>
  </si>
  <si>
    <t>IS Hourly Rate - Saturdays and Sundays (English)</t>
  </si>
  <si>
    <t>B.2.5.5-2</t>
  </si>
  <si>
    <t>IS Hourly Rate - Saturdays and Sundays (Bi-Lingual)</t>
  </si>
  <si>
    <t>B.2.5.6-1</t>
  </si>
  <si>
    <t>Supervisory IS Hourly Rate - Saturdays and Sundays (English)</t>
  </si>
  <si>
    <t>B.2.5.6-2</t>
  </si>
  <si>
    <t>Supervisory IS Hourly Rate - Saturdays and Sundays (Bi-Lingual)</t>
  </si>
  <si>
    <t>B.2.5.7-1</t>
  </si>
  <si>
    <t>IS Hourly Rate - Holiday (English)</t>
  </si>
  <si>
    <t>B.2.5.7-2</t>
  </si>
  <si>
    <t>IS Hourly Rate - Holiday (Bi-Lingual)</t>
  </si>
  <si>
    <t>B.2.5.8-2</t>
  </si>
  <si>
    <t>B.2.5.8-1</t>
  </si>
  <si>
    <t>Supervisory IS Hourly Rate - Holiday (English)</t>
  </si>
  <si>
    <t>Supervisory IS Hourly Rate - Holiday (Bi-Lingual)</t>
  </si>
  <si>
    <t>B.2.6</t>
  </si>
  <si>
    <t>QA Personnel Multiplier</t>
  </si>
  <si>
    <t>B.2.7-1</t>
  </si>
  <si>
    <t>IS Hourly Rate (Shared or Non-Dedicated Telephone Inquiry Response Solution - English (Normal Business Hours)</t>
  </si>
  <si>
    <t>B.2.7-1a</t>
  </si>
  <si>
    <t>IS Hourly Rate (Shared or Non-Dedicated Telephone Inquiry Response Solution - English (Nights)</t>
  </si>
  <si>
    <t>B.2.7-1b</t>
  </si>
  <si>
    <t>IS Hourly Rate (Shared or Non-Dedicated Telephone Inquiry Response Solution - English (Saturdays and Sundays)</t>
  </si>
  <si>
    <t>B.2.7-1c</t>
  </si>
  <si>
    <t>IS Hourly Rate (Shared or Non-Dedicated Telephone Inquiry Response Solution - English (Holidays)</t>
  </si>
  <si>
    <t>B.2.7-2</t>
  </si>
  <si>
    <t>IS Hourly Rate (Shared or Non-Dedicated Telephone Inquiry Response Solution - Bi-Lingual (Normal Business Hours)</t>
  </si>
  <si>
    <t>B.2.7-2a</t>
  </si>
  <si>
    <t>IS Hourly Rate (Shared or Non-Dedicated Telephone Inquiry Response Solution - Bi-Lingual (Nights)</t>
  </si>
  <si>
    <t>B.2.7-2b</t>
  </si>
  <si>
    <t>IS Hourly Rate (Shared or Non-Dedicated Telephone Inquiry Response Solution - Bi-Lingual (Saturdays and Sundays)</t>
  </si>
  <si>
    <t>B.2.7-2c</t>
  </si>
  <si>
    <t>IS Hourly Rate (Shared or Non-Dedicated Telephone Inquiry Response Solution - Bi-Lingual (Holidays)</t>
  </si>
  <si>
    <t>B.2.8-1</t>
  </si>
  <si>
    <t>IS Hourly Rate (Shared or Non-Dedicated E-Mail Inquiry Response Solution - English</t>
  </si>
  <si>
    <t>IS Hourly Rate (Shared or Non-Dedicated E-Mail Inquiry Response Solution - Bi-Lingual</t>
  </si>
  <si>
    <t>NSP</t>
  </si>
  <si>
    <t>No charge</t>
  </si>
  <si>
    <t>3.284.78</t>
  </si>
  <si>
    <t>General Dynamics Information Technology (GDIT), Inc. 
GS00V08PDD0068</t>
  </si>
  <si>
    <t>Enterprise Services (ES)
GS00V08PDD0072</t>
  </si>
  <si>
    <t>Convergys Corporation
GS00V08PDD0067</t>
  </si>
  <si>
    <t>Lockheed/Leidos
GS00V08PDD0065</t>
  </si>
  <si>
    <t>USA CONTACT
OPTION PERIOD 4 PRICE TABLE
MARCH 11, 2016 THROUGH MARCH 10, 2018
Prices posted herein are without the Contract Access Fee</t>
  </si>
  <si>
    <t>Information Specialist (IS) Hourly Rate (In Training) - Bi-Lingual - Nights</t>
  </si>
  <si>
    <t>USA CONTACT
6-MONTH EXTENSION PRICE TABLE
MARCH 11, 2018 THROUGH SEPTEMBER 10, 2018
Prices posted herein are without the Contract Access Fee</t>
  </si>
  <si>
    <t>USA CONTACT
EXTENDED PERIOD 1 PRICE TABLE
SEPTEMBER 11, 2018 THROUGH SEPTEMBER 10, 2019
Prices posted herein are without the Contract Access Fee</t>
  </si>
  <si>
    <t>USA CONTACT
EXTENDED PERIOD 2 PRICE TABLE
SEPTEMBER 11, 2019 THROUGH SEPTEMBER 10, 2020
Prices posted herein are without the Contract Access Fee</t>
  </si>
  <si>
    <t>USA CONTACT
EXTENDED PERIOD 3 PRICE TABLE
SEPTEMBER 11, 2020 THROUGH SEPTEMBER 10, 2021
Prices posted herein are without the Contract Access Fee</t>
  </si>
  <si>
    <t>USA CONTACT
EXTENDED PERIOD 4 PRICE TABLE
SEPTEMBER 11, 2021 THROUGH SEPTEMBER 10, 2022
Prices posted herein are without the Contract Access Fee</t>
  </si>
  <si>
    <t>USA CONTACT
EXTENDED PERIOD 5 PRICE TABLE
SEPTEMBER 11, 2022 THROUGH SEPTEMBER 10, 2023
Prices posted herein are without the Contract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</si>
</sst>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&quot;$&quot;#,##0.000_);\(&quot;$&quot;#,##0.000\)"/>
    <numFmt numFmtId="168" formatCode="&quot;$&quot;#,##0.0000_);\(&quot;$&quot;#,##0.0000\)"/>
    <numFmt numFmtId="169" formatCode="_(&quot;$&quot;* #,##0_);_(&quot;$&quot;* \(#,##0\);_(&quot;$&quot;* &quot;-&quot;??_);_(@_)"/>
    <numFmt numFmtId="170" formatCode="_(&quot;$&quot;* #,##0.00_);_(&quot;$&quot;* \(#,##0.00\);_(&quot;$&quot;* &quot;-&quot;_);_(@_)"/>
    <numFmt numFmtId="171" formatCode="_(&quot;$&quot;* #,##0.000_);_(&quot;$&quot;* \(#,##0.000\);_(&quot;$&quot;* &quot;-&quot;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_);_(@_)"/>
  </numFmts>
  <fonts count="12" x14ac:knownFonts="1">
    <font>
      <sz val="10"/>
      <name val="Arial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7" fillId="0" borderId="0"/>
    <xf numFmtId="4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3" xfId="4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3" xfId="4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3" xfId="4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4" applyFont="1" applyBorder="1" applyAlignment="1">
      <alignment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44" fontId="4" fillId="3" borderId="4" xfId="0" applyNumberFormat="1" applyFont="1" applyFill="1" applyBorder="1" applyAlignment="1" applyProtection="1">
      <alignment vertical="center"/>
      <protection locked="0"/>
    </xf>
    <xf numFmtId="44" fontId="4" fillId="3" borderId="9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3" fillId="3" borderId="1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44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" xfId="4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quotePrefix="1" applyFont="1" applyBorder="1" applyAlignment="1">
      <alignment horizontal="left" wrapText="1"/>
    </xf>
    <xf numFmtId="44" fontId="3" fillId="3" borderId="3" xfId="7" applyFont="1" applyFill="1" applyBorder="1" applyAlignment="1">
      <alignment horizontal="right" vertical="center" wrapText="1"/>
    </xf>
    <xf numFmtId="44" fontId="4" fillId="3" borderId="3" xfId="7" applyFont="1" applyFill="1" applyBorder="1" applyAlignment="1" applyProtection="1">
      <alignment horizontal="right" vertical="center"/>
      <protection locked="0"/>
    </xf>
    <xf numFmtId="7" fontId="3" fillId="4" borderId="3" xfId="7" applyNumberFormat="1" applyFont="1" applyFill="1" applyBorder="1" applyAlignment="1">
      <alignment horizontal="right" vertical="center" wrapText="1"/>
    </xf>
    <xf numFmtId="7" fontId="4" fillId="4" borderId="3" xfId="7" applyNumberFormat="1" applyFont="1" applyFill="1" applyBorder="1" applyAlignment="1" applyProtection="1">
      <alignment horizontal="right" vertical="center"/>
      <protection locked="0"/>
    </xf>
    <xf numFmtId="7" fontId="6" fillId="2" borderId="3" xfId="7" applyNumberFormat="1" applyFont="1" applyFill="1" applyBorder="1" applyAlignment="1">
      <alignment horizontal="right" vertical="center" wrapText="1"/>
    </xf>
    <xf numFmtId="7" fontId="8" fillId="0" borderId="3" xfId="7" applyNumberFormat="1" applyFont="1" applyFill="1" applyBorder="1" applyAlignment="1">
      <alignment horizontal="right" vertical="top" shrinkToFit="1"/>
    </xf>
    <xf numFmtId="7" fontId="4" fillId="0" borderId="3" xfId="7" applyNumberFormat="1" applyFont="1" applyBorder="1" applyAlignment="1">
      <alignment horizontal="right" vertical="center" wrapText="1"/>
    </xf>
    <xf numFmtId="7" fontId="4" fillId="0" borderId="3" xfId="7" applyNumberFormat="1" applyFont="1" applyBorder="1" applyAlignment="1">
      <alignment horizontal="right"/>
    </xf>
    <xf numFmtId="7" fontId="4" fillId="0" borderId="3" xfId="7" applyNumberFormat="1" applyFont="1" applyBorder="1" applyAlignment="1">
      <alignment horizontal="right" vertical="top"/>
    </xf>
    <xf numFmtId="7" fontId="10" fillId="0" borderId="3" xfId="7" applyNumberFormat="1" applyFont="1" applyBorder="1" applyAlignment="1">
      <alignment horizontal="right" vertical="center" wrapText="1"/>
    </xf>
    <xf numFmtId="7" fontId="4" fillId="0" borderId="3" xfId="7" applyNumberFormat="1" applyFont="1" applyFill="1" applyBorder="1" applyAlignment="1">
      <alignment horizontal="right" vertical="top"/>
    </xf>
    <xf numFmtId="7" fontId="10" fillId="0" borderId="3" xfId="7" applyNumberFormat="1" applyFont="1" applyBorder="1" applyAlignment="1">
      <alignment horizontal="right"/>
    </xf>
    <xf numFmtId="7" fontId="4" fillId="0" borderId="3" xfId="7" applyNumberFormat="1" applyFont="1" applyFill="1" applyBorder="1" applyAlignment="1">
      <alignment horizontal="right" vertical="top" wrapText="1"/>
    </xf>
    <xf numFmtId="7" fontId="8" fillId="0" borderId="3" xfId="7" applyNumberFormat="1" applyFont="1" applyFill="1" applyBorder="1" applyAlignment="1">
      <alignment horizontal="right" vertical="center" shrinkToFit="1"/>
    </xf>
    <xf numFmtId="7" fontId="4" fillId="0" borderId="3" xfId="7" applyNumberFormat="1" applyFont="1" applyBorder="1" applyAlignment="1">
      <alignment horizontal="right" vertical="center"/>
    </xf>
    <xf numFmtId="7" fontId="8" fillId="0" borderId="3" xfId="7" applyNumberFormat="1" applyFont="1" applyFill="1" applyBorder="1" applyAlignment="1">
      <alignment horizontal="right" vertical="top"/>
    </xf>
    <xf numFmtId="7" fontId="4" fillId="0" borderId="3" xfId="7" applyNumberFormat="1" applyFont="1" applyBorder="1" applyAlignment="1">
      <alignment horizontal="right" vertical="top" wrapText="1"/>
    </xf>
    <xf numFmtId="7" fontId="3" fillId="3" borderId="3" xfId="7" applyNumberFormat="1" applyFont="1" applyFill="1" applyBorder="1" applyAlignment="1">
      <alignment horizontal="right" vertical="center" wrapText="1"/>
    </xf>
    <xf numFmtId="7" fontId="4" fillId="3" borderId="3" xfId="7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7" applyNumberFormat="1" applyFont="1" applyFill="1" applyBorder="1" applyAlignment="1">
      <alignment horizontal="right" vertical="center" wrapText="1"/>
    </xf>
    <xf numFmtId="164" fontId="8" fillId="0" borderId="3" xfId="7" applyNumberFormat="1" applyFont="1" applyFill="1" applyBorder="1" applyAlignment="1">
      <alignment horizontal="right" vertical="top" shrinkToFit="1"/>
    </xf>
    <xf numFmtId="164" fontId="4" fillId="0" borderId="3" xfId="7" applyNumberFormat="1" applyFont="1" applyBorder="1" applyAlignment="1">
      <alignment horizontal="right" vertical="center" wrapText="1"/>
    </xf>
    <xf numFmtId="164" fontId="4" fillId="0" borderId="3" xfId="7" applyNumberFormat="1" applyFont="1" applyBorder="1" applyAlignment="1">
      <alignment horizontal="right"/>
    </xf>
    <xf numFmtId="164" fontId="4" fillId="0" borderId="3" xfId="7" applyNumberFormat="1" applyFont="1" applyBorder="1" applyAlignment="1">
      <alignment horizontal="right" vertical="top"/>
    </xf>
    <xf numFmtId="164" fontId="10" fillId="0" borderId="3" xfId="7" applyNumberFormat="1" applyFont="1" applyBorder="1" applyAlignment="1">
      <alignment horizontal="right" vertical="center" wrapText="1"/>
    </xf>
    <xf numFmtId="164" fontId="4" fillId="0" borderId="3" xfId="7" applyNumberFormat="1" applyFont="1" applyFill="1" applyBorder="1" applyAlignment="1">
      <alignment horizontal="right" vertical="top"/>
    </xf>
    <xf numFmtId="164" fontId="10" fillId="0" borderId="3" xfId="7" applyNumberFormat="1" applyFont="1" applyBorder="1" applyAlignment="1">
      <alignment horizontal="right"/>
    </xf>
    <xf numFmtId="164" fontId="3" fillId="4" borderId="3" xfId="7" applyNumberFormat="1" applyFont="1" applyFill="1" applyBorder="1" applyAlignment="1">
      <alignment horizontal="right" vertical="center" wrapText="1"/>
    </xf>
    <xf numFmtId="164" fontId="4" fillId="4" borderId="3" xfId="7" applyNumberFormat="1" applyFont="1" applyFill="1" applyBorder="1" applyAlignment="1" applyProtection="1">
      <alignment horizontal="right" vertical="center"/>
      <protection locked="0"/>
    </xf>
    <xf numFmtId="164" fontId="4" fillId="0" borderId="3" xfId="7" applyNumberFormat="1" applyFont="1" applyFill="1" applyBorder="1" applyAlignment="1">
      <alignment horizontal="right" vertical="top" wrapText="1"/>
    </xf>
    <xf numFmtId="164" fontId="8" fillId="0" borderId="3" xfId="7" applyNumberFormat="1" applyFont="1" applyFill="1" applyBorder="1" applyAlignment="1">
      <alignment horizontal="right" vertical="center" shrinkToFit="1"/>
    </xf>
    <xf numFmtId="164" fontId="4" fillId="0" borderId="3" xfId="7" applyNumberFormat="1" applyFont="1" applyBorder="1" applyAlignment="1">
      <alignment horizontal="right" vertical="center"/>
    </xf>
    <xf numFmtId="164" fontId="4" fillId="0" borderId="3" xfId="7" applyNumberFormat="1" applyFont="1" applyBorder="1" applyAlignment="1">
      <alignment horizontal="right" vertical="top" wrapText="1"/>
    </xf>
    <xf numFmtId="7" fontId="4" fillId="3" borderId="1" xfId="7" applyNumberFormat="1" applyFont="1" applyFill="1" applyBorder="1" applyAlignment="1" applyProtection="1">
      <alignment horizontal="right" vertical="center"/>
      <protection locked="0"/>
    </xf>
    <xf numFmtId="7" fontId="4" fillId="0" borderId="3" xfId="7" applyNumberFormat="1" applyFont="1" applyFill="1" applyBorder="1" applyAlignment="1">
      <alignment horizontal="right"/>
    </xf>
    <xf numFmtId="7" fontId="4" fillId="4" borderId="4" xfId="7" applyNumberFormat="1" applyFont="1" applyFill="1" applyBorder="1" applyAlignment="1" applyProtection="1">
      <alignment horizontal="right" vertical="center"/>
      <protection locked="0"/>
    </xf>
    <xf numFmtId="7" fontId="4" fillId="0" borderId="3" xfId="7" applyNumberFormat="1" applyFont="1" applyFill="1" applyBorder="1" applyAlignment="1">
      <alignment horizontal="right" vertical="center"/>
    </xf>
    <xf numFmtId="7" fontId="4" fillId="0" borderId="0" xfId="7" applyNumberFormat="1" applyFont="1" applyAlignment="1">
      <alignment horizontal="right"/>
    </xf>
    <xf numFmtId="7" fontId="8" fillId="0" borderId="3" xfId="7" applyNumberFormat="1" applyFont="1" applyFill="1" applyBorder="1" applyAlignment="1">
      <alignment horizontal="right" vertical="top" wrapText="1"/>
    </xf>
    <xf numFmtId="7" fontId="4" fillId="4" borderId="7" xfId="7" applyNumberFormat="1" applyFont="1" applyFill="1" applyBorder="1" applyAlignment="1" applyProtection="1">
      <alignment horizontal="right" vertical="center"/>
      <protection locked="0"/>
    </xf>
    <xf numFmtId="7" fontId="8" fillId="0" borderId="8" xfId="7" applyNumberFormat="1" applyFont="1" applyFill="1" applyBorder="1" applyAlignment="1">
      <alignment horizontal="right" vertical="top" shrinkToFit="1"/>
    </xf>
    <xf numFmtId="7" fontId="10" fillId="0" borderId="8" xfId="7" applyNumberFormat="1" applyFont="1" applyBorder="1" applyAlignment="1">
      <alignment horizontal="right" vertical="center" wrapText="1"/>
    </xf>
    <xf numFmtId="7" fontId="4" fillId="4" borderId="8" xfId="7" applyNumberFormat="1" applyFont="1" applyFill="1" applyBorder="1" applyAlignment="1" applyProtection="1">
      <alignment horizontal="right" vertical="center"/>
      <protection locked="0"/>
    </xf>
    <xf numFmtId="7" fontId="4" fillId="0" borderId="8" xfId="7" applyNumberFormat="1" applyFont="1" applyBorder="1" applyAlignment="1">
      <alignment horizontal="right" vertical="center" wrapText="1"/>
    </xf>
    <xf numFmtId="7" fontId="4" fillId="0" borderId="8" xfId="7" applyNumberFormat="1" applyFont="1" applyFill="1" applyBorder="1" applyAlignment="1">
      <alignment horizontal="right" vertical="top" wrapText="1"/>
    </xf>
    <xf numFmtId="7" fontId="8" fillId="0" borderId="8" xfId="7" applyNumberFormat="1" applyFont="1" applyFill="1" applyBorder="1" applyAlignment="1">
      <alignment horizontal="right" vertical="center" shrinkToFit="1"/>
    </xf>
    <xf numFmtId="7" fontId="4" fillId="3" borderId="8" xfId="7" applyNumberFormat="1" applyFont="1" applyFill="1" applyBorder="1" applyAlignment="1" applyProtection="1">
      <alignment horizontal="right" vertical="center"/>
      <protection locked="0"/>
    </xf>
    <xf numFmtId="7" fontId="3" fillId="3" borderId="10" xfId="7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44" fontId="4" fillId="3" borderId="12" xfId="0" applyNumberFormat="1" applyFont="1" applyFill="1" applyBorder="1" applyAlignment="1" applyProtection="1">
      <alignment vertical="center"/>
      <protection locked="0"/>
    </xf>
    <xf numFmtId="164" fontId="4" fillId="0" borderId="3" xfId="0" applyNumberFormat="1" applyFont="1" applyBorder="1" applyAlignment="1">
      <alignment vertical="center" wrapText="1"/>
    </xf>
    <xf numFmtId="164" fontId="8" fillId="0" borderId="3" xfId="7" applyNumberFormat="1" applyFont="1" applyFill="1" applyBorder="1" applyAlignment="1">
      <alignment horizontal="right" vertical="top" wrapText="1"/>
    </xf>
    <xf numFmtId="164" fontId="4" fillId="0" borderId="3" xfId="7" applyNumberFormat="1" applyFont="1" applyFill="1" applyBorder="1" applyAlignment="1">
      <alignment horizontal="right"/>
    </xf>
    <xf numFmtId="164" fontId="4" fillId="0" borderId="3" xfId="7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2" applyNumberFormat="1" applyFont="1" applyBorder="1" applyAlignment="1">
      <alignment horizontal="right" vertical="center" wrapText="1"/>
    </xf>
    <xf numFmtId="165" fontId="8" fillId="0" borderId="3" xfId="7" applyNumberFormat="1" applyFont="1" applyFill="1" applyBorder="1" applyAlignment="1">
      <alignment horizontal="right" vertical="top" shrinkToFit="1"/>
    </xf>
    <xf numFmtId="165" fontId="4" fillId="0" borderId="3" xfId="7" applyNumberFormat="1" applyFont="1" applyFill="1" applyBorder="1" applyAlignment="1">
      <alignment horizontal="right" vertical="top"/>
    </xf>
    <xf numFmtId="165" fontId="4" fillId="4" borderId="3" xfId="7" applyNumberFormat="1" applyFont="1" applyFill="1" applyBorder="1" applyAlignment="1" applyProtection="1">
      <alignment horizontal="right" vertical="center"/>
      <protection locked="0"/>
    </xf>
    <xf numFmtId="165" fontId="4" fillId="0" borderId="3" xfId="7" applyNumberFormat="1" applyFont="1" applyBorder="1" applyAlignment="1">
      <alignment horizontal="right" vertical="center" wrapText="1"/>
    </xf>
    <xf numFmtId="165" fontId="8" fillId="0" borderId="3" xfId="7" applyNumberFormat="1" applyFont="1" applyFill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center" wrapText="1"/>
    </xf>
    <xf numFmtId="166" fontId="4" fillId="4" borderId="3" xfId="7" applyNumberFormat="1" applyFont="1" applyFill="1" applyBorder="1" applyAlignment="1" applyProtection="1">
      <alignment horizontal="right" vertical="center"/>
      <protection locked="0"/>
    </xf>
    <xf numFmtId="166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6" fontId="4" fillId="0" borderId="3" xfId="7" applyNumberFormat="1" applyFont="1" applyBorder="1" applyAlignment="1">
      <alignment horizontal="right" vertical="center" wrapText="1"/>
    </xf>
    <xf numFmtId="167" fontId="4" fillId="0" borderId="3" xfId="7" applyNumberFormat="1" applyFont="1" applyBorder="1" applyAlignment="1">
      <alignment horizontal="right" vertical="center" wrapText="1"/>
    </xf>
    <xf numFmtId="167" fontId="4" fillId="4" borderId="3" xfId="7" applyNumberFormat="1" applyFont="1" applyFill="1" applyBorder="1" applyAlignment="1" applyProtection="1">
      <alignment horizontal="right" vertical="center"/>
      <protection locked="0"/>
    </xf>
    <xf numFmtId="167" fontId="4" fillId="0" borderId="3" xfId="7" applyNumberFormat="1" applyFont="1" applyFill="1" applyBorder="1" applyAlignment="1">
      <alignment horizontal="right" vertical="center" wrapText="1"/>
    </xf>
    <xf numFmtId="166" fontId="4" fillId="0" borderId="3" xfId="7" applyNumberFormat="1" applyFont="1" applyFill="1" applyBorder="1" applyAlignment="1">
      <alignment horizontal="right" vertical="center" wrapText="1"/>
    </xf>
    <xf numFmtId="166" fontId="4" fillId="0" borderId="3" xfId="7" applyNumberFormat="1" applyFont="1" applyFill="1" applyBorder="1" applyAlignment="1">
      <alignment horizontal="right" vertical="top" wrapText="1"/>
    </xf>
    <xf numFmtId="165" fontId="4" fillId="0" borderId="3" xfId="7" applyNumberFormat="1" applyFont="1" applyFill="1" applyBorder="1" applyAlignment="1">
      <alignment horizontal="right" vertical="top" wrapText="1"/>
    </xf>
    <xf numFmtId="165" fontId="10" fillId="0" borderId="3" xfId="7" applyNumberFormat="1" applyFont="1" applyBorder="1" applyAlignment="1">
      <alignment horizontal="right"/>
    </xf>
    <xf numFmtId="167" fontId="4" fillId="0" borderId="3" xfId="7" applyNumberFormat="1" applyFont="1" applyFill="1" applyBorder="1" applyAlignment="1">
      <alignment horizontal="right" vertical="top" wrapText="1"/>
    </xf>
    <xf numFmtId="168" fontId="4" fillId="0" borderId="3" xfId="7" applyNumberFormat="1" applyFont="1" applyFill="1" applyBorder="1" applyAlignment="1">
      <alignment horizontal="right" vertical="top" wrapText="1"/>
    </xf>
    <xf numFmtId="168" fontId="10" fillId="0" borderId="3" xfId="7" applyNumberFormat="1" applyFont="1" applyBorder="1" applyAlignment="1">
      <alignment horizontal="right"/>
    </xf>
    <xf numFmtId="0" fontId="4" fillId="0" borderId="3" xfId="0" applyFont="1" applyBorder="1" applyAlignment="1">
      <alignment vertical="center" wrapText="1"/>
    </xf>
    <xf numFmtId="44" fontId="4" fillId="0" borderId="3" xfId="0" applyNumberFormat="1" applyFont="1" applyBorder="1" applyAlignment="1">
      <alignment vertical="center" wrapText="1"/>
    </xf>
    <xf numFmtId="44" fontId="4" fillId="0" borderId="13" xfId="0" applyNumberFormat="1" applyFont="1" applyBorder="1" applyAlignment="1">
      <alignment vertical="center" wrapText="1"/>
    </xf>
    <xf numFmtId="42" fontId="4" fillId="0" borderId="13" xfId="0" applyNumberFormat="1" applyFont="1" applyBorder="1" applyAlignment="1">
      <alignment vertical="center" wrapText="1"/>
    </xf>
    <xf numFmtId="169" fontId="4" fillId="0" borderId="13" xfId="0" applyNumberFormat="1" applyFont="1" applyBorder="1" applyAlignment="1">
      <alignment vertical="center" wrapText="1"/>
    </xf>
    <xf numFmtId="170" fontId="4" fillId="0" borderId="13" xfId="0" applyNumberFormat="1" applyFont="1" applyBorder="1" applyAlignment="1">
      <alignment vertical="center" wrapText="1"/>
    </xf>
    <xf numFmtId="42" fontId="4" fillId="0" borderId="13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vertical="center" wrapText="1"/>
    </xf>
    <xf numFmtId="171" fontId="4" fillId="0" borderId="13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42" fontId="4" fillId="0" borderId="13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 wrapText="1"/>
    </xf>
    <xf numFmtId="0" fontId="4" fillId="4" borderId="3" xfId="0" applyFont="1" applyFill="1" applyBorder="1"/>
    <xf numFmtId="0" fontId="4" fillId="4" borderId="0" xfId="0" applyFont="1" applyFill="1"/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wrapText="1"/>
    </xf>
    <xf numFmtId="164" fontId="4" fillId="0" borderId="2" xfId="7" applyNumberFormat="1" applyFont="1" applyBorder="1" applyAlignment="1">
      <alignment horizontal="right" vertical="top"/>
    </xf>
    <xf numFmtId="164" fontId="10" fillId="0" borderId="2" xfId="7" applyNumberFormat="1" applyFont="1" applyBorder="1" applyAlignment="1">
      <alignment horizontal="right"/>
    </xf>
    <xf numFmtId="164" fontId="4" fillId="4" borderId="2" xfId="7" applyNumberFormat="1" applyFont="1" applyFill="1" applyBorder="1" applyAlignment="1" applyProtection="1">
      <alignment horizontal="right" vertical="center"/>
      <protection locked="0"/>
    </xf>
    <xf numFmtId="164" fontId="4" fillId="0" borderId="2" xfId="7" applyNumberFormat="1" applyFont="1" applyFill="1" applyBorder="1" applyAlignment="1">
      <alignment horizontal="right" vertical="top" wrapText="1"/>
    </xf>
    <xf numFmtId="166" fontId="4" fillId="0" borderId="2" xfId="7" applyNumberFormat="1" applyFont="1" applyFill="1" applyBorder="1" applyAlignment="1">
      <alignment horizontal="right" vertical="top" wrapText="1"/>
    </xf>
    <xf numFmtId="164" fontId="4" fillId="0" borderId="2" xfId="7" applyNumberFormat="1" applyFont="1" applyBorder="1" applyAlignment="1">
      <alignment horizontal="right" vertical="top" wrapText="1"/>
    </xf>
    <xf numFmtId="165" fontId="10" fillId="0" borderId="2" xfId="7" applyNumberFormat="1" applyFont="1" applyBorder="1" applyAlignment="1">
      <alignment horizontal="right"/>
    </xf>
    <xf numFmtId="164" fontId="4" fillId="0" borderId="2" xfId="7" applyNumberFormat="1" applyFont="1" applyFill="1" applyBorder="1" applyAlignment="1">
      <alignment horizontal="right" vertical="top"/>
    </xf>
    <xf numFmtId="44" fontId="4" fillId="0" borderId="8" xfId="0" applyNumberFormat="1" applyFont="1" applyBorder="1" applyAlignment="1">
      <alignment vertical="center" wrapText="1"/>
    </xf>
    <xf numFmtId="0" fontId="4" fillId="4" borderId="8" xfId="0" applyFont="1" applyFill="1" applyBorder="1"/>
    <xf numFmtId="44" fontId="4" fillId="0" borderId="14" xfId="0" applyNumberFormat="1" applyFont="1" applyBorder="1" applyAlignment="1">
      <alignment vertical="center" wrapText="1"/>
    </xf>
    <xf numFmtId="42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42" fontId="4" fillId="0" borderId="14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vertical="center" wrapText="1"/>
    </xf>
    <xf numFmtId="171" fontId="4" fillId="0" borderId="14" xfId="0" applyNumberFormat="1" applyFont="1" applyFill="1" applyBorder="1" applyAlignment="1">
      <alignment vertical="center" wrapText="1"/>
    </xf>
    <xf numFmtId="170" fontId="4" fillId="0" borderId="14" xfId="0" applyNumberFormat="1" applyFont="1" applyFill="1" applyBorder="1" applyAlignment="1">
      <alignment vertical="center" wrapText="1"/>
    </xf>
    <xf numFmtId="42" fontId="4" fillId="0" borderId="14" xfId="0" applyNumberFormat="1" applyFont="1" applyFill="1" applyBorder="1" applyAlignment="1">
      <alignment vertical="center" wrapText="1"/>
    </xf>
    <xf numFmtId="173" fontId="4" fillId="0" borderId="14" xfId="0" applyNumberFormat="1" applyFont="1" applyFill="1" applyBorder="1" applyAlignment="1">
      <alignment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wrapText="1"/>
    </xf>
    <xf numFmtId="42" fontId="4" fillId="0" borderId="3" xfId="0" applyNumberFormat="1" applyFont="1" applyBorder="1" applyAlignment="1">
      <alignment vertical="center" wrapText="1"/>
    </xf>
    <xf numFmtId="170" fontId="4" fillId="0" borderId="3" xfId="0" applyNumberFormat="1" applyFont="1" applyBorder="1" applyAlignment="1">
      <alignment vertical="center" wrapText="1"/>
    </xf>
    <xf numFmtId="42" fontId="4" fillId="0" borderId="3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vertical="center" wrapText="1"/>
    </xf>
    <xf numFmtId="171" fontId="4" fillId="0" borderId="3" xfId="0" applyNumberFormat="1" applyFont="1" applyFill="1" applyBorder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42" fontId="4" fillId="0" borderId="3" xfId="0" applyNumberFormat="1" applyFont="1" applyFill="1" applyBorder="1" applyAlignment="1">
      <alignment vertical="center" wrapText="1"/>
    </xf>
    <xf numFmtId="173" fontId="4" fillId="0" borderId="3" xfId="0" applyNumberFormat="1" applyFont="1" applyFill="1" applyBorder="1" applyAlignment="1">
      <alignment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center" textRotation="90" wrapText="1"/>
      <protection locked="0"/>
    </xf>
    <xf numFmtId="7" fontId="11" fillId="5" borderId="1" xfId="7" applyNumberFormat="1" applyFont="1" applyFill="1" applyBorder="1" applyAlignment="1" applyProtection="1">
      <alignment horizontal="right" textRotation="90" wrapText="1"/>
      <protection locked="0"/>
    </xf>
    <xf numFmtId="0" fontId="11" fillId="5" borderId="1" xfId="0" applyFont="1" applyFill="1" applyBorder="1" applyAlignment="1">
      <alignment horizontal="center" textRotation="90"/>
    </xf>
    <xf numFmtId="0" fontId="11" fillId="5" borderId="5" xfId="0" applyFont="1" applyFill="1" applyBorder="1" applyAlignment="1">
      <alignment horizontal="center" vertical="center" wrapText="1"/>
    </xf>
    <xf numFmtId="7" fontId="11" fillId="5" borderId="3" xfId="7" applyNumberFormat="1" applyFont="1" applyFill="1" applyBorder="1" applyAlignment="1" applyProtection="1">
      <alignment horizontal="center" textRotation="90" wrapText="1"/>
      <protection locked="0"/>
    </xf>
    <xf numFmtId="7" fontId="11" fillId="5" borderId="1" xfId="7" applyNumberFormat="1" applyFont="1" applyFill="1" applyBorder="1" applyAlignment="1" applyProtection="1">
      <alignment horizontal="center" textRotation="90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textRotation="90" wrapText="1"/>
      <protection locked="0"/>
    </xf>
    <xf numFmtId="0" fontId="11" fillId="6" borderId="4" xfId="0" applyFont="1" applyFill="1" applyBorder="1" applyAlignment="1">
      <alignment horizontal="center" textRotation="90" wrapText="1"/>
    </xf>
    <xf numFmtId="0" fontId="11" fillId="6" borderId="1" xfId="0" applyFont="1" applyFill="1" applyBorder="1" applyAlignment="1">
      <alignment horizontal="center" textRotation="90" wrapText="1"/>
    </xf>
    <xf numFmtId="7" fontId="11" fillId="6" borderId="1" xfId="7" applyNumberFormat="1" applyFont="1" applyFill="1" applyBorder="1" applyAlignment="1">
      <alignment horizontal="center" textRotation="90" wrapText="1"/>
    </xf>
    <xf numFmtId="7" fontId="11" fillId="6" borderId="3" xfId="7" applyNumberFormat="1" applyFont="1" applyFill="1" applyBorder="1" applyAlignment="1">
      <alignment horizontal="center" textRotation="90" wrapText="1"/>
    </xf>
  </cellXfs>
  <cellStyles count="9">
    <cellStyle name="Comma 2" xfId="6"/>
    <cellStyle name="Currency" xfId="7" builtinId="4"/>
    <cellStyle name="Currency 2" xfId="1"/>
    <cellStyle name="Currency 2 2" xfId="2"/>
    <cellStyle name="Currency 3" xfId="5"/>
    <cellStyle name="Normal" xfId="0" builtinId="0"/>
    <cellStyle name="Normal 2" xfId="3"/>
    <cellStyle name="Normal 3" xfId="4"/>
    <cellStyle name="Normal 4" xfId="8"/>
  </cellStyles>
  <dxfs count="1632"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J491"/>
  <sheetViews>
    <sheetView zoomScale="85" zoomScaleNormal="85" workbookViewId="0">
      <selection activeCell="C1" sqref="C1"/>
    </sheetView>
  </sheetViews>
  <sheetFormatPr defaultColWidth="9.109375" defaultRowHeight="13.2" x14ac:dyDescent="0.25"/>
  <cols>
    <col min="1" max="1" width="14.21875" style="14" customWidth="1"/>
    <col min="2" max="2" width="61.21875" style="25" customWidth="1"/>
    <col min="3" max="10" width="17.77734375" style="25" customWidth="1"/>
    <col min="11" max="16384" width="9.109375" style="25"/>
  </cols>
  <sheetData>
    <row r="1" spans="1:10" s="1" customFormat="1" ht="164.55" customHeight="1" x14ac:dyDescent="0.25">
      <c r="A1" s="176" t="s">
        <v>0</v>
      </c>
      <c r="B1" s="177" t="s">
        <v>465</v>
      </c>
      <c r="C1" s="186" t="s">
        <v>1</v>
      </c>
      <c r="D1" s="178" t="s">
        <v>2</v>
      </c>
      <c r="E1" s="178" t="s">
        <v>463</v>
      </c>
      <c r="F1" s="178" t="s">
        <v>3</v>
      </c>
      <c r="G1" s="179" t="s">
        <v>461</v>
      </c>
      <c r="H1" s="179" t="s">
        <v>462</v>
      </c>
      <c r="I1" s="178" t="s">
        <v>464</v>
      </c>
      <c r="J1" s="178" t="s">
        <v>5</v>
      </c>
    </row>
    <row r="2" spans="1:10" s="3" customFormat="1" ht="15" customHeight="1" x14ac:dyDescent="0.25">
      <c r="A2" s="29" t="s">
        <v>0</v>
      </c>
      <c r="B2" s="30" t="s">
        <v>13</v>
      </c>
      <c r="C2" s="59"/>
      <c r="D2" s="60"/>
      <c r="E2" s="60"/>
      <c r="F2" s="60"/>
      <c r="G2" s="60"/>
      <c r="H2" s="60"/>
      <c r="I2" s="60"/>
      <c r="J2" s="60"/>
    </row>
    <row r="3" spans="1:10" s="3" customFormat="1" ht="15" customHeight="1" x14ac:dyDescent="0.25">
      <c r="A3" s="27" t="s">
        <v>12</v>
      </c>
      <c r="B3" s="28" t="s">
        <v>11</v>
      </c>
      <c r="C3" s="44"/>
      <c r="D3" s="45"/>
      <c r="E3" s="45"/>
      <c r="F3" s="45"/>
      <c r="G3" s="45"/>
      <c r="H3" s="45"/>
      <c r="I3" s="45"/>
      <c r="J3" s="45"/>
    </row>
    <row r="4" spans="1:10" s="3" customFormat="1" ht="15" customHeight="1" x14ac:dyDescent="0.25">
      <c r="A4" s="9">
        <v>10000</v>
      </c>
      <c r="B4" s="7" t="s">
        <v>6</v>
      </c>
      <c r="C4" s="46">
        <f>MEDIAN(D4:J4)</f>
        <v>58387.81</v>
      </c>
      <c r="D4" s="64">
        <v>44555.23</v>
      </c>
      <c r="E4" s="64">
        <v>64098.57</v>
      </c>
      <c r="F4" s="65">
        <v>58387.81</v>
      </c>
      <c r="G4" s="66">
        <v>68963.739883704126</v>
      </c>
      <c r="H4" s="97">
        <v>65272.139687162642</v>
      </c>
      <c r="I4" s="67">
        <v>25053.533407444142</v>
      </c>
      <c r="J4" s="125">
        <v>33978</v>
      </c>
    </row>
    <row r="5" spans="1:10" s="3" customFormat="1" ht="15" customHeight="1" x14ac:dyDescent="0.25">
      <c r="A5" s="9">
        <v>10001</v>
      </c>
      <c r="B5" s="7" t="s">
        <v>7</v>
      </c>
      <c r="C5" s="46">
        <f>MEDIAN(D5:J5)</f>
        <v>72696.533293109416</v>
      </c>
      <c r="D5" s="64">
        <v>51888.34</v>
      </c>
      <c r="E5" s="64">
        <v>88581.51</v>
      </c>
      <c r="F5" s="65">
        <v>83938.240000000005</v>
      </c>
      <c r="G5" s="66">
        <v>74882.679911395797</v>
      </c>
      <c r="H5" s="97">
        <v>72696.533293109416</v>
      </c>
      <c r="I5" s="67">
        <v>25053.533407444142</v>
      </c>
      <c r="J5" s="125">
        <v>43451</v>
      </c>
    </row>
    <row r="6" spans="1:10" s="3" customFormat="1" ht="15" customHeight="1" x14ac:dyDescent="0.25">
      <c r="A6" s="9">
        <v>10002</v>
      </c>
      <c r="B6" s="7" t="s">
        <v>8</v>
      </c>
      <c r="C6" s="46">
        <f>MEDIAN(D6:J6)</f>
        <v>72696.533293109416</v>
      </c>
      <c r="D6" s="64">
        <v>54945.11</v>
      </c>
      <c r="E6" s="64">
        <v>93350.55</v>
      </c>
      <c r="F6" s="65">
        <v>109488.67</v>
      </c>
      <c r="G6" s="66">
        <v>105082.21155838827</v>
      </c>
      <c r="H6" s="97">
        <v>72696.533293109416</v>
      </c>
      <c r="I6" s="67">
        <v>25053.533407444142</v>
      </c>
      <c r="J6" s="125">
        <v>47095</v>
      </c>
    </row>
    <row r="7" spans="1:10" s="3" customFormat="1" ht="15" customHeight="1" x14ac:dyDescent="0.25">
      <c r="A7" s="9">
        <v>10003</v>
      </c>
      <c r="B7" s="7" t="s">
        <v>9</v>
      </c>
      <c r="C7" s="46">
        <f>MEDIAN(D7:J7)</f>
        <v>29041.941677056067</v>
      </c>
      <c r="D7" s="64">
        <v>27323.1</v>
      </c>
      <c r="E7" s="64">
        <v>13441.86</v>
      </c>
      <c r="F7" s="65">
        <v>69364.320000000007</v>
      </c>
      <c r="G7" s="66">
        <v>41123.532658546166</v>
      </c>
      <c r="H7" s="97">
        <v>2067.9607594306281</v>
      </c>
      <c r="I7" s="67">
        <v>29041.941677056067</v>
      </c>
      <c r="J7" s="125">
        <v>30814</v>
      </c>
    </row>
    <row r="8" spans="1:10" s="3" customFormat="1" ht="15" customHeight="1" x14ac:dyDescent="0.25">
      <c r="A8" s="10">
        <v>10004</v>
      </c>
      <c r="B8" s="8" t="s">
        <v>10</v>
      </c>
      <c r="C8" s="46">
        <f>MEDIAN(D8:J8)</f>
        <v>104605.63</v>
      </c>
      <c r="D8" s="68">
        <v>63457.61</v>
      </c>
      <c r="E8" s="98">
        <v>104605.63</v>
      </c>
      <c r="F8" s="65">
        <v>112650.41</v>
      </c>
      <c r="G8" s="99">
        <v>105082.21155838827</v>
      </c>
      <c r="H8" s="97">
        <v>118355.42350984261</v>
      </c>
      <c r="I8" s="70">
        <v>29041.941677056067</v>
      </c>
      <c r="J8" s="125">
        <v>47095</v>
      </c>
    </row>
    <row r="9" spans="1:10" s="3" customFormat="1" ht="26.4" x14ac:dyDescent="0.25">
      <c r="A9" s="27" t="s">
        <v>14</v>
      </c>
      <c r="B9" s="28" t="s">
        <v>15</v>
      </c>
      <c r="C9" s="44"/>
      <c r="D9" s="72"/>
      <c r="E9" s="72"/>
      <c r="F9" s="72"/>
      <c r="G9" s="72"/>
      <c r="H9" s="72"/>
      <c r="I9" s="72"/>
      <c r="J9" s="139"/>
    </row>
    <row r="10" spans="1:10" s="3" customFormat="1" ht="15" customHeight="1" x14ac:dyDescent="0.25">
      <c r="A10" s="9">
        <v>11000</v>
      </c>
      <c r="B10" s="7" t="s">
        <v>6</v>
      </c>
      <c r="C10" s="46">
        <f>MEDIAN(D10:J10)</f>
        <v>78449.98</v>
      </c>
      <c r="D10" s="64">
        <v>72402.240000000005</v>
      </c>
      <c r="E10" s="64">
        <v>125410.24000000001</v>
      </c>
      <c r="F10" s="65">
        <v>78449.98</v>
      </c>
      <c r="G10" s="66">
        <v>137633.46663511582</v>
      </c>
      <c r="H10" s="97">
        <v>126659.84227790713</v>
      </c>
      <c r="I10" s="67">
        <v>52194.861265508633</v>
      </c>
      <c r="J10" s="125">
        <v>67956</v>
      </c>
    </row>
    <row r="11" spans="1:10" s="3" customFormat="1" ht="15" customHeight="1" x14ac:dyDescent="0.25">
      <c r="A11" s="9">
        <v>11001</v>
      </c>
      <c r="B11" s="7" t="s">
        <v>7</v>
      </c>
      <c r="C11" s="46">
        <f>MEDIAN(D11:J11)</f>
        <v>104000.41</v>
      </c>
      <c r="D11" s="64">
        <v>83957.8</v>
      </c>
      <c r="E11" s="64">
        <v>173311.65</v>
      </c>
      <c r="F11" s="65">
        <v>104000.41</v>
      </c>
      <c r="G11" s="66">
        <v>143552.40666280751</v>
      </c>
      <c r="H11" s="97">
        <v>134084.23588385398</v>
      </c>
      <c r="I11" s="67">
        <v>52194.861265508633</v>
      </c>
      <c r="J11" s="125">
        <v>86903</v>
      </c>
    </row>
    <row r="12" spans="1:10" s="3" customFormat="1" ht="15" customHeight="1" x14ac:dyDescent="0.25">
      <c r="A12" s="9">
        <v>11002</v>
      </c>
      <c r="B12" s="7" t="s">
        <v>8</v>
      </c>
      <c r="C12" s="46">
        <f>MEDIAN(D12:J12)</f>
        <v>124062.59</v>
      </c>
      <c r="D12" s="64">
        <v>89285.8</v>
      </c>
      <c r="E12" s="64">
        <v>182642.37</v>
      </c>
      <c r="F12" s="65">
        <v>124062.59</v>
      </c>
      <c r="G12" s="66">
        <v>173751.93830979997</v>
      </c>
      <c r="H12" s="97">
        <v>134084.23588385398</v>
      </c>
      <c r="I12" s="67">
        <v>52194.861265508633</v>
      </c>
      <c r="J12" s="125">
        <v>94189</v>
      </c>
    </row>
    <row r="13" spans="1:10" s="3" customFormat="1" ht="15" customHeight="1" x14ac:dyDescent="0.25">
      <c r="A13" s="9">
        <v>11003</v>
      </c>
      <c r="B13" s="7" t="s">
        <v>9</v>
      </c>
      <c r="C13" s="46">
        <f>MEDIAN(D13:J13)</f>
        <v>46635</v>
      </c>
      <c r="D13" s="64">
        <v>27323.1</v>
      </c>
      <c r="E13" s="64">
        <v>19269.72</v>
      </c>
      <c r="F13" s="65">
        <v>94914.75</v>
      </c>
      <c r="G13" s="66">
        <v>77457.988568512548</v>
      </c>
      <c r="H13" s="97">
        <v>4135.9215188612561</v>
      </c>
      <c r="I13" s="67">
        <v>60504.045160533475</v>
      </c>
      <c r="J13" s="125">
        <v>46635</v>
      </c>
    </row>
    <row r="14" spans="1:10" s="3" customFormat="1" ht="15" customHeight="1" x14ac:dyDescent="0.25">
      <c r="A14" s="15">
        <v>11004</v>
      </c>
      <c r="B14" s="13" t="s">
        <v>10</v>
      </c>
      <c r="C14" s="46">
        <f>MEDIAN(D14:J14)</f>
        <v>127224.33</v>
      </c>
      <c r="D14" s="65">
        <v>106310.8</v>
      </c>
      <c r="E14" s="98">
        <v>193897.12</v>
      </c>
      <c r="F14" s="65">
        <v>127224.33</v>
      </c>
      <c r="G14" s="99">
        <v>173751.93830979997</v>
      </c>
      <c r="H14" s="97">
        <v>182843.79591933073</v>
      </c>
      <c r="I14" s="70">
        <v>60504.045160533475</v>
      </c>
      <c r="J14" s="125">
        <v>94189</v>
      </c>
    </row>
    <row r="15" spans="1:10" s="3" customFormat="1" ht="26.4" x14ac:dyDescent="0.25">
      <c r="A15" s="27" t="s">
        <v>18</v>
      </c>
      <c r="B15" s="28" t="s">
        <v>16</v>
      </c>
      <c r="C15" s="44"/>
      <c r="D15" s="72"/>
      <c r="E15" s="72"/>
      <c r="F15" s="72"/>
      <c r="G15" s="72"/>
      <c r="H15" s="72"/>
      <c r="I15" s="72"/>
      <c r="J15" s="139"/>
    </row>
    <row r="16" spans="1:10" s="3" customFormat="1" ht="15" customHeight="1" x14ac:dyDescent="0.25">
      <c r="A16" s="9">
        <v>12000</v>
      </c>
      <c r="B16" s="7" t="s">
        <v>6</v>
      </c>
      <c r="C16" s="46">
        <f>MEDIAN(D16:J16)</f>
        <v>135913</v>
      </c>
      <c r="D16" s="64">
        <v>111388.08</v>
      </c>
      <c r="E16" s="64">
        <v>207750.29</v>
      </c>
      <c r="F16" s="65">
        <v>118574.34</v>
      </c>
      <c r="G16" s="66">
        <v>257805.51230052052</v>
      </c>
      <c r="H16" s="97">
        <v>240400.3250697231</v>
      </c>
      <c r="I16" s="69">
        <v>104389.72253101727</v>
      </c>
      <c r="J16" s="125">
        <v>135913</v>
      </c>
    </row>
    <row r="17" spans="1:10" s="3" customFormat="1" ht="15" customHeight="1" x14ac:dyDescent="0.25">
      <c r="A17" s="9">
        <v>12001</v>
      </c>
      <c r="B17" s="7" t="s">
        <v>7</v>
      </c>
      <c r="C17" s="46">
        <f>MEDIAN(D17:J17)</f>
        <v>173805</v>
      </c>
      <c r="D17" s="64">
        <v>129165.84</v>
      </c>
      <c r="E17" s="64">
        <v>287102.12</v>
      </c>
      <c r="F17" s="65">
        <v>144124.76</v>
      </c>
      <c r="G17" s="66">
        <v>263724.45232821233</v>
      </c>
      <c r="H17" s="97">
        <v>247934.43197719697</v>
      </c>
      <c r="I17" s="69">
        <v>104389.72253101727</v>
      </c>
      <c r="J17" s="125">
        <v>173805</v>
      </c>
    </row>
    <row r="18" spans="1:10" s="3" customFormat="1" ht="15" customHeight="1" x14ac:dyDescent="0.25">
      <c r="A18" s="9">
        <v>12002</v>
      </c>
      <c r="B18" s="7" t="s">
        <v>8</v>
      </c>
      <c r="C18" s="46">
        <f>MEDIAN(D18:J18)</f>
        <v>188379</v>
      </c>
      <c r="D18" s="64">
        <v>137362.76999999999</v>
      </c>
      <c r="E18" s="64">
        <v>302559.08</v>
      </c>
      <c r="F18" s="65">
        <v>164186.94</v>
      </c>
      <c r="G18" s="66">
        <v>293923.98397520476</v>
      </c>
      <c r="H18" s="97">
        <v>247934.43197719697</v>
      </c>
      <c r="I18" s="69">
        <v>104389.72253101727</v>
      </c>
      <c r="J18" s="125">
        <v>188379</v>
      </c>
    </row>
    <row r="19" spans="1:10" s="3" customFormat="1" ht="15" customHeight="1" x14ac:dyDescent="0.25">
      <c r="A19" s="9">
        <v>12003</v>
      </c>
      <c r="B19" s="7" t="s">
        <v>9</v>
      </c>
      <c r="C19" s="46">
        <f>MEDIAN(D19:J19)</f>
        <v>78278</v>
      </c>
      <c r="D19" s="64">
        <v>27323.1</v>
      </c>
      <c r="E19" s="64">
        <v>31037.82</v>
      </c>
      <c r="F19" s="65">
        <v>135039.09</v>
      </c>
      <c r="G19" s="66">
        <v>121059.33566047219</v>
      </c>
      <c r="H19" s="97">
        <v>8271.8430377225122</v>
      </c>
      <c r="I19" s="69">
        <v>121008.09032106695</v>
      </c>
      <c r="J19" s="125">
        <v>78278</v>
      </c>
    </row>
    <row r="20" spans="1:10" s="3" customFormat="1" ht="15" customHeight="1" x14ac:dyDescent="0.25">
      <c r="A20" s="15">
        <v>12004</v>
      </c>
      <c r="B20" s="13" t="s">
        <v>10</v>
      </c>
      <c r="C20" s="46">
        <f>MEDIAN(D20:J20)</f>
        <v>188379</v>
      </c>
      <c r="D20" s="65">
        <v>171412.77</v>
      </c>
      <c r="E20" s="98">
        <v>313814.18</v>
      </c>
      <c r="F20" s="65">
        <v>167348.67000000001</v>
      </c>
      <c r="G20" s="99">
        <v>293923.98397520476</v>
      </c>
      <c r="H20" s="97">
        <v>302895.33165016078</v>
      </c>
      <c r="I20" s="70">
        <v>121008.09032106695</v>
      </c>
      <c r="J20" s="125">
        <v>188379</v>
      </c>
    </row>
    <row r="21" spans="1:10" ht="26.4" x14ac:dyDescent="0.25">
      <c r="A21" s="27" t="s">
        <v>17</v>
      </c>
      <c r="B21" s="28" t="s">
        <v>19</v>
      </c>
      <c r="C21" s="44"/>
      <c r="D21" s="72"/>
      <c r="E21" s="72"/>
      <c r="F21" s="72"/>
      <c r="G21" s="72"/>
      <c r="H21" s="72"/>
      <c r="I21" s="72"/>
      <c r="J21" s="139"/>
    </row>
    <row r="22" spans="1:10" ht="13.5" customHeight="1" x14ac:dyDescent="0.25">
      <c r="A22" s="9">
        <v>13000</v>
      </c>
      <c r="B22" s="7" t="s">
        <v>6</v>
      </c>
      <c r="C22" s="46">
        <f>MEDIAN(D22:J22)</f>
        <v>271826</v>
      </c>
      <c r="D22" s="64">
        <v>167082.1</v>
      </c>
      <c r="E22" s="65">
        <v>503541.10735157743</v>
      </c>
      <c r="F22" s="65">
        <v>158698.68</v>
      </c>
      <c r="G22" s="66">
        <v>429479.76074705611</v>
      </c>
      <c r="H22" s="97">
        <v>600139.58639449009</v>
      </c>
      <c r="I22" s="67">
        <v>260974.3063275431</v>
      </c>
      <c r="J22" s="125">
        <v>271826</v>
      </c>
    </row>
    <row r="23" spans="1:10" x14ac:dyDescent="0.25">
      <c r="A23" s="9">
        <v>13001</v>
      </c>
      <c r="B23" s="7" t="s">
        <v>7</v>
      </c>
      <c r="C23" s="46">
        <f>MEDIAN(D23:J23)</f>
        <v>347610</v>
      </c>
      <c r="D23" s="64">
        <v>193748.76</v>
      </c>
      <c r="E23" s="65">
        <v>695872.51473827381</v>
      </c>
      <c r="F23" s="65">
        <v>184249.12</v>
      </c>
      <c r="G23" s="66">
        <v>435398.70077474788</v>
      </c>
      <c r="H23" s="97">
        <v>608002.83320654556</v>
      </c>
      <c r="I23" s="67">
        <v>260974.3063275431</v>
      </c>
      <c r="J23" s="125">
        <v>347610</v>
      </c>
    </row>
    <row r="24" spans="1:10" x14ac:dyDescent="0.25">
      <c r="A24" s="9">
        <v>13002</v>
      </c>
      <c r="B24" s="7" t="s">
        <v>8</v>
      </c>
      <c r="C24" s="46">
        <f>MEDIAN(D24:J24)</f>
        <v>376757</v>
      </c>
      <c r="D24" s="64">
        <v>208044.15</v>
      </c>
      <c r="E24" s="65">
        <v>733336.80123537069</v>
      </c>
      <c r="F24" s="65">
        <v>204311.29</v>
      </c>
      <c r="G24" s="66">
        <v>465598.23242174054</v>
      </c>
      <c r="H24" s="97">
        <v>608002.83320654556</v>
      </c>
      <c r="I24" s="67">
        <v>260974.3063275431</v>
      </c>
      <c r="J24" s="125">
        <v>376757</v>
      </c>
    </row>
    <row r="25" spans="1:10" x14ac:dyDescent="0.25">
      <c r="A25" s="9">
        <v>13003</v>
      </c>
      <c r="B25" s="7" t="s">
        <v>9</v>
      </c>
      <c r="C25" s="46">
        <f>MEDIAN(D25:J25)</f>
        <v>175163.45</v>
      </c>
      <c r="D25" s="64">
        <v>54648.19</v>
      </c>
      <c r="E25" s="65">
        <v>70108.383234589346</v>
      </c>
      <c r="F25" s="65">
        <v>175163.45</v>
      </c>
      <c r="G25" s="66">
        <v>295464.72402831074</v>
      </c>
      <c r="H25" s="97">
        <v>20679.607594306282</v>
      </c>
      <c r="I25" s="67">
        <v>302520.22580266732</v>
      </c>
      <c r="J25" s="125">
        <v>203192</v>
      </c>
    </row>
    <row r="26" spans="1:10" x14ac:dyDescent="0.25">
      <c r="A26" s="15">
        <v>13004</v>
      </c>
      <c r="B26" s="13" t="s">
        <v>10</v>
      </c>
      <c r="C26" s="46">
        <f>MEDIAN(D26:J26)</f>
        <v>376757</v>
      </c>
      <c r="D26" s="65">
        <v>274144.15000000002</v>
      </c>
      <c r="E26" s="98">
        <v>750219.43</v>
      </c>
      <c r="F26" s="65">
        <v>207473.03</v>
      </c>
      <c r="G26" s="99">
        <v>465598.23242174054</v>
      </c>
      <c r="H26" s="97">
        <v>681567.75179197057</v>
      </c>
      <c r="I26" s="70">
        <v>302520.22580266732</v>
      </c>
      <c r="J26" s="125">
        <v>376757</v>
      </c>
    </row>
    <row r="27" spans="1:10" x14ac:dyDescent="0.25">
      <c r="A27" s="27" t="s">
        <v>20</v>
      </c>
      <c r="B27" s="28" t="s">
        <v>21</v>
      </c>
      <c r="C27" s="44"/>
      <c r="D27" s="72"/>
      <c r="E27" s="72"/>
      <c r="F27" s="72"/>
      <c r="G27" s="72"/>
      <c r="H27" s="72"/>
      <c r="I27" s="72"/>
      <c r="J27" s="139"/>
    </row>
    <row r="28" spans="1:10" x14ac:dyDescent="0.25">
      <c r="A28" s="9">
        <v>14000</v>
      </c>
      <c r="B28" s="7" t="s">
        <v>6</v>
      </c>
      <c r="C28" s="46">
        <f>MEDIAN(D28:J28)</f>
        <v>313169.1675930518</v>
      </c>
      <c r="D28" s="64">
        <v>222776.13</v>
      </c>
      <c r="E28" s="64">
        <v>585247.78</v>
      </c>
      <c r="F28" s="65">
        <v>198823.03</v>
      </c>
      <c r="G28" s="66">
        <v>515316.52573586209</v>
      </c>
      <c r="H28" s="97">
        <v>2371232.9000253594</v>
      </c>
      <c r="I28" s="67">
        <v>313169.1675930518</v>
      </c>
      <c r="J28" s="125">
        <v>271826</v>
      </c>
    </row>
    <row r="29" spans="1:10" x14ac:dyDescent="0.25">
      <c r="A29" s="9">
        <v>14001</v>
      </c>
      <c r="B29" s="7" t="s">
        <v>7</v>
      </c>
      <c r="C29" s="46">
        <f>MEDIAN(D29:J29)</f>
        <v>347610</v>
      </c>
      <c r="D29" s="64">
        <v>258331.88</v>
      </c>
      <c r="E29" s="64">
        <v>808787.68</v>
      </c>
      <c r="F29" s="65">
        <v>224373.46</v>
      </c>
      <c r="G29" s="66">
        <v>521235.46576355357</v>
      </c>
      <c r="H29" s="97">
        <v>2395810.0601752703</v>
      </c>
      <c r="I29" s="67">
        <v>313169.1675930518</v>
      </c>
      <c r="J29" s="125">
        <v>347610</v>
      </c>
    </row>
    <row r="30" spans="1:10" x14ac:dyDescent="0.25">
      <c r="A30" s="9">
        <v>14002</v>
      </c>
      <c r="B30" s="7" t="s">
        <v>8</v>
      </c>
      <c r="C30" s="46">
        <f>MEDIAN(D30:J30)</f>
        <v>376757</v>
      </c>
      <c r="D30" s="64">
        <v>274725.64</v>
      </c>
      <c r="E30" s="64">
        <v>852331.07</v>
      </c>
      <c r="F30" s="65">
        <v>244435.63</v>
      </c>
      <c r="G30" s="66">
        <v>551434.99741054617</v>
      </c>
      <c r="H30" s="97">
        <v>2395810.0601752703</v>
      </c>
      <c r="I30" s="67">
        <v>313169.1675930518</v>
      </c>
      <c r="J30" s="125">
        <v>376757</v>
      </c>
    </row>
    <row r="31" spans="1:10" x14ac:dyDescent="0.25">
      <c r="A31" s="9">
        <v>14003</v>
      </c>
      <c r="B31" s="7" t="s">
        <v>9</v>
      </c>
      <c r="C31" s="46">
        <f>MEDIAN(D31:J31)</f>
        <v>215287.79</v>
      </c>
      <c r="D31" s="64">
        <v>81869.289999999994</v>
      </c>
      <c r="E31" s="64">
        <v>128213.37</v>
      </c>
      <c r="F31" s="65">
        <v>215287.79</v>
      </c>
      <c r="G31" s="66">
        <v>368133.63584824349</v>
      </c>
      <c r="H31" s="97">
        <v>82718.43037722513</v>
      </c>
      <c r="I31" s="67">
        <v>363024.27096320083</v>
      </c>
      <c r="J31" s="125">
        <v>391394</v>
      </c>
    </row>
    <row r="32" spans="1:10" x14ac:dyDescent="0.25">
      <c r="A32" s="15">
        <v>14004</v>
      </c>
      <c r="B32" s="13" t="s">
        <v>10</v>
      </c>
      <c r="C32" s="46">
        <f>MEDIAN(D32:J32)</f>
        <v>376757</v>
      </c>
      <c r="D32" s="65">
        <v>342825.54</v>
      </c>
      <c r="E32" s="98">
        <v>874841.25</v>
      </c>
      <c r="F32" s="65">
        <v>247597.38</v>
      </c>
      <c r="G32" s="99">
        <v>551434.99741054617</v>
      </c>
      <c r="H32" s="97">
        <v>2475576.3183981823</v>
      </c>
      <c r="I32" s="70">
        <v>363024.27096320083</v>
      </c>
      <c r="J32" s="125">
        <v>376757</v>
      </c>
    </row>
    <row r="33" spans="1:10" ht="26.4" x14ac:dyDescent="0.25">
      <c r="A33" s="27" t="s">
        <v>27</v>
      </c>
      <c r="B33" s="28" t="s">
        <v>28</v>
      </c>
      <c r="C33" s="44"/>
      <c r="D33" s="72"/>
      <c r="E33" s="72"/>
      <c r="F33" s="72"/>
      <c r="G33" s="72"/>
      <c r="H33" s="72"/>
      <c r="I33" s="72"/>
      <c r="J33" s="72"/>
    </row>
    <row r="34" spans="1:10" s="12" customFormat="1" x14ac:dyDescent="0.25">
      <c r="A34" s="9">
        <v>20000</v>
      </c>
      <c r="B34" s="7" t="s">
        <v>6</v>
      </c>
      <c r="C34" s="46">
        <f>MEDIAN(D34:J34)</f>
        <v>2563.94</v>
      </c>
      <c r="D34" s="64">
        <v>3284.78</v>
      </c>
      <c r="E34" s="64">
        <v>2563.94</v>
      </c>
      <c r="F34" s="65">
        <v>1594.59</v>
      </c>
      <c r="G34" s="66">
        <v>5547.7804752517077</v>
      </c>
      <c r="H34" s="97">
        <v>3668.1319590748089</v>
      </c>
      <c r="I34" s="67">
        <v>1043.8972253101726</v>
      </c>
      <c r="J34" s="125">
        <v>898</v>
      </c>
    </row>
    <row r="35" spans="1:10" s="12" customFormat="1" x14ac:dyDescent="0.25">
      <c r="A35" s="9">
        <v>20001</v>
      </c>
      <c r="B35" s="7" t="s">
        <v>7</v>
      </c>
      <c r="C35" s="46">
        <f>MEDIAN(D35:J35)</f>
        <v>3284.78</v>
      </c>
      <c r="D35" s="64">
        <v>3284.78</v>
      </c>
      <c r="E35" s="64">
        <v>3543.26</v>
      </c>
      <c r="F35" s="65">
        <v>1740.34</v>
      </c>
      <c r="G35" s="66">
        <v>7378.1731067430474</v>
      </c>
      <c r="H35" s="97">
        <v>7164.0729576919002</v>
      </c>
      <c r="I35" s="67">
        <v>1043.8972253101726</v>
      </c>
      <c r="J35" s="125">
        <v>1277</v>
      </c>
    </row>
    <row r="36" spans="1:10" s="12" customFormat="1" x14ac:dyDescent="0.25">
      <c r="A36" s="9">
        <v>20002</v>
      </c>
      <c r="B36" s="7" t="s">
        <v>8</v>
      </c>
      <c r="C36" s="46">
        <f>MEDIAN(D36:J36)</f>
        <v>3284.78</v>
      </c>
      <c r="D36" s="64">
        <v>3284.78</v>
      </c>
      <c r="E36" s="64">
        <v>3734.02</v>
      </c>
      <c r="F36" s="65">
        <v>1886.07</v>
      </c>
      <c r="G36" s="66">
        <v>7767.5891179714099</v>
      </c>
      <c r="H36" s="97">
        <v>8311.3969254913754</v>
      </c>
      <c r="I36" s="67">
        <v>1043.8972253101726</v>
      </c>
      <c r="J36" s="125">
        <v>1277</v>
      </c>
    </row>
    <row r="37" spans="1:10" s="12" customFormat="1" x14ac:dyDescent="0.25">
      <c r="A37" s="9">
        <v>20003</v>
      </c>
      <c r="B37" s="7" t="s">
        <v>9</v>
      </c>
      <c r="C37" s="46">
        <f>MEDIAN(D37:J37)</f>
        <v>1023.6457504593319</v>
      </c>
      <c r="D37" s="73" t="s">
        <v>458</v>
      </c>
      <c r="E37" s="64">
        <v>753.97</v>
      </c>
      <c r="F37" s="65">
        <v>282.94</v>
      </c>
      <c r="G37" s="66">
        <v>1453.3782363986547</v>
      </c>
      <c r="H37" s="97">
        <v>1042.2915009186638</v>
      </c>
      <c r="I37" s="67">
        <v>1210.0809032106695</v>
      </c>
      <c r="J37" s="125">
        <v>1005</v>
      </c>
    </row>
    <row r="38" spans="1:10" s="12" customFormat="1" x14ac:dyDescent="0.25">
      <c r="A38" s="15">
        <v>20004</v>
      </c>
      <c r="B38" s="8" t="s">
        <v>10</v>
      </c>
      <c r="C38" s="46">
        <f>MEDIAN(D38:J38)</f>
        <v>3284.78</v>
      </c>
      <c r="D38" s="65">
        <v>3284.78</v>
      </c>
      <c r="E38" s="98">
        <v>4296.78</v>
      </c>
      <c r="F38" s="65">
        <v>1956.14</v>
      </c>
      <c r="G38" s="99">
        <v>7800.2991179714099</v>
      </c>
      <c r="H38" s="97">
        <v>8573.5014110169923</v>
      </c>
      <c r="I38" s="70">
        <v>1210.0809032106695</v>
      </c>
      <c r="J38" s="125">
        <v>1277</v>
      </c>
    </row>
    <row r="39" spans="1:10" s="12" customFormat="1" ht="26.4" x14ac:dyDescent="0.25">
      <c r="A39" s="27" t="s">
        <v>29</v>
      </c>
      <c r="B39" s="28" t="s">
        <v>30</v>
      </c>
      <c r="C39" s="44"/>
      <c r="D39" s="72"/>
      <c r="E39" s="72"/>
      <c r="F39" s="72"/>
      <c r="G39" s="72"/>
      <c r="H39" s="72"/>
      <c r="I39" s="72"/>
      <c r="J39" s="139"/>
    </row>
    <row r="40" spans="1:10" s="12" customFormat="1" x14ac:dyDescent="0.25">
      <c r="A40" s="9">
        <v>21000</v>
      </c>
      <c r="B40" s="7" t="s">
        <v>6</v>
      </c>
      <c r="C40" s="46">
        <f>MEDIAN(D40:J40)</f>
        <v>2034.0956019598088</v>
      </c>
      <c r="D40" s="64">
        <v>3252.58</v>
      </c>
      <c r="E40" s="65">
        <v>2508.2047611474804</v>
      </c>
      <c r="F40" s="65">
        <v>1521.73</v>
      </c>
      <c r="G40" s="66">
        <v>5547.7804752517077</v>
      </c>
      <c r="H40" s="97">
        <v>2034.0956019598088</v>
      </c>
      <c r="I40" s="67">
        <v>1043.8972253101726</v>
      </c>
      <c r="J40" s="125">
        <v>319</v>
      </c>
    </row>
    <row r="41" spans="1:10" s="12" customFormat="1" x14ac:dyDescent="0.25">
      <c r="A41" s="9">
        <v>21001</v>
      </c>
      <c r="B41" s="7" t="s">
        <v>7</v>
      </c>
      <c r="C41" s="46">
        <f>MEDIAN(D41:J41)</f>
        <v>3149.12463652523</v>
      </c>
      <c r="D41" s="64">
        <v>3252.58</v>
      </c>
      <c r="E41" s="65">
        <v>3466.2329036019696</v>
      </c>
      <c r="F41" s="65">
        <v>1667.46</v>
      </c>
      <c r="G41" s="66">
        <v>7378.1731067430474</v>
      </c>
      <c r="H41" s="97">
        <v>3149.12463652523</v>
      </c>
      <c r="I41" s="67">
        <v>1043.8972253101726</v>
      </c>
      <c r="J41" s="125">
        <v>470</v>
      </c>
    </row>
    <row r="42" spans="1:10" s="12" customFormat="1" x14ac:dyDescent="0.25">
      <c r="A42" s="9">
        <v>21002</v>
      </c>
      <c r="B42" s="7" t="s">
        <v>8</v>
      </c>
      <c r="C42" s="46">
        <f>MEDIAN(D42:J42)</f>
        <v>3252.58</v>
      </c>
      <c r="D42" s="64">
        <v>3252.58</v>
      </c>
      <c r="E42" s="65">
        <v>3652.8474627573196</v>
      </c>
      <c r="F42" s="65">
        <v>1813.21</v>
      </c>
      <c r="G42" s="66">
        <v>7767.5891179714099</v>
      </c>
      <c r="H42" s="97">
        <v>5947.1755870782044</v>
      </c>
      <c r="I42" s="67">
        <v>1043.8972253101726</v>
      </c>
      <c r="J42" s="125">
        <v>470</v>
      </c>
    </row>
    <row r="43" spans="1:10" s="12" customFormat="1" x14ac:dyDescent="0.25">
      <c r="A43" s="9">
        <v>21003</v>
      </c>
      <c r="B43" s="7" t="s">
        <v>9</v>
      </c>
      <c r="C43" s="46">
        <f>MEDIAN(D43:J43)</f>
        <v>1023.6457504593319</v>
      </c>
      <c r="D43" s="73" t="s">
        <v>458</v>
      </c>
      <c r="E43" s="65">
        <v>753.97180805666767</v>
      </c>
      <c r="F43" s="65">
        <v>210.07</v>
      </c>
      <c r="G43" s="66">
        <v>1453.3782363986547</v>
      </c>
      <c r="H43" s="97">
        <v>1042.2915009186638</v>
      </c>
      <c r="I43" s="67">
        <v>1210.0809032106695</v>
      </c>
      <c r="J43" s="125">
        <v>1005</v>
      </c>
    </row>
    <row r="44" spans="1:10" x14ac:dyDescent="0.25">
      <c r="A44" s="15">
        <v>21004</v>
      </c>
      <c r="B44" s="8" t="s">
        <v>10</v>
      </c>
      <c r="C44" s="46">
        <f>MEDIAN(D44:J44)</f>
        <v>3252.58</v>
      </c>
      <c r="D44" s="65">
        <v>3252.58</v>
      </c>
      <c r="E44" s="98">
        <v>4215.6000000000004</v>
      </c>
      <c r="F44" s="65">
        <v>1883.27</v>
      </c>
      <c r="G44" s="99">
        <v>7800.2991179714099</v>
      </c>
      <c r="H44" s="97">
        <v>6215.0333098028168</v>
      </c>
      <c r="I44" s="70">
        <v>1210.0809032106695</v>
      </c>
      <c r="J44" s="125">
        <v>470</v>
      </c>
    </row>
    <row r="45" spans="1:10" ht="26.4" x14ac:dyDescent="0.25">
      <c r="A45" s="27" t="s">
        <v>31</v>
      </c>
      <c r="B45" s="28" t="s">
        <v>32</v>
      </c>
      <c r="C45" s="44"/>
      <c r="D45" s="72"/>
      <c r="E45" s="72"/>
      <c r="F45" s="72"/>
      <c r="G45" s="72"/>
      <c r="H45" s="72"/>
      <c r="I45" s="72"/>
      <c r="J45" s="139"/>
    </row>
    <row r="46" spans="1:10" x14ac:dyDescent="0.25">
      <c r="A46" s="9">
        <v>22000</v>
      </c>
      <c r="B46" s="7" t="s">
        <v>6</v>
      </c>
      <c r="C46" s="46">
        <f>MEDIAN(D46:J46)</f>
        <v>2034.0956019598088</v>
      </c>
      <c r="D46" s="64">
        <v>3220.38</v>
      </c>
      <c r="E46" s="65">
        <v>2077.502933475691</v>
      </c>
      <c r="F46" s="65">
        <v>1448.86</v>
      </c>
      <c r="G46" s="66">
        <v>5270.3914514891221</v>
      </c>
      <c r="H46" s="97">
        <v>2034.0956019598088</v>
      </c>
      <c r="I46" s="67">
        <v>1043.8972253101726</v>
      </c>
      <c r="J46" s="125">
        <v>319</v>
      </c>
    </row>
    <row r="47" spans="1:10" x14ac:dyDescent="0.25">
      <c r="A47" s="9">
        <v>22001</v>
      </c>
      <c r="B47" s="7" t="s">
        <v>7</v>
      </c>
      <c r="C47" s="46">
        <f>MEDIAN(D47:J47)</f>
        <v>2871.0211928824388</v>
      </c>
      <c r="D47" s="64">
        <v>3220.38</v>
      </c>
      <c r="E47" s="65">
        <v>2871.0211928824388</v>
      </c>
      <c r="F47" s="65">
        <v>1594.59</v>
      </c>
      <c r="G47" s="66">
        <v>7009.2644514058957</v>
      </c>
      <c r="H47" s="97">
        <v>3070.691019006937</v>
      </c>
      <c r="I47" s="67">
        <v>1043.8972253101726</v>
      </c>
      <c r="J47" s="125">
        <v>470</v>
      </c>
    </row>
    <row r="48" spans="1:10" x14ac:dyDescent="0.25">
      <c r="A48" s="9">
        <v>22002</v>
      </c>
      <c r="B48" s="7" t="s">
        <v>8</v>
      </c>
      <c r="C48" s="46">
        <f>MEDIAN(D48:J48)</f>
        <v>3025.590827738386</v>
      </c>
      <c r="D48" s="64">
        <v>3220.38</v>
      </c>
      <c r="E48" s="65">
        <v>3025.590827738386</v>
      </c>
      <c r="F48" s="65">
        <v>1740.34</v>
      </c>
      <c r="G48" s="66">
        <v>7379.2096620728371</v>
      </c>
      <c r="H48" s="97">
        <v>5868.7419695599128</v>
      </c>
      <c r="I48" s="67">
        <v>1043.8972253101726</v>
      </c>
      <c r="J48" s="125">
        <v>470</v>
      </c>
    </row>
    <row r="49" spans="1:10" x14ac:dyDescent="0.25">
      <c r="A49" s="9">
        <v>22003</v>
      </c>
      <c r="B49" s="7" t="s">
        <v>9</v>
      </c>
      <c r="C49" s="46">
        <f>MEDIAN(D49:J49)</f>
        <v>1023.6457504593319</v>
      </c>
      <c r="D49" s="73" t="s">
        <v>458</v>
      </c>
      <c r="E49" s="65">
        <v>753.97180805666767</v>
      </c>
      <c r="F49" s="65">
        <v>210.07</v>
      </c>
      <c r="G49" s="66">
        <v>1308.040412758789</v>
      </c>
      <c r="H49" s="97">
        <v>1042.2915009186638</v>
      </c>
      <c r="I49" s="67">
        <v>1210.0809032106695</v>
      </c>
      <c r="J49" s="125">
        <v>1005</v>
      </c>
    </row>
    <row r="50" spans="1:10" x14ac:dyDescent="0.25">
      <c r="A50" s="15">
        <v>22004</v>
      </c>
      <c r="B50" s="8" t="s">
        <v>10</v>
      </c>
      <c r="C50" s="46">
        <f>MEDIAN(D50:J50)</f>
        <v>3220.38</v>
      </c>
      <c r="D50" s="65">
        <v>3220.38</v>
      </c>
      <c r="E50" s="98">
        <v>3588.35</v>
      </c>
      <c r="F50" s="65">
        <v>1810.39</v>
      </c>
      <c r="G50" s="99">
        <v>7410.2796620728368</v>
      </c>
      <c r="H50" s="97">
        <v>6064.6842272970898</v>
      </c>
      <c r="I50" s="70">
        <v>1210.0809032106695</v>
      </c>
      <c r="J50" s="125">
        <v>470</v>
      </c>
    </row>
    <row r="51" spans="1:10" ht="26.4" x14ac:dyDescent="0.25">
      <c r="A51" s="27" t="s">
        <v>33</v>
      </c>
      <c r="B51" s="28" t="s">
        <v>34</v>
      </c>
      <c r="C51" s="44"/>
      <c r="D51" s="72"/>
      <c r="E51" s="72"/>
      <c r="F51" s="72"/>
      <c r="G51" s="72"/>
      <c r="H51" s="72"/>
      <c r="I51" s="72"/>
      <c r="J51" s="139"/>
    </row>
    <row r="52" spans="1:10" x14ac:dyDescent="0.25">
      <c r="A52" s="9">
        <v>23000</v>
      </c>
      <c r="B52" s="7" t="s">
        <v>6</v>
      </c>
      <c r="C52" s="46">
        <f>MEDIAN(D52:J52)</f>
        <v>2014.1644294063101</v>
      </c>
      <c r="D52" s="64">
        <v>3188.17</v>
      </c>
      <c r="E52" s="65">
        <v>2014.1644294063101</v>
      </c>
      <c r="F52" s="65">
        <v>1375.98</v>
      </c>
      <c r="G52" s="66">
        <v>5270.3914514891221</v>
      </c>
      <c r="H52" s="97">
        <v>2034.0956019598088</v>
      </c>
      <c r="I52" s="67">
        <v>1043.8972253101724</v>
      </c>
      <c r="J52" s="125">
        <v>319</v>
      </c>
    </row>
    <row r="53" spans="1:10" x14ac:dyDescent="0.25">
      <c r="A53" s="9">
        <v>23001</v>
      </c>
      <c r="B53" s="7" t="s">
        <v>7</v>
      </c>
      <c r="C53" s="46">
        <f>MEDIAN(D53:J53)</f>
        <v>2783.4900589530971</v>
      </c>
      <c r="D53" s="64">
        <v>3188.17</v>
      </c>
      <c r="E53" s="65">
        <v>2783.4900589530971</v>
      </c>
      <c r="F53" s="65">
        <v>1521.73</v>
      </c>
      <c r="G53" s="66">
        <v>7009.2644514058957</v>
      </c>
      <c r="H53" s="97">
        <v>2986.3026157513586</v>
      </c>
      <c r="I53" s="67">
        <v>1043.8972253101724</v>
      </c>
      <c r="J53" s="125">
        <v>470</v>
      </c>
    </row>
    <row r="54" spans="1:10" x14ac:dyDescent="0.25">
      <c r="A54" s="9">
        <v>23002</v>
      </c>
      <c r="B54" s="7" t="s">
        <v>8</v>
      </c>
      <c r="C54" s="46">
        <f>MEDIAN(D54:J54)</f>
        <v>2933.3472049414836</v>
      </c>
      <c r="D54" s="74">
        <v>3188.17</v>
      </c>
      <c r="E54" s="65">
        <v>2933.3472049414836</v>
      </c>
      <c r="F54" s="65">
        <v>1667.46</v>
      </c>
      <c r="G54" s="66">
        <v>7379.2096620728371</v>
      </c>
      <c r="H54" s="97">
        <v>5784.3535663043349</v>
      </c>
      <c r="I54" s="67">
        <v>1043.8972253101724</v>
      </c>
      <c r="J54" s="125">
        <v>470</v>
      </c>
    </row>
    <row r="55" spans="1:10" x14ac:dyDescent="0.25">
      <c r="A55" s="9">
        <v>23003</v>
      </c>
      <c r="B55" s="7" t="s">
        <v>9</v>
      </c>
      <c r="C55" s="46">
        <f>MEDIAN(D55:J55)</f>
        <v>1023.6457504593319</v>
      </c>
      <c r="D55" s="73" t="s">
        <v>458</v>
      </c>
      <c r="E55" s="65">
        <v>753.97180805666767</v>
      </c>
      <c r="F55" s="65">
        <v>210.07</v>
      </c>
      <c r="G55" s="66">
        <v>1308.040412758789</v>
      </c>
      <c r="H55" s="97">
        <v>1042.2915009186638</v>
      </c>
      <c r="I55" s="67">
        <v>1210.0809032106692</v>
      </c>
      <c r="J55" s="125">
        <v>1005</v>
      </c>
    </row>
    <row r="56" spans="1:10" x14ac:dyDescent="0.25">
      <c r="A56" s="15">
        <v>23004</v>
      </c>
      <c r="B56" s="8" t="s">
        <v>10</v>
      </c>
      <c r="C56" s="46">
        <f>MEDIAN(D56:J56)</f>
        <v>3188.17</v>
      </c>
      <c r="D56" s="65">
        <v>3188.17</v>
      </c>
      <c r="E56" s="98">
        <v>3496.1</v>
      </c>
      <c r="F56" s="65">
        <v>1737.53</v>
      </c>
      <c r="G56" s="99">
        <v>7410.2796620728368</v>
      </c>
      <c r="H56" s="97">
        <v>5937.1465450490505</v>
      </c>
      <c r="I56" s="70">
        <v>1210.0809032106692</v>
      </c>
      <c r="J56" s="125">
        <v>470</v>
      </c>
    </row>
    <row r="57" spans="1:10" ht="26.4" x14ac:dyDescent="0.25">
      <c r="A57" s="27" t="s">
        <v>35</v>
      </c>
      <c r="B57" s="28" t="s">
        <v>36</v>
      </c>
      <c r="C57" s="44"/>
      <c r="D57" s="72"/>
      <c r="E57" s="72"/>
      <c r="F57" s="72"/>
      <c r="G57" s="72"/>
      <c r="H57" s="72"/>
      <c r="I57" s="72"/>
      <c r="J57" s="139"/>
    </row>
    <row r="58" spans="1:10" x14ac:dyDescent="0.25">
      <c r="A58" s="9">
        <v>24000</v>
      </c>
      <c r="B58" s="7" t="s">
        <v>6</v>
      </c>
      <c r="C58" s="46">
        <f>MEDIAN(D58:J58)</f>
        <v>1950.8259253369292</v>
      </c>
      <c r="D58" s="64">
        <v>3155.97</v>
      </c>
      <c r="E58" s="65">
        <v>1950.8259253369292</v>
      </c>
      <c r="F58" s="65">
        <v>1339.56</v>
      </c>
      <c r="G58" s="66">
        <v>4993.0024277265356</v>
      </c>
      <c r="H58" s="97">
        <v>2034.0956019598088</v>
      </c>
      <c r="I58" s="67">
        <v>1043.8972253101726</v>
      </c>
      <c r="J58" s="125">
        <v>319</v>
      </c>
    </row>
    <row r="59" spans="1:10" x14ac:dyDescent="0.25">
      <c r="A59" s="9">
        <v>24001</v>
      </c>
      <c r="B59" s="7" t="s">
        <v>7</v>
      </c>
      <c r="C59" s="46">
        <f>MEDIAN(D59:J59)</f>
        <v>2695.9589250237541</v>
      </c>
      <c r="D59" s="64">
        <v>3156.97</v>
      </c>
      <c r="E59" s="65">
        <v>2695.9589250237541</v>
      </c>
      <c r="F59" s="65">
        <v>1485.3</v>
      </c>
      <c r="G59" s="66">
        <v>6640.355796068744</v>
      </c>
      <c r="H59" s="97">
        <v>2934.8626727310257</v>
      </c>
      <c r="I59" s="67">
        <v>1043.8972253101726</v>
      </c>
      <c r="J59" s="125">
        <v>470</v>
      </c>
    </row>
    <row r="60" spans="1:10" x14ac:dyDescent="0.25">
      <c r="A60" s="9">
        <v>24002</v>
      </c>
      <c r="B60" s="7" t="s">
        <v>8</v>
      </c>
      <c r="C60" s="46">
        <f>MEDIAN(D60:J60)</f>
        <v>2841.1035821445821</v>
      </c>
      <c r="D60" s="64">
        <v>3157.97</v>
      </c>
      <c r="E60" s="65">
        <v>2841.1035821445821</v>
      </c>
      <c r="F60" s="65">
        <v>1631.04</v>
      </c>
      <c r="G60" s="66">
        <v>6990.8302061742688</v>
      </c>
      <c r="H60" s="97">
        <v>5732.9136232840019</v>
      </c>
      <c r="I60" s="67">
        <v>1043.8972253101726</v>
      </c>
      <c r="J60" s="125">
        <v>470</v>
      </c>
    </row>
    <row r="61" spans="1:10" x14ac:dyDescent="0.25">
      <c r="A61" s="9">
        <v>24003</v>
      </c>
      <c r="B61" s="7" t="s">
        <v>9</v>
      </c>
      <c r="C61" s="46">
        <f>MEDIAN(D61:J61)</f>
        <v>1023.6457504593319</v>
      </c>
      <c r="D61" s="73" t="s">
        <v>458</v>
      </c>
      <c r="E61" s="65">
        <v>753.97180805666767</v>
      </c>
      <c r="F61" s="65">
        <v>210.07</v>
      </c>
      <c r="G61" s="66">
        <v>1177.2363714829103</v>
      </c>
      <c r="H61" s="97">
        <v>1042.2915009186638</v>
      </c>
      <c r="I61" s="67">
        <v>1210.0809032106695</v>
      </c>
      <c r="J61" s="125">
        <v>1005</v>
      </c>
    </row>
    <row r="62" spans="1:10" x14ac:dyDescent="0.25">
      <c r="A62" s="15">
        <v>24004</v>
      </c>
      <c r="B62" s="8" t="s">
        <v>10</v>
      </c>
      <c r="C62" s="46">
        <f>MEDIAN(D62:J62)</f>
        <v>3155.97</v>
      </c>
      <c r="D62" s="65">
        <v>3155.97</v>
      </c>
      <c r="E62" s="98">
        <v>3403.85</v>
      </c>
      <c r="F62" s="65">
        <v>1701.11</v>
      </c>
      <c r="G62" s="99">
        <v>7023.6602061742688</v>
      </c>
      <c r="H62" s="97">
        <v>5880.9122376962223</v>
      </c>
      <c r="I62" s="70">
        <v>1210.0809032106692</v>
      </c>
      <c r="J62" s="125">
        <v>470</v>
      </c>
    </row>
    <row r="63" spans="1:10" x14ac:dyDescent="0.25">
      <c r="A63" s="27" t="s">
        <v>37</v>
      </c>
      <c r="B63" s="28" t="s">
        <v>38</v>
      </c>
      <c r="C63" s="44"/>
      <c r="D63" s="72"/>
      <c r="E63" s="72"/>
      <c r="F63" s="72"/>
      <c r="G63" s="72"/>
      <c r="H63" s="72"/>
      <c r="I63" s="72"/>
      <c r="J63" s="72"/>
    </row>
    <row r="64" spans="1:10" x14ac:dyDescent="0.25">
      <c r="A64" s="9">
        <v>30000</v>
      </c>
      <c r="B64" s="6" t="s">
        <v>22</v>
      </c>
      <c r="C64" s="46">
        <f>MEDIAN(D64:J64)</f>
        <v>94.917039499545112</v>
      </c>
      <c r="D64" s="64">
        <v>81.760000000000005</v>
      </c>
      <c r="E64" s="65">
        <v>159.15238658888052</v>
      </c>
      <c r="F64" s="65">
        <v>90.54</v>
      </c>
      <c r="G64" s="66">
        <v>117.15118009437805</v>
      </c>
      <c r="H64" s="97">
        <v>94.917039499545112</v>
      </c>
      <c r="I64" s="69">
        <v>71.130438660707156</v>
      </c>
      <c r="J64" s="125">
        <v>109.75</v>
      </c>
    </row>
    <row r="65" spans="1:10" x14ac:dyDescent="0.25">
      <c r="A65" s="9">
        <v>30001</v>
      </c>
      <c r="B65" s="6" t="s">
        <v>23</v>
      </c>
      <c r="C65" s="46">
        <f>MEDIAN(D65:J65)</f>
        <v>100.24060252209242</v>
      </c>
      <c r="D65" s="64">
        <v>96.84</v>
      </c>
      <c r="E65" s="65">
        <v>177.82918402519357</v>
      </c>
      <c r="F65" s="65">
        <v>99.13</v>
      </c>
      <c r="G65" s="66">
        <v>118.50638967788372</v>
      </c>
      <c r="H65" s="97">
        <v>100.24060252209242</v>
      </c>
      <c r="I65" s="69">
        <v>82.16351222706075</v>
      </c>
      <c r="J65" s="125">
        <v>120.72</v>
      </c>
    </row>
    <row r="66" spans="1:10" x14ac:dyDescent="0.25">
      <c r="A66" s="9">
        <v>30002</v>
      </c>
      <c r="B66" s="6" t="s">
        <v>24</v>
      </c>
      <c r="C66" s="46">
        <f>MEDIAN(D66:J66)</f>
        <v>120.77</v>
      </c>
      <c r="D66" s="64">
        <v>120.77</v>
      </c>
      <c r="E66" s="65">
        <v>241.8517439385237</v>
      </c>
      <c r="F66" s="65">
        <v>107.73</v>
      </c>
      <c r="G66" s="66">
        <v>122.09705499090141</v>
      </c>
      <c r="H66" s="97">
        <v>112.80851557963405</v>
      </c>
      <c r="I66" s="69">
        <v>93.68818180755737</v>
      </c>
      <c r="J66" s="125">
        <v>132.79</v>
      </c>
    </row>
    <row r="67" spans="1:10" x14ac:dyDescent="0.25">
      <c r="A67" s="9">
        <v>30003</v>
      </c>
      <c r="B67" s="6" t="s">
        <v>25</v>
      </c>
      <c r="C67" s="46">
        <f>MEDIAN(D67:J67)</f>
        <v>127.32516440771693</v>
      </c>
      <c r="D67" s="64">
        <v>142.41</v>
      </c>
      <c r="E67" s="65">
        <v>318.22531214538316</v>
      </c>
      <c r="F67" s="65">
        <v>112.85</v>
      </c>
      <c r="G67" s="66">
        <v>127.32516440771693</v>
      </c>
      <c r="H67" s="97">
        <v>121.66987615340852</v>
      </c>
      <c r="I67" s="69">
        <v>104.72125537391096</v>
      </c>
      <c r="J67" s="125">
        <v>146.07</v>
      </c>
    </row>
    <row r="68" spans="1:10" ht="26.4" x14ac:dyDescent="0.25">
      <c r="A68" s="27" t="s">
        <v>39</v>
      </c>
      <c r="B68" s="28" t="s">
        <v>40</v>
      </c>
      <c r="C68" s="44"/>
      <c r="D68" s="72"/>
      <c r="E68" s="72"/>
      <c r="F68" s="72"/>
      <c r="G68" s="72"/>
      <c r="H68" s="72"/>
      <c r="I68" s="72"/>
      <c r="J68" s="72"/>
    </row>
    <row r="69" spans="1:10" x14ac:dyDescent="0.25">
      <c r="A69" s="9">
        <v>31000</v>
      </c>
      <c r="B69" s="6" t="s">
        <v>22</v>
      </c>
      <c r="C69" s="46">
        <f>MEDIAN(D69:J69)</f>
        <v>39.750597953773259</v>
      </c>
      <c r="D69" s="65">
        <v>34.659999999999997</v>
      </c>
      <c r="E69" s="65">
        <v>39.750597953773259</v>
      </c>
      <c r="F69" s="65">
        <v>37.18</v>
      </c>
      <c r="G69" s="66">
        <v>40.561583743280977</v>
      </c>
      <c r="H69" s="97">
        <v>34.839915024868098</v>
      </c>
      <c r="I69" s="69">
        <v>41.306564151848185</v>
      </c>
      <c r="J69" s="125">
        <v>41.61</v>
      </c>
    </row>
    <row r="70" spans="1:10" x14ac:dyDescent="0.25">
      <c r="A70" s="9">
        <v>31001</v>
      </c>
      <c r="B70" s="6" t="s">
        <v>23</v>
      </c>
      <c r="C70" s="46">
        <f>MEDIAN(D70:J70)</f>
        <v>42.67</v>
      </c>
      <c r="D70" s="65">
        <v>45</v>
      </c>
      <c r="E70" s="65">
        <v>41.738127851461911</v>
      </c>
      <c r="F70" s="65">
        <v>41.55</v>
      </c>
      <c r="G70" s="66">
        <v>45.04285350931103</v>
      </c>
      <c r="H70" s="97">
        <v>40.160053520756684</v>
      </c>
      <c r="I70" s="67">
        <v>44.267643079281754</v>
      </c>
      <c r="J70" s="125">
        <v>42.67</v>
      </c>
    </row>
    <row r="71" spans="1:10" x14ac:dyDescent="0.25">
      <c r="A71" s="9">
        <v>31002</v>
      </c>
      <c r="B71" s="6" t="s">
        <v>24</v>
      </c>
      <c r="C71" s="46">
        <f>MEDIAN(D71:J71)</f>
        <v>50.82</v>
      </c>
      <c r="D71" s="65">
        <v>54.33</v>
      </c>
      <c r="E71" s="65">
        <v>58.866855106930593</v>
      </c>
      <c r="F71" s="65">
        <v>50.82</v>
      </c>
      <c r="G71" s="66">
        <v>50.945674107465351</v>
      </c>
      <c r="H71" s="97">
        <v>44.200347378483393</v>
      </c>
      <c r="I71" s="67">
        <v>47.584051478007353</v>
      </c>
      <c r="J71" s="125">
        <v>43.73</v>
      </c>
    </row>
    <row r="72" spans="1:10" x14ac:dyDescent="0.25">
      <c r="A72" s="9">
        <v>31003</v>
      </c>
      <c r="B72" s="6" t="s">
        <v>25</v>
      </c>
      <c r="C72" s="46">
        <f>MEDIAN(D72:J72)</f>
        <v>60.477657123194973</v>
      </c>
      <c r="D72" s="65">
        <v>68.959999999999994</v>
      </c>
      <c r="E72" s="65">
        <v>76.766316356937622</v>
      </c>
      <c r="F72" s="65">
        <v>57.28</v>
      </c>
      <c r="G72" s="66">
        <v>60.02664682304745</v>
      </c>
      <c r="H72" s="97">
        <v>60.477657123194973</v>
      </c>
      <c r="I72" s="67">
        <v>64.402979785830013</v>
      </c>
      <c r="J72" s="125">
        <v>46.03</v>
      </c>
    </row>
    <row r="73" spans="1:10" x14ac:dyDescent="0.25">
      <c r="A73" s="9">
        <v>31004</v>
      </c>
      <c r="B73" s="6" t="s">
        <v>26</v>
      </c>
      <c r="C73" s="46">
        <f>MEDIAN(D73:J73)</f>
        <v>78.626282492893694</v>
      </c>
      <c r="D73" s="65">
        <v>87.37</v>
      </c>
      <c r="E73" s="65">
        <v>116.27687519541732</v>
      </c>
      <c r="F73" s="65">
        <v>76.38</v>
      </c>
      <c r="G73" s="66">
        <v>78.626282492893694</v>
      </c>
      <c r="H73" s="97">
        <v>85.672079726627572</v>
      </c>
      <c r="I73" s="67">
        <v>74.924680241310611</v>
      </c>
      <c r="J73" s="125">
        <v>54.88</v>
      </c>
    </row>
    <row r="74" spans="1:10" ht="26.4" x14ac:dyDescent="0.25">
      <c r="A74" s="27" t="s">
        <v>41</v>
      </c>
      <c r="B74" s="28" t="s">
        <v>42</v>
      </c>
      <c r="C74" s="44"/>
      <c r="D74" s="72"/>
      <c r="E74" s="72"/>
      <c r="F74" s="72"/>
      <c r="G74" s="72"/>
      <c r="H74" s="72"/>
      <c r="I74" s="72"/>
      <c r="J74" s="139"/>
    </row>
    <row r="75" spans="1:10" x14ac:dyDescent="0.25">
      <c r="A75" s="9">
        <v>31010</v>
      </c>
      <c r="B75" s="6" t="s">
        <v>22</v>
      </c>
      <c r="C75" s="46">
        <f>MEDIAN(D75:J75)</f>
        <v>42.333073444792511</v>
      </c>
      <c r="D75" s="65">
        <v>38.130000000000003</v>
      </c>
      <c r="E75" s="65">
        <v>42.333073444792511</v>
      </c>
      <c r="F75" s="65">
        <v>38.29</v>
      </c>
      <c r="G75" s="66">
        <v>44.277639027603954</v>
      </c>
      <c r="H75" s="97">
        <v>35.404090891092892</v>
      </c>
      <c r="I75" s="67">
        <v>44.044709110439953</v>
      </c>
      <c r="J75" s="125">
        <v>43.27</v>
      </c>
    </row>
    <row r="76" spans="1:10" x14ac:dyDescent="0.25">
      <c r="A76" s="9">
        <v>31011</v>
      </c>
      <c r="B76" s="6" t="s">
        <v>23</v>
      </c>
      <c r="C76" s="46">
        <f>MEDIAN(D76:J76)</f>
        <v>44.44972711703214</v>
      </c>
      <c r="D76" s="65">
        <v>49.5</v>
      </c>
      <c r="E76" s="65">
        <v>44.44972711703214</v>
      </c>
      <c r="F76" s="65">
        <v>42.63</v>
      </c>
      <c r="G76" s="66">
        <v>49.18428441002586</v>
      </c>
      <c r="H76" s="97">
        <v>40.810380393440923</v>
      </c>
      <c r="I76" s="67">
        <v>47.305193832272309</v>
      </c>
      <c r="J76" s="125">
        <v>44.37</v>
      </c>
    </row>
    <row r="77" spans="1:10" x14ac:dyDescent="0.25">
      <c r="A77" s="9">
        <v>31012</v>
      </c>
      <c r="B77" s="6" t="s">
        <v>24</v>
      </c>
      <c r="C77" s="46">
        <f>MEDIAN(D77:J77)</f>
        <v>51.91</v>
      </c>
      <c r="D77" s="65">
        <v>59.76</v>
      </c>
      <c r="E77" s="65">
        <v>60.488320811106746</v>
      </c>
      <c r="F77" s="65">
        <v>51.91</v>
      </c>
      <c r="G77" s="66">
        <v>55.660694042409034</v>
      </c>
      <c r="H77" s="97">
        <v>44.91610025135617</v>
      </c>
      <c r="I77" s="67">
        <v>50.956936720724556</v>
      </c>
      <c r="J77" s="125">
        <v>45.48</v>
      </c>
    </row>
    <row r="78" spans="1:10" x14ac:dyDescent="0.25">
      <c r="A78" s="9">
        <v>31013</v>
      </c>
      <c r="B78" s="6" t="s">
        <v>25</v>
      </c>
      <c r="C78" s="46">
        <f>MEDIAN(D78:J78)</f>
        <v>64.468187802863156</v>
      </c>
      <c r="D78" s="65">
        <v>75.849999999999994</v>
      </c>
      <c r="E78" s="65">
        <v>78.387782061113768</v>
      </c>
      <c r="F78" s="65">
        <v>58.29</v>
      </c>
      <c r="G78" s="66">
        <v>66.029311505352211</v>
      </c>
      <c r="H78" s="97">
        <v>61.456994603506573</v>
      </c>
      <c r="I78" s="67">
        <v>64.468187802863156</v>
      </c>
      <c r="J78" s="125">
        <v>47.87</v>
      </c>
    </row>
    <row r="79" spans="1:10" x14ac:dyDescent="0.25">
      <c r="A79" s="9">
        <v>31014</v>
      </c>
      <c r="B79" s="6" t="s">
        <v>26</v>
      </c>
      <c r="C79" s="46">
        <f>MEDIAN(D79:J79)</f>
        <v>86.488910742183094</v>
      </c>
      <c r="D79" s="65">
        <v>96.11</v>
      </c>
      <c r="E79" s="65">
        <v>117.88567319877961</v>
      </c>
      <c r="F79" s="65">
        <v>77.38</v>
      </c>
      <c r="G79" s="66">
        <v>86.488910742183094</v>
      </c>
      <c r="H79" s="97">
        <v>87.059399981471756</v>
      </c>
      <c r="I79" s="67">
        <v>75.000541480054949</v>
      </c>
      <c r="J79" s="125">
        <v>57.07</v>
      </c>
    </row>
    <row r="80" spans="1:10" ht="26.4" x14ac:dyDescent="0.25">
      <c r="A80" s="27" t="s">
        <v>43</v>
      </c>
      <c r="B80" s="28" t="s">
        <v>44</v>
      </c>
      <c r="C80" s="44"/>
      <c r="D80" s="72"/>
      <c r="E80" s="72"/>
      <c r="F80" s="72"/>
      <c r="G80" s="72"/>
      <c r="H80" s="72"/>
      <c r="I80" s="72"/>
      <c r="J80" s="139"/>
    </row>
    <row r="81" spans="1:10" x14ac:dyDescent="0.25">
      <c r="A81" s="9">
        <v>31020</v>
      </c>
      <c r="B81" s="6" t="s">
        <v>22</v>
      </c>
      <c r="C81" s="46">
        <f>MEDIAN(D81:J81)</f>
        <v>42.333073444792511</v>
      </c>
      <c r="D81" s="65">
        <v>38.130000000000003</v>
      </c>
      <c r="E81" s="65">
        <v>42.333073444792511</v>
      </c>
      <c r="F81" s="65">
        <v>39.25</v>
      </c>
      <c r="G81" s="66">
        <v>44.277639027603954</v>
      </c>
      <c r="H81" s="97">
        <v>35.968266757317686</v>
      </c>
      <c r="I81" s="67">
        <v>45.392870141633963</v>
      </c>
      <c r="J81" s="125">
        <v>54.92</v>
      </c>
    </row>
    <row r="82" spans="1:10" x14ac:dyDescent="0.25">
      <c r="A82" s="9">
        <v>31021</v>
      </c>
      <c r="B82" s="6" t="s">
        <v>23</v>
      </c>
      <c r="C82" s="46">
        <f>MEDIAN(D82:J82)</f>
        <v>48.801558714458693</v>
      </c>
      <c r="D82" s="65">
        <v>49.5</v>
      </c>
      <c r="E82" s="65">
        <v>44.44972711703214</v>
      </c>
      <c r="F82" s="65">
        <v>43.58</v>
      </c>
      <c r="G82" s="66">
        <v>49.18428441002586</v>
      </c>
      <c r="H82" s="97">
        <v>41.460707266125155</v>
      </c>
      <c r="I82" s="67">
        <v>48.801558714458693</v>
      </c>
      <c r="J82" s="125">
        <v>56.32</v>
      </c>
    </row>
    <row r="83" spans="1:10" x14ac:dyDescent="0.25">
      <c r="A83" s="9">
        <v>31022</v>
      </c>
      <c r="B83" s="6" t="s">
        <v>24</v>
      </c>
      <c r="C83" s="46">
        <f>MEDIAN(D83:J83)</f>
        <v>55.660694042409034</v>
      </c>
      <c r="D83" s="65">
        <v>59.76</v>
      </c>
      <c r="E83" s="65">
        <v>60.488320811106746</v>
      </c>
      <c r="F83" s="65">
        <v>52.84</v>
      </c>
      <c r="G83" s="66">
        <v>55.660694042409034</v>
      </c>
      <c r="H83" s="97">
        <v>45.63185312422894</v>
      </c>
      <c r="I83" s="67">
        <v>52.61928991602241</v>
      </c>
      <c r="J83" s="125">
        <v>57.72</v>
      </c>
    </row>
    <row r="84" spans="1:10" x14ac:dyDescent="0.25">
      <c r="A84" s="9">
        <v>31023</v>
      </c>
      <c r="B84" s="6" t="s">
        <v>25</v>
      </c>
      <c r="C84" s="46">
        <f>MEDIAN(D84:J84)</f>
        <v>64.468187802863156</v>
      </c>
      <c r="D84" s="65">
        <v>75.849999999999994</v>
      </c>
      <c r="E84" s="65">
        <v>78.387782061113768</v>
      </c>
      <c r="F84" s="65">
        <v>59.18</v>
      </c>
      <c r="G84" s="66">
        <v>66.029311505352211</v>
      </c>
      <c r="H84" s="97">
        <v>62.436332083818172</v>
      </c>
      <c r="I84" s="67">
        <v>64.468187802863156</v>
      </c>
      <c r="J84" s="125">
        <v>60.76</v>
      </c>
    </row>
    <row r="85" spans="1:10" x14ac:dyDescent="0.25">
      <c r="A85" s="9">
        <v>31024</v>
      </c>
      <c r="B85" s="6" t="s">
        <v>26</v>
      </c>
      <c r="C85" s="46">
        <f>MEDIAN(D85:J85)</f>
        <v>86.488910742183094</v>
      </c>
      <c r="D85" s="65">
        <v>96.11</v>
      </c>
      <c r="E85" s="65">
        <v>117.88567319877961</v>
      </c>
      <c r="F85" s="65">
        <v>78.28</v>
      </c>
      <c r="G85" s="66">
        <v>86.488910742183094</v>
      </c>
      <c r="H85" s="97">
        <v>88.44672023631594</v>
      </c>
      <c r="I85" s="67">
        <v>75.000541480054949</v>
      </c>
      <c r="J85" s="125">
        <v>72.44</v>
      </c>
    </row>
    <row r="86" spans="1:10" ht="26.4" x14ac:dyDescent="0.25">
      <c r="A86" s="27" t="s">
        <v>45</v>
      </c>
      <c r="B86" s="28" t="s">
        <v>46</v>
      </c>
      <c r="C86" s="44"/>
      <c r="D86" s="72"/>
      <c r="E86" s="72"/>
      <c r="F86" s="72"/>
      <c r="G86" s="72"/>
      <c r="H86" s="72"/>
      <c r="I86" s="72"/>
      <c r="J86" s="139"/>
    </row>
    <row r="87" spans="1:10" x14ac:dyDescent="0.25">
      <c r="A87" s="9">
        <v>31030</v>
      </c>
      <c r="B87" s="6" t="s">
        <v>22</v>
      </c>
      <c r="C87" s="46">
        <f>MEDIAN(D87:J87)</f>
        <v>57.77</v>
      </c>
      <c r="D87" s="65">
        <v>57.77</v>
      </c>
      <c r="E87" s="65">
        <v>71.282623699118119</v>
      </c>
      <c r="F87" s="65">
        <v>50.76</v>
      </c>
      <c r="G87" s="66">
        <v>62.931671336565188</v>
      </c>
      <c r="H87" s="97">
        <v>49.545580867277103</v>
      </c>
      <c r="I87" s="67">
        <v>68.311607671932194</v>
      </c>
      <c r="J87" s="125">
        <v>54.92</v>
      </c>
    </row>
    <row r="88" spans="1:10" x14ac:dyDescent="0.25">
      <c r="A88" s="9">
        <v>31031</v>
      </c>
      <c r="B88" s="6" t="s">
        <v>23</v>
      </c>
      <c r="C88" s="46">
        <f>MEDIAN(D88:J88)</f>
        <v>69.973637612918083</v>
      </c>
      <c r="D88" s="65">
        <v>75</v>
      </c>
      <c r="E88" s="65">
        <v>74.846754884074059</v>
      </c>
      <c r="F88" s="65">
        <v>55.1</v>
      </c>
      <c r="G88" s="66">
        <v>69.973637612918083</v>
      </c>
      <c r="H88" s="97">
        <v>58.245906228306069</v>
      </c>
      <c r="I88" s="67">
        <v>74.239761711627381</v>
      </c>
      <c r="J88" s="125">
        <v>56.32</v>
      </c>
    </row>
    <row r="89" spans="1:10" x14ac:dyDescent="0.25">
      <c r="A89" s="9">
        <v>31032</v>
      </c>
      <c r="B89" s="6" t="s">
        <v>24</v>
      </c>
      <c r="C89" s="46">
        <f>MEDIAN(D89:J89)</f>
        <v>79.329376953260805</v>
      </c>
      <c r="D89" s="65">
        <v>90.55</v>
      </c>
      <c r="E89" s="65">
        <v>79.443246250738937</v>
      </c>
      <c r="F89" s="65">
        <v>64.37</v>
      </c>
      <c r="G89" s="66">
        <v>79.329376953260805</v>
      </c>
      <c r="H89" s="97">
        <v>63.710824673072537</v>
      </c>
      <c r="I89" s="67">
        <v>80.879294236085997</v>
      </c>
      <c r="J89" s="125">
        <v>57.72</v>
      </c>
    </row>
    <row r="90" spans="1:10" x14ac:dyDescent="0.25">
      <c r="A90" s="9">
        <v>31033</v>
      </c>
      <c r="B90" s="6" t="s">
        <v>25</v>
      </c>
      <c r="C90" s="46">
        <f>MEDIAN(D90:J90)</f>
        <v>76.62</v>
      </c>
      <c r="D90" s="65">
        <v>76.62</v>
      </c>
      <c r="E90" s="65">
        <v>86.415930076490852</v>
      </c>
      <c r="F90" s="65">
        <v>69.989999999999995</v>
      </c>
      <c r="G90" s="66">
        <v>96.161775194996665</v>
      </c>
      <c r="H90" s="97">
        <v>86.380507309000336</v>
      </c>
      <c r="I90" s="67">
        <v>64.468187802863156</v>
      </c>
      <c r="J90" s="125">
        <v>60.76</v>
      </c>
    </row>
    <row r="91" spans="1:10" x14ac:dyDescent="0.25">
      <c r="A91" s="9">
        <v>31034</v>
      </c>
      <c r="B91" s="6" t="s">
        <v>26</v>
      </c>
      <c r="C91" s="46">
        <f>MEDIAN(D91:J91)</f>
        <v>97.08</v>
      </c>
      <c r="D91" s="65">
        <v>97.08</v>
      </c>
      <c r="E91" s="65">
        <v>163.16710166958254</v>
      </c>
      <c r="F91" s="65">
        <v>89.09</v>
      </c>
      <c r="G91" s="66">
        <v>125.95810863446289</v>
      </c>
      <c r="H91" s="97">
        <v>127.45493098208644</v>
      </c>
      <c r="I91" s="67">
        <v>75.000541480054949</v>
      </c>
      <c r="J91" s="125">
        <v>72.44</v>
      </c>
    </row>
    <row r="92" spans="1:10" ht="26.4" x14ac:dyDescent="0.25">
      <c r="A92" s="27" t="s">
        <v>47</v>
      </c>
      <c r="B92" s="28" t="s">
        <v>48</v>
      </c>
      <c r="C92" s="44"/>
      <c r="D92" s="72"/>
      <c r="E92" s="72"/>
      <c r="F92" s="72"/>
      <c r="G92" s="72"/>
      <c r="H92" s="72"/>
      <c r="I92" s="72"/>
      <c r="J92" s="72"/>
    </row>
    <row r="93" spans="1:10" x14ac:dyDescent="0.25">
      <c r="A93" s="9">
        <v>32000</v>
      </c>
      <c r="B93" s="6" t="s">
        <v>22</v>
      </c>
      <c r="C93" s="46">
        <f>MEDIAN(D93:J93)</f>
        <v>55.154648043884499</v>
      </c>
      <c r="D93" s="65">
        <v>69.349999999999994</v>
      </c>
      <c r="E93" s="65">
        <v>55.154648043884499</v>
      </c>
      <c r="F93" s="65">
        <v>49.91</v>
      </c>
      <c r="G93" s="66">
        <v>50.478277437534828</v>
      </c>
      <c r="H93" s="97">
        <v>51.477895320972486</v>
      </c>
      <c r="I93" s="67">
        <v>65.310571372309298</v>
      </c>
      <c r="J93" s="125">
        <v>61.31</v>
      </c>
    </row>
    <row r="94" spans="1:10" x14ac:dyDescent="0.25">
      <c r="A94" s="9">
        <v>32001</v>
      </c>
      <c r="B94" s="6" t="s">
        <v>23</v>
      </c>
      <c r="C94" s="46">
        <f>MEDIAN(D94:J94)</f>
        <v>62.56</v>
      </c>
      <c r="D94" s="65">
        <v>78.02</v>
      </c>
      <c r="E94" s="65">
        <v>66.185577652661408</v>
      </c>
      <c r="F94" s="65">
        <v>56.12</v>
      </c>
      <c r="G94" s="66">
        <v>60.293120619607819</v>
      </c>
      <c r="H94" s="97">
        <v>59.573109356724963</v>
      </c>
      <c r="I94" s="67">
        <v>67.605834382488467</v>
      </c>
      <c r="J94" s="125">
        <v>62.56</v>
      </c>
    </row>
    <row r="95" spans="1:10" x14ac:dyDescent="0.25">
      <c r="A95" s="9">
        <v>32002</v>
      </c>
      <c r="B95" s="6" t="s">
        <v>24</v>
      </c>
      <c r="C95" s="46">
        <f>MEDIAN(D95:J95)</f>
        <v>69.901097392667651</v>
      </c>
      <c r="D95" s="65">
        <v>87.77</v>
      </c>
      <c r="E95" s="65">
        <v>83.050773482328154</v>
      </c>
      <c r="F95" s="65">
        <v>62.37</v>
      </c>
      <c r="G95" s="66">
        <v>77.134097575792339</v>
      </c>
      <c r="H95" s="97">
        <v>63.117387765607603</v>
      </c>
      <c r="I95" s="67">
        <v>69.901097392667651</v>
      </c>
      <c r="J95" s="125">
        <v>63.79</v>
      </c>
    </row>
    <row r="96" spans="1:10" x14ac:dyDescent="0.25">
      <c r="A96" s="9">
        <v>32003</v>
      </c>
      <c r="B96" s="6" t="s">
        <v>25</v>
      </c>
      <c r="C96" s="46">
        <f>MEDIAN(D96:J96)</f>
        <v>74.288381334017288</v>
      </c>
      <c r="D96" s="65">
        <v>100.94</v>
      </c>
      <c r="E96" s="65">
        <v>91.355850830560996</v>
      </c>
      <c r="F96" s="65">
        <v>68.599999999999994</v>
      </c>
      <c r="G96" s="66">
        <v>93.975074531976816</v>
      </c>
      <c r="H96" s="97">
        <v>74.288381334017288</v>
      </c>
      <c r="I96" s="67">
        <v>72.196360402846835</v>
      </c>
      <c r="J96" s="125">
        <v>66.489999999999995</v>
      </c>
    </row>
    <row r="97" spans="1:10" x14ac:dyDescent="0.25">
      <c r="A97" s="9">
        <v>32004</v>
      </c>
      <c r="B97" s="6" t="s">
        <v>26</v>
      </c>
      <c r="C97" s="46">
        <f>MEDIAN(D97:J97)</f>
        <v>95.907636865047508</v>
      </c>
      <c r="D97" s="65">
        <v>116.08</v>
      </c>
      <c r="E97" s="65">
        <v>123.79998010638876</v>
      </c>
      <c r="F97" s="65">
        <v>74.87</v>
      </c>
      <c r="G97" s="66">
        <v>111.53796520777929</v>
      </c>
      <c r="H97" s="97">
        <v>95.907636865047508</v>
      </c>
      <c r="I97" s="67">
        <v>74.491623413026005</v>
      </c>
      <c r="J97" s="125">
        <v>76.84</v>
      </c>
    </row>
    <row r="98" spans="1:10" ht="26.4" x14ac:dyDescent="0.25">
      <c r="A98" s="27" t="s">
        <v>49</v>
      </c>
      <c r="B98" s="28" t="s">
        <v>50</v>
      </c>
      <c r="C98" s="44"/>
      <c r="D98" s="72"/>
      <c r="E98" s="72"/>
      <c r="F98" s="72"/>
      <c r="G98" s="72"/>
      <c r="H98" s="72"/>
      <c r="I98" s="72"/>
      <c r="J98" s="72"/>
    </row>
    <row r="99" spans="1:10" x14ac:dyDescent="0.25">
      <c r="A99" s="9">
        <v>32010</v>
      </c>
      <c r="B99" s="6" t="s">
        <v>22</v>
      </c>
      <c r="C99" s="46">
        <f>MEDIAN(D99:J99)</f>
        <v>54.07</v>
      </c>
      <c r="D99" s="65">
        <v>76.290000000000006</v>
      </c>
      <c r="E99" s="65">
        <v>55.154648043884499</v>
      </c>
      <c r="F99" s="65">
        <v>49.91</v>
      </c>
      <c r="G99" s="66">
        <v>50.478277437534828</v>
      </c>
      <c r="H99" s="97">
        <v>52.311496268719019</v>
      </c>
      <c r="I99" s="67">
        <v>65.376698325823767</v>
      </c>
      <c r="J99" s="125">
        <v>54.07</v>
      </c>
    </row>
    <row r="100" spans="1:10" x14ac:dyDescent="0.25">
      <c r="A100" s="9">
        <v>32011</v>
      </c>
      <c r="B100" s="6" t="s">
        <v>23</v>
      </c>
      <c r="C100" s="46">
        <f>MEDIAN(D100:J100)</f>
        <v>60.537799154362091</v>
      </c>
      <c r="D100" s="65">
        <v>85.82</v>
      </c>
      <c r="E100" s="65">
        <v>66.185577652661408</v>
      </c>
      <c r="F100" s="65">
        <v>56.12</v>
      </c>
      <c r="G100" s="66">
        <v>60.293120619607819</v>
      </c>
      <c r="H100" s="97">
        <v>60.537799154362091</v>
      </c>
      <c r="I100" s="67">
        <v>67.67428528980075</v>
      </c>
      <c r="J100" s="125">
        <v>55.18</v>
      </c>
    </row>
    <row r="101" spans="1:10" x14ac:dyDescent="0.25">
      <c r="A101" s="9">
        <v>32012</v>
      </c>
      <c r="B101" s="6" t="s">
        <v>24</v>
      </c>
      <c r="C101" s="46">
        <f>MEDIAN(D101:J101)</f>
        <v>69.971872253777732</v>
      </c>
      <c r="D101" s="65">
        <v>96.55</v>
      </c>
      <c r="E101" s="65">
        <v>83.050773482328154</v>
      </c>
      <c r="F101" s="65">
        <v>62.37</v>
      </c>
      <c r="G101" s="66">
        <v>77.134097575792339</v>
      </c>
      <c r="H101" s="97">
        <v>64.139471398449146</v>
      </c>
      <c r="I101" s="67">
        <v>69.971872253777732</v>
      </c>
      <c r="J101" s="125">
        <v>56.28</v>
      </c>
    </row>
    <row r="102" spans="1:10" x14ac:dyDescent="0.25">
      <c r="A102" s="9">
        <v>32013</v>
      </c>
      <c r="B102" s="6" t="s">
        <v>25</v>
      </c>
      <c r="C102" s="46">
        <f>MEDIAN(D102:J102)</f>
        <v>75.491361073194057</v>
      </c>
      <c r="D102" s="65">
        <v>111.03</v>
      </c>
      <c r="E102" s="65">
        <v>91.355850830560996</v>
      </c>
      <c r="F102" s="65">
        <v>68.599999999999994</v>
      </c>
      <c r="G102" s="66">
        <v>93.975074531976816</v>
      </c>
      <c r="H102" s="97">
        <v>75.491361073194057</v>
      </c>
      <c r="I102" s="67">
        <v>72.269459217754715</v>
      </c>
      <c r="J102" s="125">
        <v>58.68</v>
      </c>
    </row>
    <row r="103" spans="1:10" x14ac:dyDescent="0.25">
      <c r="A103" s="9">
        <v>32014</v>
      </c>
      <c r="B103" s="6" t="s">
        <v>26</v>
      </c>
      <c r="C103" s="46">
        <f>MEDIAN(D103:J103)</f>
        <v>97.460705351790068</v>
      </c>
      <c r="D103" s="65">
        <v>127.69</v>
      </c>
      <c r="E103" s="65">
        <v>123.79998010638876</v>
      </c>
      <c r="F103" s="65">
        <v>74.87</v>
      </c>
      <c r="G103" s="66">
        <v>111.53796520777929</v>
      </c>
      <c r="H103" s="97">
        <v>97.460705351790068</v>
      </c>
      <c r="I103" s="67">
        <v>74.567046181731698</v>
      </c>
      <c r="J103" s="125">
        <v>67.87</v>
      </c>
    </row>
    <row r="104" spans="1:10" ht="26.4" x14ac:dyDescent="0.25">
      <c r="A104" s="27" t="s">
        <v>51</v>
      </c>
      <c r="B104" s="28" t="s">
        <v>52</v>
      </c>
      <c r="C104" s="44"/>
      <c r="D104" s="72"/>
      <c r="E104" s="72"/>
      <c r="F104" s="72"/>
      <c r="G104" s="72"/>
      <c r="H104" s="72"/>
      <c r="I104" s="72"/>
      <c r="J104" s="139"/>
    </row>
    <row r="105" spans="1:10" x14ac:dyDescent="0.25">
      <c r="A105" s="9">
        <v>32020</v>
      </c>
      <c r="B105" s="6" t="s">
        <v>22</v>
      </c>
      <c r="C105" s="46">
        <f>MEDIAN(D105:J105)</f>
        <v>55.154648043884499</v>
      </c>
      <c r="D105" s="65">
        <v>76.290000000000006</v>
      </c>
      <c r="E105" s="65">
        <v>55.154648043884499</v>
      </c>
      <c r="F105" s="65">
        <v>49.91</v>
      </c>
      <c r="G105" s="66">
        <v>50.478277437534828</v>
      </c>
      <c r="H105" s="97">
        <v>51.477895320972486</v>
      </c>
      <c r="I105" s="67">
        <v>65.376698325823767</v>
      </c>
      <c r="J105" s="125">
        <v>65.72</v>
      </c>
    </row>
    <row r="106" spans="1:10" x14ac:dyDescent="0.25">
      <c r="A106" s="9">
        <v>32021</v>
      </c>
      <c r="B106" s="6" t="s">
        <v>23</v>
      </c>
      <c r="C106" s="46">
        <f>MEDIAN(D106:J106)</f>
        <v>66.185577652661408</v>
      </c>
      <c r="D106" s="65">
        <v>85.82</v>
      </c>
      <c r="E106" s="65">
        <v>66.185577652661408</v>
      </c>
      <c r="F106" s="65">
        <v>56.12</v>
      </c>
      <c r="G106" s="66">
        <v>60.293120619607819</v>
      </c>
      <c r="H106" s="97">
        <v>59.573109356724963</v>
      </c>
      <c r="I106" s="67">
        <v>67.67428528980075</v>
      </c>
      <c r="J106" s="125">
        <v>67.12</v>
      </c>
    </row>
    <row r="107" spans="1:10" x14ac:dyDescent="0.25">
      <c r="A107" s="9">
        <v>32022</v>
      </c>
      <c r="B107" s="6" t="s">
        <v>24</v>
      </c>
      <c r="C107" s="46">
        <f>MEDIAN(D107:J107)</f>
        <v>69.971872253777732</v>
      </c>
      <c r="D107" s="65">
        <v>96.55</v>
      </c>
      <c r="E107" s="65">
        <v>83.050773482328154</v>
      </c>
      <c r="F107" s="65">
        <v>62.37</v>
      </c>
      <c r="G107" s="66">
        <v>77.134097575792339</v>
      </c>
      <c r="H107" s="97">
        <v>63.117387765607603</v>
      </c>
      <c r="I107" s="67">
        <v>69.971872253777732</v>
      </c>
      <c r="J107" s="125">
        <v>68.52</v>
      </c>
    </row>
    <row r="108" spans="1:10" x14ac:dyDescent="0.25">
      <c r="A108" s="9">
        <v>32023</v>
      </c>
      <c r="B108" s="6" t="s">
        <v>25</v>
      </c>
      <c r="C108" s="46">
        <f>MEDIAN(D108:J108)</f>
        <v>74.288381334017288</v>
      </c>
      <c r="D108" s="65">
        <v>111.03</v>
      </c>
      <c r="E108" s="65">
        <v>91.355850830560996</v>
      </c>
      <c r="F108" s="65">
        <v>68.599999999999994</v>
      </c>
      <c r="G108" s="66">
        <v>93.975074531976816</v>
      </c>
      <c r="H108" s="97">
        <v>74.288381334017288</v>
      </c>
      <c r="I108" s="67">
        <v>72.269459217754715</v>
      </c>
      <c r="J108" s="125">
        <v>71.56</v>
      </c>
    </row>
    <row r="109" spans="1:10" x14ac:dyDescent="0.25">
      <c r="A109" s="9">
        <v>32024</v>
      </c>
      <c r="B109" s="6" t="s">
        <v>26</v>
      </c>
      <c r="C109" s="46">
        <f>MEDIAN(D109:J109)</f>
        <v>95.907636865047508</v>
      </c>
      <c r="D109" s="65">
        <v>127.69</v>
      </c>
      <c r="E109" s="65">
        <v>123.79998010638876</v>
      </c>
      <c r="F109" s="65">
        <v>74.87</v>
      </c>
      <c r="G109" s="66">
        <v>111.53796520777929</v>
      </c>
      <c r="H109" s="97">
        <v>95.907636865047508</v>
      </c>
      <c r="I109" s="67">
        <v>74.567046181731698</v>
      </c>
      <c r="J109" s="125">
        <v>83.24</v>
      </c>
    </row>
    <row r="110" spans="1:10" ht="26.4" x14ac:dyDescent="0.25">
      <c r="A110" s="27" t="s">
        <v>53</v>
      </c>
      <c r="B110" s="28" t="s">
        <v>54</v>
      </c>
      <c r="C110" s="44"/>
      <c r="D110" s="72"/>
      <c r="E110" s="72"/>
      <c r="F110" s="72"/>
      <c r="G110" s="72"/>
      <c r="H110" s="72"/>
      <c r="I110" s="72"/>
      <c r="J110" s="139"/>
    </row>
    <row r="111" spans="1:10" x14ac:dyDescent="0.25">
      <c r="A111" s="9">
        <v>32030</v>
      </c>
      <c r="B111" s="6" t="s">
        <v>22</v>
      </c>
      <c r="C111" s="46">
        <f>MEDIAN(D111:J111)</f>
        <v>65.376698325823767</v>
      </c>
      <c r="D111" s="65">
        <v>69.349999999999994</v>
      </c>
      <c r="E111" s="65">
        <v>80.272727346861771</v>
      </c>
      <c r="F111" s="65">
        <v>49.91</v>
      </c>
      <c r="G111" s="66">
        <v>50.478277437534828</v>
      </c>
      <c r="H111" s="97">
        <v>51.477895320972486</v>
      </c>
      <c r="I111" s="67">
        <v>65.376698325823767</v>
      </c>
      <c r="J111" s="125">
        <v>65.72</v>
      </c>
    </row>
    <row r="112" spans="1:10" x14ac:dyDescent="0.25">
      <c r="A112" s="9">
        <v>32031</v>
      </c>
      <c r="B112" s="6" t="s">
        <v>23</v>
      </c>
      <c r="C112" s="46">
        <f>MEDIAN(D112:J112)</f>
        <v>67.12</v>
      </c>
      <c r="D112" s="65">
        <v>78.02</v>
      </c>
      <c r="E112" s="65">
        <v>96.327272816234128</v>
      </c>
      <c r="F112" s="65">
        <v>56.12</v>
      </c>
      <c r="G112" s="66">
        <v>60.293120619607819</v>
      </c>
      <c r="H112" s="97">
        <v>59.573109356724963</v>
      </c>
      <c r="I112" s="67">
        <v>67.67428528980075</v>
      </c>
      <c r="J112" s="125">
        <v>67.12</v>
      </c>
    </row>
    <row r="113" spans="1:10" x14ac:dyDescent="0.25">
      <c r="A113" s="9">
        <v>32032</v>
      </c>
      <c r="B113" s="6" t="s">
        <v>24</v>
      </c>
      <c r="C113" s="46">
        <f>MEDIAN(D113:J113)</f>
        <v>69.971872253777732</v>
      </c>
      <c r="D113" s="65">
        <v>87.77</v>
      </c>
      <c r="E113" s="65">
        <v>119.70714098118148</v>
      </c>
      <c r="F113" s="65">
        <v>62.37</v>
      </c>
      <c r="G113" s="66">
        <v>77.134097575792339</v>
      </c>
      <c r="H113" s="97">
        <v>63.117387765607603</v>
      </c>
      <c r="I113" s="67">
        <v>69.971872253777732</v>
      </c>
      <c r="J113" s="125">
        <v>68.52</v>
      </c>
    </row>
    <row r="114" spans="1:10" x14ac:dyDescent="0.25">
      <c r="A114" s="9">
        <v>32033</v>
      </c>
      <c r="B114" s="6" t="s">
        <v>25</v>
      </c>
      <c r="C114" s="46">
        <f>MEDIAN(D114:J114)</f>
        <v>74.288381334017288</v>
      </c>
      <c r="D114" s="65">
        <v>100.94</v>
      </c>
      <c r="E114" s="65">
        <v>131.67785507929958</v>
      </c>
      <c r="F114" s="65">
        <v>68.599999999999994</v>
      </c>
      <c r="G114" s="66">
        <v>93.975074531976816</v>
      </c>
      <c r="H114" s="97">
        <v>74.288381334017288</v>
      </c>
      <c r="I114" s="67">
        <v>72.269459217754715</v>
      </c>
      <c r="J114" s="125">
        <v>71.56</v>
      </c>
    </row>
    <row r="115" spans="1:10" x14ac:dyDescent="0.25">
      <c r="A115" s="9">
        <v>32034</v>
      </c>
      <c r="B115" s="6" t="s">
        <v>26</v>
      </c>
      <c r="C115" s="46">
        <f>MEDIAN(D115:J115)</f>
        <v>95.907636865047508</v>
      </c>
      <c r="D115" s="65">
        <v>116.08</v>
      </c>
      <c r="E115" s="65">
        <v>180.83095091727225</v>
      </c>
      <c r="F115" s="65">
        <v>74.87</v>
      </c>
      <c r="G115" s="66">
        <v>111.53796520777929</v>
      </c>
      <c r="H115" s="97">
        <v>95.907636865047508</v>
      </c>
      <c r="I115" s="67">
        <v>74.567046181731698</v>
      </c>
      <c r="J115" s="125">
        <v>83.24</v>
      </c>
    </row>
    <row r="116" spans="1:10" ht="13.05" customHeight="1" x14ac:dyDescent="0.25">
      <c r="A116" s="27" t="s">
        <v>55</v>
      </c>
      <c r="B116" s="28" t="s">
        <v>56</v>
      </c>
      <c r="C116" s="44"/>
      <c r="D116" s="72"/>
      <c r="E116" s="72"/>
      <c r="F116" s="72"/>
      <c r="G116" s="72"/>
      <c r="H116" s="72"/>
      <c r="I116" s="72"/>
      <c r="J116" s="139"/>
    </row>
    <row r="117" spans="1:10" x14ac:dyDescent="0.25">
      <c r="A117" s="9">
        <v>33000</v>
      </c>
      <c r="B117" s="6" t="s">
        <v>22</v>
      </c>
      <c r="C117" s="46">
        <f>MEDIAN(D117:J117)</f>
        <v>42.333073444792511</v>
      </c>
      <c r="D117" s="65">
        <v>38.130000000000003</v>
      </c>
      <c r="E117" s="65">
        <v>42.333073444792511</v>
      </c>
      <c r="F117" s="65">
        <v>39.380000000000003</v>
      </c>
      <c r="G117" s="66">
        <v>44.277639027603954</v>
      </c>
      <c r="H117" s="97">
        <v>36.169949648840245</v>
      </c>
      <c r="I117" s="67">
        <v>44.044709110439953</v>
      </c>
      <c r="J117" s="125">
        <v>43.27</v>
      </c>
    </row>
    <row r="118" spans="1:10" x14ac:dyDescent="0.25">
      <c r="A118" s="9">
        <v>33001</v>
      </c>
      <c r="B118" s="6" t="s">
        <v>23</v>
      </c>
      <c r="C118" s="46">
        <f>MEDIAN(D118:J118)</f>
        <v>44.44972711703214</v>
      </c>
      <c r="D118" s="65">
        <v>49.5</v>
      </c>
      <c r="E118" s="65">
        <v>44.44972711703214</v>
      </c>
      <c r="F118" s="65">
        <v>43.71</v>
      </c>
      <c r="G118" s="66">
        <v>49.18428441002586</v>
      </c>
      <c r="H118" s="97">
        <v>41.776171063847364</v>
      </c>
      <c r="I118" s="67">
        <v>47.305193832272309</v>
      </c>
      <c r="J118" s="125">
        <v>44.37</v>
      </c>
    </row>
    <row r="119" spans="1:10" x14ac:dyDescent="0.25">
      <c r="A119" s="9">
        <v>33002</v>
      </c>
      <c r="B119" s="6" t="s">
        <v>24</v>
      </c>
      <c r="C119" s="46">
        <f>MEDIAN(D119:J119)</f>
        <v>52.98</v>
      </c>
      <c r="D119" s="65">
        <v>59.76</v>
      </c>
      <c r="E119" s="65">
        <v>60.488320811106746</v>
      </c>
      <c r="F119" s="65">
        <v>52.98</v>
      </c>
      <c r="G119" s="66">
        <v>55.660694042409034</v>
      </c>
      <c r="H119" s="97">
        <v>46.153624547848786</v>
      </c>
      <c r="I119" s="67">
        <v>50.956936720724556</v>
      </c>
      <c r="J119" s="125">
        <v>45.48</v>
      </c>
    </row>
    <row r="120" spans="1:10" x14ac:dyDescent="0.25">
      <c r="A120" s="9">
        <v>33003</v>
      </c>
      <c r="B120" s="6" t="s">
        <v>25</v>
      </c>
      <c r="C120" s="46">
        <f>MEDIAN(D120:J120)</f>
        <v>64.468187802863156</v>
      </c>
      <c r="D120" s="65">
        <v>75.849999999999994</v>
      </c>
      <c r="E120" s="65">
        <v>78.387782061113768</v>
      </c>
      <c r="F120" s="65">
        <v>59.31</v>
      </c>
      <c r="G120" s="66">
        <v>66.029311505352211</v>
      </c>
      <c r="H120" s="97">
        <v>62.997099383538234</v>
      </c>
      <c r="I120" s="67">
        <v>64.468187802863156</v>
      </c>
      <c r="J120" s="125">
        <v>47.87</v>
      </c>
    </row>
    <row r="121" spans="1:10" x14ac:dyDescent="0.25">
      <c r="A121" s="9">
        <v>33004</v>
      </c>
      <c r="B121" s="6" t="s">
        <v>26</v>
      </c>
      <c r="C121" s="46">
        <f>MEDIAN(D121:J121)</f>
        <v>86.488910742183094</v>
      </c>
      <c r="D121" s="65">
        <v>96.11</v>
      </c>
      <c r="E121" s="65">
        <v>117.88567319877961</v>
      </c>
      <c r="F121" s="65">
        <v>78.41</v>
      </c>
      <c r="G121" s="66">
        <v>86.488910742183094</v>
      </c>
      <c r="H121" s="97">
        <v>89.256967578806879</v>
      </c>
      <c r="I121" s="67">
        <v>75.000541480054949</v>
      </c>
      <c r="J121" s="125">
        <v>57.07</v>
      </c>
    </row>
    <row r="122" spans="1:10" ht="26.4" x14ac:dyDescent="0.25">
      <c r="A122" s="27" t="s">
        <v>57</v>
      </c>
      <c r="B122" s="28" t="s">
        <v>466</v>
      </c>
      <c r="C122" s="44"/>
      <c r="D122" s="72"/>
      <c r="E122" s="72"/>
      <c r="F122" s="72"/>
      <c r="G122" s="72"/>
      <c r="H122" s="72"/>
      <c r="I122" s="72"/>
      <c r="J122" s="139"/>
    </row>
    <row r="123" spans="1:10" x14ac:dyDescent="0.25">
      <c r="A123" s="9">
        <v>33010</v>
      </c>
      <c r="B123" s="6" t="s">
        <v>22</v>
      </c>
      <c r="C123" s="46">
        <f>MEDIAN(D123:J123)</f>
        <v>44.915548935811742</v>
      </c>
      <c r="D123" s="65">
        <v>41.94</v>
      </c>
      <c r="E123" s="65">
        <v>44.915548935811742</v>
      </c>
      <c r="F123" s="65">
        <v>40.47</v>
      </c>
      <c r="G123" s="66">
        <v>48.365299840359214</v>
      </c>
      <c r="H123" s="97">
        <v>36.755663266679903</v>
      </c>
      <c r="I123" s="67">
        <v>47.01066337906677</v>
      </c>
      <c r="J123" s="125">
        <v>45</v>
      </c>
    </row>
    <row r="124" spans="1:10" x14ac:dyDescent="0.25">
      <c r="A124" s="9">
        <v>33011</v>
      </c>
      <c r="B124" s="6" t="s">
        <v>23</v>
      </c>
      <c r="C124" s="46">
        <f>MEDIAN(D124:J124)</f>
        <v>47.161326382602326</v>
      </c>
      <c r="D124" s="65">
        <v>54.45</v>
      </c>
      <c r="E124" s="65">
        <v>47.161326382602326</v>
      </c>
      <c r="F124" s="65">
        <v>44.8</v>
      </c>
      <c r="G124" s="66">
        <v>53.739858400812111</v>
      </c>
      <c r="H124" s="97">
        <v>42.452668336607019</v>
      </c>
      <c r="I124" s="67">
        <v>50.597196573082371</v>
      </c>
      <c r="J124" s="125">
        <v>46.15</v>
      </c>
    </row>
    <row r="125" spans="1:10" x14ac:dyDescent="0.25">
      <c r="A125" s="9">
        <v>33012</v>
      </c>
      <c r="B125" s="6" t="s">
        <v>24</v>
      </c>
      <c r="C125" s="46">
        <f>MEDIAN(D125:J125)</f>
        <v>54.614113750379829</v>
      </c>
      <c r="D125" s="65">
        <v>65.739999999999995</v>
      </c>
      <c r="E125" s="65">
        <v>62.109786515282892</v>
      </c>
      <c r="F125" s="65">
        <v>54.07</v>
      </c>
      <c r="G125" s="66">
        <v>60.847215970847046</v>
      </c>
      <c r="H125" s="97">
        <v>46.901007573614216</v>
      </c>
      <c r="I125" s="67">
        <v>54.614113750379829</v>
      </c>
      <c r="J125" s="125">
        <v>47.3</v>
      </c>
    </row>
    <row r="126" spans="1:10" x14ac:dyDescent="0.25">
      <c r="A126" s="9">
        <v>33013</v>
      </c>
      <c r="B126" s="6" t="s">
        <v>25</v>
      </c>
      <c r="C126" s="46">
        <f>MEDIAN(D126:J126)</f>
        <v>64.468187802863156</v>
      </c>
      <c r="D126" s="65">
        <v>83.44</v>
      </c>
      <c r="E126" s="65">
        <v>79.996580064476021</v>
      </c>
      <c r="F126" s="65">
        <v>60.35</v>
      </c>
      <c r="G126" s="66">
        <v>72.63224265588741</v>
      </c>
      <c r="H126" s="97">
        <v>64.01723514130309</v>
      </c>
      <c r="I126" s="67">
        <v>64.468187802863156</v>
      </c>
      <c r="J126" s="125">
        <v>49.79</v>
      </c>
    </row>
    <row r="127" spans="1:10" x14ac:dyDescent="0.25">
      <c r="A127" s="9">
        <v>33014</v>
      </c>
      <c r="B127" s="6" t="s">
        <v>26</v>
      </c>
      <c r="C127" s="46">
        <f>MEDIAN(D127:J127)</f>
        <v>90.702339272866055</v>
      </c>
      <c r="D127" s="65">
        <v>105.72</v>
      </c>
      <c r="E127" s="65">
        <v>119.50713890295577</v>
      </c>
      <c r="F127" s="65">
        <v>79.42</v>
      </c>
      <c r="G127" s="66">
        <v>95.137801816401364</v>
      </c>
      <c r="H127" s="97">
        <v>90.702339272866055</v>
      </c>
      <c r="I127" s="67">
        <v>75.000541480054949</v>
      </c>
      <c r="J127" s="125">
        <v>59.35</v>
      </c>
    </row>
    <row r="128" spans="1:10" ht="13.05" customHeight="1" x14ac:dyDescent="0.25">
      <c r="A128" s="27" t="s">
        <v>59</v>
      </c>
      <c r="B128" s="28" t="s">
        <v>60</v>
      </c>
      <c r="C128" s="44"/>
      <c r="D128" s="72"/>
      <c r="E128" s="72"/>
      <c r="F128" s="72"/>
      <c r="G128" s="72"/>
      <c r="H128" s="72"/>
      <c r="I128" s="72"/>
      <c r="J128" s="139"/>
    </row>
    <row r="129" spans="1:10" x14ac:dyDescent="0.25">
      <c r="A129" s="9">
        <v>33020</v>
      </c>
      <c r="B129" s="6" t="s">
        <v>22</v>
      </c>
      <c r="C129" s="46">
        <f>MEDIAN(D129:J129)</f>
        <v>44.915548935811742</v>
      </c>
      <c r="D129" s="65">
        <v>41.94</v>
      </c>
      <c r="E129" s="65">
        <v>44.915548935811742</v>
      </c>
      <c r="F129" s="65">
        <v>41.41</v>
      </c>
      <c r="G129" s="66">
        <v>48.365299840359214</v>
      </c>
      <c r="H129" s="97">
        <v>37.341376884519555</v>
      </c>
      <c r="I129" s="67">
        <v>48.4936405133802</v>
      </c>
      <c r="J129" s="125">
        <v>57.12</v>
      </c>
    </row>
    <row r="130" spans="1:10" x14ac:dyDescent="0.25">
      <c r="A130" s="9">
        <v>33021</v>
      </c>
      <c r="B130" s="6" t="s">
        <v>23</v>
      </c>
      <c r="C130" s="46">
        <f>MEDIAN(D130:J130)</f>
        <v>52.243197943487402</v>
      </c>
      <c r="D130" s="65">
        <v>54.45</v>
      </c>
      <c r="E130" s="65">
        <v>47.161326382602326</v>
      </c>
      <c r="F130" s="65">
        <v>45.75</v>
      </c>
      <c r="G130" s="66">
        <v>53.739858400812111</v>
      </c>
      <c r="H130" s="97">
        <v>43.129165609366666</v>
      </c>
      <c r="I130" s="67">
        <v>52.243197943487402</v>
      </c>
      <c r="J130" s="125">
        <v>58.57</v>
      </c>
    </row>
    <row r="131" spans="1:10" x14ac:dyDescent="0.25">
      <c r="A131" s="9">
        <v>33022</v>
      </c>
      <c r="B131" s="6" t="s">
        <v>24</v>
      </c>
      <c r="C131" s="46">
        <f>MEDIAN(D131:J131)</f>
        <v>60.03</v>
      </c>
      <c r="D131" s="65">
        <v>65.739999999999995</v>
      </c>
      <c r="E131" s="65">
        <v>62.109786515282892</v>
      </c>
      <c r="F131" s="65">
        <v>55.03</v>
      </c>
      <c r="G131" s="66">
        <v>60.847215970847046</v>
      </c>
      <c r="H131" s="97">
        <v>47.648390599379645</v>
      </c>
      <c r="I131" s="67">
        <v>56.442702265207473</v>
      </c>
      <c r="J131" s="125">
        <v>60.03</v>
      </c>
    </row>
    <row r="132" spans="1:10" x14ac:dyDescent="0.25">
      <c r="A132" s="9">
        <v>33023</v>
      </c>
      <c r="B132" s="6" t="s">
        <v>25</v>
      </c>
      <c r="C132" s="46">
        <f>MEDIAN(D132:J132)</f>
        <v>65.037370899067952</v>
      </c>
      <c r="D132" s="65">
        <v>83.44</v>
      </c>
      <c r="E132" s="65">
        <v>79.996580064476021</v>
      </c>
      <c r="F132" s="65">
        <v>61.22</v>
      </c>
      <c r="G132" s="66">
        <v>72.63224265588741</v>
      </c>
      <c r="H132" s="97">
        <v>65.037370899067952</v>
      </c>
      <c r="I132" s="67">
        <v>64.468187802863156</v>
      </c>
      <c r="J132" s="125">
        <v>63.19</v>
      </c>
    </row>
    <row r="133" spans="1:10" x14ac:dyDescent="0.25">
      <c r="A133" s="9">
        <v>33024</v>
      </c>
      <c r="B133" s="6" t="s">
        <v>26</v>
      </c>
      <c r="C133" s="46">
        <f>MEDIAN(D133:J133)</f>
        <v>92.147710966925231</v>
      </c>
      <c r="D133" s="65">
        <v>105.72</v>
      </c>
      <c r="E133" s="65">
        <v>119.50713890295577</v>
      </c>
      <c r="F133" s="65">
        <v>80.319999999999993</v>
      </c>
      <c r="G133" s="66">
        <v>95.137801816401364</v>
      </c>
      <c r="H133" s="97">
        <v>92.147710966925231</v>
      </c>
      <c r="I133" s="67">
        <v>75.000541480054949</v>
      </c>
      <c r="J133" s="125">
        <v>75.34</v>
      </c>
    </row>
    <row r="134" spans="1:10" ht="26.4" x14ac:dyDescent="0.25">
      <c r="A134" s="27" t="s">
        <v>61</v>
      </c>
      <c r="B134" s="28" t="s">
        <v>62</v>
      </c>
      <c r="C134" s="44"/>
      <c r="D134" s="72"/>
      <c r="E134" s="72"/>
      <c r="F134" s="72"/>
      <c r="G134" s="72"/>
      <c r="H134" s="72"/>
      <c r="I134" s="72"/>
      <c r="J134" s="139"/>
    </row>
    <row r="135" spans="1:10" x14ac:dyDescent="0.25">
      <c r="A135" s="9">
        <v>33030</v>
      </c>
      <c r="B135" s="6" t="s">
        <v>22</v>
      </c>
      <c r="C135" s="46">
        <f>MEDIAN(D135:J135)</f>
        <v>57.77</v>
      </c>
      <c r="D135" s="65">
        <v>57.77</v>
      </c>
      <c r="E135" s="65">
        <v>81.6125256631951</v>
      </c>
      <c r="F135" s="65">
        <v>52.95</v>
      </c>
      <c r="G135" s="66">
        <v>68.884735380216569</v>
      </c>
      <c r="H135" s="97">
        <v>52.155678475585788</v>
      </c>
      <c r="I135" s="67">
        <v>73.704251796708263</v>
      </c>
      <c r="J135" s="125">
        <v>57.12</v>
      </c>
    </row>
    <row r="136" spans="1:10" x14ac:dyDescent="0.25">
      <c r="A136" s="9">
        <v>33031</v>
      </c>
      <c r="B136" s="6" t="s">
        <v>23</v>
      </c>
      <c r="C136" s="46">
        <f>MEDIAN(D136:J136)</f>
        <v>75</v>
      </c>
      <c r="D136" s="65">
        <v>75</v>
      </c>
      <c r="E136" s="65">
        <v>85.693151946354845</v>
      </c>
      <c r="F136" s="65">
        <v>57.28</v>
      </c>
      <c r="G136" s="66">
        <v>76.60814692399353</v>
      </c>
      <c r="H136" s="97">
        <v>60.158627683974331</v>
      </c>
      <c r="I136" s="67">
        <v>80.22522124037296</v>
      </c>
      <c r="J136" s="125">
        <v>58.57</v>
      </c>
    </row>
    <row r="137" spans="1:10" x14ac:dyDescent="0.25">
      <c r="A137" s="9">
        <v>33032</v>
      </c>
      <c r="B137" s="6" t="s">
        <v>24</v>
      </c>
      <c r="C137" s="46">
        <f>MEDIAN(D137:J137)</f>
        <v>86.882767172784014</v>
      </c>
      <c r="D137" s="65">
        <v>90.55</v>
      </c>
      <c r="E137" s="65">
        <v>89.773148214815834</v>
      </c>
      <c r="F137" s="65">
        <v>66.540000000000006</v>
      </c>
      <c r="G137" s="66">
        <v>86.882767172784014</v>
      </c>
      <c r="H137" s="97">
        <v>67.111277068461703</v>
      </c>
      <c r="I137" s="67">
        <v>87.528707017277441</v>
      </c>
      <c r="J137" s="125">
        <v>60.03</v>
      </c>
    </row>
    <row r="138" spans="1:10" x14ac:dyDescent="0.25">
      <c r="A138" s="9">
        <v>33033</v>
      </c>
      <c r="B138" s="6" t="s">
        <v>25</v>
      </c>
      <c r="C138" s="46">
        <f>MEDIAN(D138:J138)</f>
        <v>76.62</v>
      </c>
      <c r="D138" s="65">
        <v>76.62</v>
      </c>
      <c r="E138" s="65">
        <v>96.745832040567791</v>
      </c>
      <c r="F138" s="65">
        <v>72.05</v>
      </c>
      <c r="G138" s="66">
        <v>105.77795271449634</v>
      </c>
      <c r="H138" s="97">
        <v>90.487949676308943</v>
      </c>
      <c r="I138" s="67">
        <v>64.468187802863156</v>
      </c>
      <c r="J138" s="125">
        <v>63.19</v>
      </c>
    </row>
    <row r="139" spans="1:10" x14ac:dyDescent="0.25">
      <c r="A139" s="9">
        <v>33034</v>
      </c>
      <c r="B139" s="6" t="s">
        <v>26</v>
      </c>
      <c r="C139" s="46">
        <f>MEDIAN(D139:J139)</f>
        <v>97.08</v>
      </c>
      <c r="D139" s="65">
        <v>97.08</v>
      </c>
      <c r="E139" s="65">
        <v>173.49700363365955</v>
      </c>
      <c r="F139" s="65">
        <v>91.13</v>
      </c>
      <c r="G139" s="66">
        <v>138.55391949790919</v>
      </c>
      <c r="H139" s="97">
        <v>133.40927291004388</v>
      </c>
      <c r="I139" s="67">
        <v>75.000541480054949</v>
      </c>
      <c r="J139" s="125">
        <v>75.34</v>
      </c>
    </row>
    <row r="140" spans="1:10" ht="26.4" x14ac:dyDescent="0.25">
      <c r="A140" s="27" t="s">
        <v>63</v>
      </c>
      <c r="B140" s="28" t="s">
        <v>64</v>
      </c>
      <c r="C140" s="44"/>
      <c r="D140" s="72"/>
      <c r="E140" s="72"/>
      <c r="F140" s="72"/>
      <c r="G140" s="72"/>
      <c r="H140" s="72"/>
      <c r="I140" s="72"/>
      <c r="J140" s="139"/>
    </row>
    <row r="141" spans="1:10" x14ac:dyDescent="0.25">
      <c r="A141" s="9">
        <v>34000</v>
      </c>
      <c r="B141" s="6" t="s">
        <v>22</v>
      </c>
      <c r="C141" s="46">
        <f>MEDIAN(D141:J141)</f>
        <v>55.526105181288315</v>
      </c>
      <c r="D141" s="65">
        <v>76.290000000000006</v>
      </c>
      <c r="E141" s="65">
        <v>55.154648043884499</v>
      </c>
      <c r="F141" s="65">
        <v>59.27</v>
      </c>
      <c r="G141" s="66">
        <v>55.526105181288315</v>
      </c>
      <c r="H141" s="97">
        <v>54.311220233485855</v>
      </c>
      <c r="I141" s="67">
        <v>71.059327985708251</v>
      </c>
      <c r="J141" s="125">
        <v>54.07</v>
      </c>
    </row>
    <row r="142" spans="1:10" x14ac:dyDescent="0.25">
      <c r="A142" s="9">
        <v>34001</v>
      </c>
      <c r="B142" s="6" t="s">
        <v>23</v>
      </c>
      <c r="C142" s="46">
        <f>MEDIAN(D142:J142)</f>
        <v>66.185577652661408</v>
      </c>
      <c r="D142" s="65">
        <v>85.82</v>
      </c>
      <c r="E142" s="65">
        <v>66.185577652661408</v>
      </c>
      <c r="F142" s="65">
        <v>65.5</v>
      </c>
      <c r="G142" s="66">
        <v>66.3224326815686</v>
      </c>
      <c r="H142" s="97">
        <v>62.408532083831076</v>
      </c>
      <c r="I142" s="67">
        <v>73.567240914885247</v>
      </c>
      <c r="J142" s="125">
        <v>55.18</v>
      </c>
    </row>
    <row r="143" spans="1:10" x14ac:dyDescent="0.25">
      <c r="A143" s="9">
        <v>34002</v>
      </c>
      <c r="B143" s="6" t="s">
        <v>24</v>
      </c>
      <c r="C143" s="46">
        <f>MEDIAN(D143:J143)</f>
        <v>76.075153844062257</v>
      </c>
      <c r="D143" s="65">
        <v>96.55</v>
      </c>
      <c r="E143" s="65">
        <v>83.050773482328154</v>
      </c>
      <c r="F143" s="65">
        <v>71.72</v>
      </c>
      <c r="G143" s="66">
        <v>84.847507333371581</v>
      </c>
      <c r="H143" s="97">
        <v>65.910136157710028</v>
      </c>
      <c r="I143" s="67">
        <v>76.075153844062257</v>
      </c>
      <c r="J143" s="125">
        <v>56.28</v>
      </c>
    </row>
    <row r="144" spans="1:10" x14ac:dyDescent="0.25">
      <c r="A144" s="9">
        <v>34003</v>
      </c>
      <c r="B144" s="6" t="s">
        <v>25</v>
      </c>
      <c r="C144" s="46">
        <f>MEDIAN(D144:J144)</f>
        <v>78.583066773239253</v>
      </c>
      <c r="D144" s="65">
        <v>111.03</v>
      </c>
      <c r="E144" s="65">
        <v>99.660928178793796</v>
      </c>
      <c r="F144" s="65">
        <v>77.97</v>
      </c>
      <c r="G144" s="66">
        <v>103.37258198517451</v>
      </c>
      <c r="H144" s="97">
        <v>78.179847329602723</v>
      </c>
      <c r="I144" s="67">
        <v>78.583066773239253</v>
      </c>
      <c r="J144" s="125">
        <v>58.68</v>
      </c>
    </row>
    <row r="145" spans="1:10" x14ac:dyDescent="0.25">
      <c r="A145" s="9">
        <v>34004</v>
      </c>
      <c r="B145" s="6" t="s">
        <v>26</v>
      </c>
      <c r="C145" s="46">
        <f>MEDIAN(D145:J145)</f>
        <v>101.96104690778046</v>
      </c>
      <c r="D145" s="65">
        <v>127.69</v>
      </c>
      <c r="E145" s="65">
        <v>123.79998010638876</v>
      </c>
      <c r="F145" s="65">
        <v>84.2</v>
      </c>
      <c r="G145" s="66">
        <v>122.69176172855724</v>
      </c>
      <c r="H145" s="97">
        <v>101.96104690778046</v>
      </c>
      <c r="I145" s="67">
        <v>81.090979702416263</v>
      </c>
      <c r="J145" s="125">
        <v>67.87</v>
      </c>
    </row>
    <row r="146" spans="1:10" ht="26.4" x14ac:dyDescent="0.25">
      <c r="A146" s="27" t="s">
        <v>65</v>
      </c>
      <c r="B146" s="28" t="s">
        <v>66</v>
      </c>
      <c r="C146" s="44"/>
      <c r="D146" s="72"/>
      <c r="E146" s="72"/>
      <c r="F146" s="72"/>
      <c r="G146" s="72"/>
      <c r="H146" s="72"/>
      <c r="I146" s="72"/>
      <c r="J146" s="139"/>
    </row>
    <row r="147" spans="1:10" x14ac:dyDescent="0.25">
      <c r="A147" s="9">
        <v>34010</v>
      </c>
      <c r="B147" s="6" t="s">
        <v>22</v>
      </c>
      <c r="C147" s="46">
        <f>MEDIAN(D147:J147)</f>
        <v>55.8</v>
      </c>
      <c r="D147" s="65">
        <v>83.92</v>
      </c>
      <c r="E147" s="65">
        <v>55.154648043884499</v>
      </c>
      <c r="F147" s="65">
        <v>59.27</v>
      </c>
      <c r="G147" s="66">
        <v>55.526105181288315</v>
      </c>
      <c r="H147" s="97">
        <v>55.190702278694097</v>
      </c>
      <c r="I147" s="67">
        <v>71.059327985708251</v>
      </c>
      <c r="J147" s="125">
        <v>55.8</v>
      </c>
    </row>
    <row r="148" spans="1:10" x14ac:dyDescent="0.25">
      <c r="A148" s="9">
        <v>34011</v>
      </c>
      <c r="B148" s="6" t="s">
        <v>23</v>
      </c>
      <c r="C148" s="46">
        <f>MEDIAN(D148:J148)</f>
        <v>66.185577652661408</v>
      </c>
      <c r="D148" s="65">
        <v>94.41</v>
      </c>
      <c r="E148" s="65">
        <v>66.185577652661408</v>
      </c>
      <c r="F148" s="65">
        <v>65.5</v>
      </c>
      <c r="G148" s="66">
        <v>66.3224326815686</v>
      </c>
      <c r="H148" s="97">
        <v>63.419136949631735</v>
      </c>
      <c r="I148" s="67">
        <v>73.567240914885247</v>
      </c>
      <c r="J148" s="125">
        <v>56.95</v>
      </c>
    </row>
    <row r="149" spans="1:10" x14ac:dyDescent="0.25">
      <c r="A149" s="9">
        <v>34012</v>
      </c>
      <c r="B149" s="6" t="s">
        <v>24</v>
      </c>
      <c r="C149" s="46">
        <f>MEDIAN(D149:J149)</f>
        <v>76.075153844062257</v>
      </c>
      <c r="D149" s="65">
        <v>106.21</v>
      </c>
      <c r="E149" s="65">
        <v>83.050773482328154</v>
      </c>
      <c r="F149" s="65">
        <v>71.72</v>
      </c>
      <c r="G149" s="66">
        <v>84.847507333371581</v>
      </c>
      <c r="H149" s="97">
        <v>66.977443817135381</v>
      </c>
      <c r="I149" s="67">
        <v>76.075153844062257</v>
      </c>
      <c r="J149" s="125">
        <v>58.1</v>
      </c>
    </row>
    <row r="150" spans="1:10" x14ac:dyDescent="0.25">
      <c r="A150" s="9">
        <v>34013</v>
      </c>
      <c r="B150" s="6" t="s">
        <v>25</v>
      </c>
      <c r="C150" s="46">
        <f>MEDIAN(D150:J150)</f>
        <v>79.445843043341341</v>
      </c>
      <c r="D150" s="65">
        <v>122.14</v>
      </c>
      <c r="E150" s="65">
        <v>99.660928178793796</v>
      </c>
      <c r="F150" s="65">
        <v>77.97</v>
      </c>
      <c r="G150" s="66">
        <v>103.37258198517451</v>
      </c>
      <c r="H150" s="97">
        <v>79.445843043341341</v>
      </c>
      <c r="I150" s="67">
        <v>78.583066773239253</v>
      </c>
      <c r="J150" s="125">
        <v>60.59</v>
      </c>
    </row>
    <row r="151" spans="1:10" x14ac:dyDescent="0.25">
      <c r="A151" s="9">
        <v>34014</v>
      </c>
      <c r="B151" s="6" t="s">
        <v>26</v>
      </c>
      <c r="C151" s="46">
        <f>MEDIAN(D151:J151)</f>
        <v>103.61214054332247</v>
      </c>
      <c r="D151" s="65">
        <v>140.46</v>
      </c>
      <c r="E151" s="65">
        <v>123.79998010638876</v>
      </c>
      <c r="F151" s="65">
        <v>84.2</v>
      </c>
      <c r="G151" s="66">
        <v>122.69176172855724</v>
      </c>
      <c r="H151" s="97">
        <v>103.61214054332247</v>
      </c>
      <c r="I151" s="67">
        <v>81.090979702416263</v>
      </c>
      <c r="J151" s="125">
        <v>70.16</v>
      </c>
    </row>
    <row r="152" spans="1:10" ht="26.4" x14ac:dyDescent="0.25">
      <c r="A152" s="27" t="s">
        <v>67</v>
      </c>
      <c r="B152" s="28" t="s">
        <v>68</v>
      </c>
      <c r="C152" s="44"/>
      <c r="D152" s="72"/>
      <c r="E152" s="72"/>
      <c r="F152" s="72"/>
      <c r="G152" s="72"/>
      <c r="H152" s="72"/>
      <c r="I152" s="72"/>
      <c r="J152" s="139"/>
    </row>
    <row r="153" spans="1:10" x14ac:dyDescent="0.25">
      <c r="A153" s="9">
        <v>34020</v>
      </c>
      <c r="B153" s="6" t="s">
        <v>22</v>
      </c>
      <c r="C153" s="46">
        <f>MEDIAN(D153:J153)</f>
        <v>59.27</v>
      </c>
      <c r="D153" s="65">
        <v>83.92</v>
      </c>
      <c r="E153" s="65">
        <v>55.154648043884499</v>
      </c>
      <c r="F153" s="65">
        <v>59.27</v>
      </c>
      <c r="G153" s="66">
        <v>55.526105181288315</v>
      </c>
      <c r="H153" s="97">
        <v>54.311220233485855</v>
      </c>
      <c r="I153" s="67">
        <v>71.059327985708251</v>
      </c>
      <c r="J153" s="125">
        <v>67.92</v>
      </c>
    </row>
    <row r="154" spans="1:10" x14ac:dyDescent="0.25">
      <c r="A154" s="9">
        <v>34021</v>
      </c>
      <c r="B154" s="6" t="s">
        <v>23</v>
      </c>
      <c r="C154" s="46">
        <f>MEDIAN(D154:J154)</f>
        <v>66.3224326815686</v>
      </c>
      <c r="D154" s="65">
        <v>94.41</v>
      </c>
      <c r="E154" s="65">
        <v>66.185577652661408</v>
      </c>
      <c r="F154" s="65">
        <v>65.5</v>
      </c>
      <c r="G154" s="66">
        <v>66.3224326815686</v>
      </c>
      <c r="H154" s="97">
        <v>62.408532083831076</v>
      </c>
      <c r="I154" s="67">
        <v>73.567240914885247</v>
      </c>
      <c r="J154" s="125">
        <v>69.38</v>
      </c>
    </row>
    <row r="155" spans="1:10" x14ac:dyDescent="0.25">
      <c r="A155" s="9">
        <v>34022</v>
      </c>
      <c r="B155" s="6" t="s">
        <v>24</v>
      </c>
      <c r="C155" s="46">
        <f>MEDIAN(D155:J155)</f>
        <v>76.075153844062257</v>
      </c>
      <c r="D155" s="65">
        <v>106.21</v>
      </c>
      <c r="E155" s="65">
        <v>83.050773482328154</v>
      </c>
      <c r="F155" s="65">
        <v>71.72</v>
      </c>
      <c r="G155" s="66">
        <v>84.847507333371581</v>
      </c>
      <c r="H155" s="97">
        <v>65.910136157710028</v>
      </c>
      <c r="I155" s="67">
        <v>76.075153844062257</v>
      </c>
      <c r="J155" s="125">
        <v>70.83</v>
      </c>
    </row>
    <row r="156" spans="1:10" x14ac:dyDescent="0.25">
      <c r="A156" s="9">
        <v>34023</v>
      </c>
      <c r="B156" s="6" t="s">
        <v>25</v>
      </c>
      <c r="C156" s="46">
        <f>MEDIAN(D156:J156)</f>
        <v>78.583066773239253</v>
      </c>
      <c r="D156" s="65">
        <v>122.14</v>
      </c>
      <c r="E156" s="65">
        <v>99.660928178793796</v>
      </c>
      <c r="F156" s="65">
        <v>77.97</v>
      </c>
      <c r="G156" s="66">
        <v>103.37258198517451</v>
      </c>
      <c r="H156" s="97">
        <v>78.179847329602723</v>
      </c>
      <c r="I156" s="67">
        <v>78.583066773239253</v>
      </c>
      <c r="J156" s="125">
        <v>74</v>
      </c>
    </row>
    <row r="157" spans="1:10" x14ac:dyDescent="0.25">
      <c r="A157" s="9">
        <v>34024</v>
      </c>
      <c r="B157" s="6" t="s">
        <v>26</v>
      </c>
      <c r="C157" s="46">
        <f>MEDIAN(D157:J157)</f>
        <v>101.96104690778046</v>
      </c>
      <c r="D157" s="65">
        <v>140.46</v>
      </c>
      <c r="E157" s="65">
        <v>123.79998010638876</v>
      </c>
      <c r="F157" s="65">
        <v>84.2</v>
      </c>
      <c r="G157" s="66">
        <v>122.69176172855724</v>
      </c>
      <c r="H157" s="97">
        <v>101.96104690778046</v>
      </c>
      <c r="I157" s="67">
        <v>81.090979702416263</v>
      </c>
      <c r="J157" s="125">
        <v>86.14</v>
      </c>
    </row>
    <row r="158" spans="1:10" ht="26.4" x14ac:dyDescent="0.25">
      <c r="A158" s="27" t="s">
        <v>69</v>
      </c>
      <c r="B158" s="28" t="s">
        <v>70</v>
      </c>
      <c r="C158" s="44"/>
      <c r="D158" s="72"/>
      <c r="E158" s="72"/>
      <c r="F158" s="72"/>
      <c r="G158" s="72"/>
      <c r="H158" s="72"/>
      <c r="I158" s="72"/>
      <c r="J158" s="139"/>
    </row>
    <row r="159" spans="1:10" x14ac:dyDescent="0.25">
      <c r="A159" s="9">
        <v>34030</v>
      </c>
      <c r="B159" s="6" t="s">
        <v>22</v>
      </c>
      <c r="C159" s="46">
        <f>MEDIAN(D159:J159)</f>
        <v>59.27</v>
      </c>
      <c r="D159" s="65">
        <v>76.290000000000006</v>
      </c>
      <c r="E159" s="65">
        <v>55.154648043884499</v>
      </c>
      <c r="F159" s="65">
        <v>59.27</v>
      </c>
      <c r="G159" s="66">
        <v>55.526105181288315</v>
      </c>
      <c r="H159" s="97">
        <v>54.311220233485855</v>
      </c>
      <c r="I159" s="67">
        <v>71.059327985708251</v>
      </c>
      <c r="J159" s="125">
        <v>67.92</v>
      </c>
    </row>
    <row r="160" spans="1:10" x14ac:dyDescent="0.25">
      <c r="A160" s="9">
        <v>34031</v>
      </c>
      <c r="B160" s="6" t="s">
        <v>23</v>
      </c>
      <c r="C160" s="46">
        <f>MEDIAN(D160:J160)</f>
        <v>66.3224326815686</v>
      </c>
      <c r="D160" s="65">
        <v>85.82</v>
      </c>
      <c r="E160" s="65">
        <v>66.185577652661408</v>
      </c>
      <c r="F160" s="65">
        <v>65.5</v>
      </c>
      <c r="G160" s="66">
        <v>66.3224326815686</v>
      </c>
      <c r="H160" s="97">
        <v>62.408532083831076</v>
      </c>
      <c r="I160" s="67">
        <v>73.567240914885247</v>
      </c>
      <c r="J160" s="125">
        <v>69.38</v>
      </c>
    </row>
    <row r="161" spans="1:10" x14ac:dyDescent="0.25">
      <c r="A161" s="9">
        <v>34032</v>
      </c>
      <c r="B161" s="6" t="s">
        <v>24</v>
      </c>
      <c r="C161" s="46">
        <f>MEDIAN(D161:J161)</f>
        <v>76.075153844062257</v>
      </c>
      <c r="D161" s="65">
        <v>96.55</v>
      </c>
      <c r="E161" s="65">
        <v>83.050773482328154</v>
      </c>
      <c r="F161" s="65">
        <v>71.72</v>
      </c>
      <c r="G161" s="66">
        <v>84.847507333371581</v>
      </c>
      <c r="H161" s="97">
        <v>65.910136157710028</v>
      </c>
      <c r="I161" s="67">
        <v>76.075153844062257</v>
      </c>
      <c r="J161" s="125">
        <v>70.83</v>
      </c>
    </row>
    <row r="162" spans="1:10" x14ac:dyDescent="0.25">
      <c r="A162" s="9">
        <v>34033</v>
      </c>
      <c r="B162" s="6" t="s">
        <v>25</v>
      </c>
      <c r="C162" s="46">
        <f>MEDIAN(D162:J162)</f>
        <v>78.583066773239253</v>
      </c>
      <c r="D162" s="65">
        <v>111.03</v>
      </c>
      <c r="E162" s="65">
        <v>99.660928178793796</v>
      </c>
      <c r="F162" s="65">
        <v>77.97</v>
      </c>
      <c r="G162" s="66">
        <v>103.37258198517451</v>
      </c>
      <c r="H162" s="97">
        <v>78.179847329602723</v>
      </c>
      <c r="I162" s="67">
        <v>78.583066773239253</v>
      </c>
      <c r="J162" s="125">
        <v>74</v>
      </c>
    </row>
    <row r="163" spans="1:10" x14ac:dyDescent="0.25">
      <c r="A163" s="9">
        <v>34034</v>
      </c>
      <c r="B163" s="6" t="s">
        <v>26</v>
      </c>
      <c r="C163" s="46">
        <f>MEDIAN(D163:J163)</f>
        <v>101.96104690778046</v>
      </c>
      <c r="D163" s="65">
        <v>127.69</v>
      </c>
      <c r="E163" s="65">
        <v>123.79998010638876</v>
      </c>
      <c r="F163" s="65">
        <v>84.2</v>
      </c>
      <c r="G163" s="66">
        <v>122.69176172855724</v>
      </c>
      <c r="H163" s="97">
        <v>101.96104690778046</v>
      </c>
      <c r="I163" s="67">
        <v>81.090979702416263</v>
      </c>
      <c r="J163" s="125">
        <v>86.14</v>
      </c>
    </row>
    <row r="164" spans="1:10" x14ac:dyDescent="0.25">
      <c r="A164" s="27" t="s">
        <v>79</v>
      </c>
      <c r="B164" s="28" t="s">
        <v>80</v>
      </c>
      <c r="C164" s="44"/>
      <c r="D164" s="72"/>
      <c r="E164" s="72"/>
      <c r="F164" s="72"/>
      <c r="G164" s="72"/>
      <c r="H164" s="72"/>
      <c r="I164" s="72"/>
      <c r="J164" s="72"/>
    </row>
    <row r="165" spans="1:10" x14ac:dyDescent="0.25">
      <c r="A165" s="9">
        <v>40000</v>
      </c>
      <c r="B165" s="6" t="s">
        <v>22</v>
      </c>
      <c r="C165" s="46">
        <f>MEDIAN(D165:J165)</f>
        <v>103.35723956137861</v>
      </c>
      <c r="D165" s="65">
        <v>81.760000000000005</v>
      </c>
      <c r="E165" s="65">
        <v>171.91879675974801</v>
      </c>
      <c r="F165" s="65">
        <v>71.37</v>
      </c>
      <c r="G165" s="66">
        <v>182.54682395210557</v>
      </c>
      <c r="H165" s="97">
        <v>103.35723956137861</v>
      </c>
      <c r="I165" s="67">
        <v>67.475880268363454</v>
      </c>
      <c r="J165" s="125">
        <v>131.66</v>
      </c>
    </row>
    <row r="166" spans="1:10" x14ac:dyDescent="0.25">
      <c r="A166" s="9">
        <v>40001</v>
      </c>
      <c r="B166" s="6" t="s">
        <v>23</v>
      </c>
      <c r="C166" s="46">
        <f>MEDIAN(D166:J166)</f>
        <v>157.46</v>
      </c>
      <c r="D166" s="65">
        <v>96.84</v>
      </c>
      <c r="E166" s="65">
        <v>193.03042500184497</v>
      </c>
      <c r="F166" s="65">
        <v>84.4</v>
      </c>
      <c r="G166" s="66">
        <v>182.22283578515174</v>
      </c>
      <c r="H166" s="97">
        <v>161.91276766274081</v>
      </c>
      <c r="I166" s="69">
        <v>80.707954968754905</v>
      </c>
      <c r="J166" s="125">
        <v>157.46</v>
      </c>
    </row>
    <row r="167" spans="1:10" x14ac:dyDescent="0.25">
      <c r="A167" s="9">
        <v>40002</v>
      </c>
      <c r="B167" s="6" t="s">
        <v>24</v>
      </c>
      <c r="C167" s="46">
        <f>MEDIAN(D167:J167)</f>
        <v>179.87</v>
      </c>
      <c r="D167" s="65">
        <v>120.77</v>
      </c>
      <c r="E167" s="65">
        <v>258.31975499656278</v>
      </c>
      <c r="F167" s="65">
        <v>97.43</v>
      </c>
      <c r="G167" s="66">
        <v>181.74507386044905</v>
      </c>
      <c r="H167" s="97">
        <v>289.70985251065883</v>
      </c>
      <c r="I167" s="67">
        <v>98.523779848813533</v>
      </c>
      <c r="J167" s="125">
        <v>179.87</v>
      </c>
    </row>
    <row r="168" spans="1:10" x14ac:dyDescent="0.25">
      <c r="A168" s="9">
        <v>40003</v>
      </c>
      <c r="B168" s="6" t="s">
        <v>25</v>
      </c>
      <c r="C168" s="46">
        <f>MEDIAN(D168:J168)</f>
        <v>181.7103960483079</v>
      </c>
      <c r="D168" s="65">
        <v>142.41</v>
      </c>
      <c r="E168" s="65">
        <v>334.6933232034221</v>
      </c>
      <c r="F168" s="65">
        <v>106.33</v>
      </c>
      <c r="G168" s="66">
        <v>181.7103960483079</v>
      </c>
      <c r="H168" s="97">
        <v>380.7305146353325</v>
      </c>
      <c r="I168" s="67">
        <v>113.6879585493554</v>
      </c>
      <c r="J168" s="125">
        <v>202.2</v>
      </c>
    </row>
    <row r="169" spans="1:10" x14ac:dyDescent="0.25">
      <c r="A169" s="27" t="s">
        <v>81</v>
      </c>
      <c r="B169" s="28" t="s">
        <v>82</v>
      </c>
      <c r="C169" s="44"/>
      <c r="D169" s="72"/>
      <c r="E169" s="72"/>
      <c r="F169" s="72"/>
      <c r="G169" s="72"/>
      <c r="H169" s="72"/>
      <c r="I169" s="72"/>
      <c r="J169" s="72"/>
    </row>
    <row r="170" spans="1:10" x14ac:dyDescent="0.25">
      <c r="A170" s="9">
        <v>50000</v>
      </c>
      <c r="B170" s="7" t="s">
        <v>71</v>
      </c>
      <c r="C170" s="46">
        <f t="shared" ref="C170:C177" si="0">MEDIAN(D170:J170)</f>
        <v>112.69414503416559</v>
      </c>
      <c r="D170" s="65">
        <v>96.84</v>
      </c>
      <c r="E170" s="65">
        <v>114.06194162176713</v>
      </c>
      <c r="F170" s="65">
        <v>102.9</v>
      </c>
      <c r="G170" s="66">
        <v>82.78080205331969</v>
      </c>
      <c r="H170" s="97">
        <v>132.61770666837646</v>
      </c>
      <c r="I170" s="69">
        <v>112.69414503416559</v>
      </c>
      <c r="J170" s="125">
        <v>229.55</v>
      </c>
    </row>
    <row r="171" spans="1:10" x14ac:dyDescent="0.25">
      <c r="A171" s="9">
        <v>50001</v>
      </c>
      <c r="B171" s="7" t="s">
        <v>72</v>
      </c>
      <c r="C171" s="46">
        <f t="shared" si="0"/>
        <v>150.94</v>
      </c>
      <c r="D171" s="65">
        <v>120.77</v>
      </c>
      <c r="E171" s="65">
        <v>126.85294842784326</v>
      </c>
      <c r="F171" s="65">
        <v>150.94</v>
      </c>
      <c r="G171" s="66">
        <v>159.46062248744414</v>
      </c>
      <c r="H171" s="97">
        <v>191.17387190034057</v>
      </c>
      <c r="I171" s="69">
        <v>121.27991536237793</v>
      </c>
      <c r="J171" s="125">
        <v>282.39</v>
      </c>
    </row>
    <row r="172" spans="1:10" x14ac:dyDescent="0.25">
      <c r="A172" s="9">
        <v>50002</v>
      </c>
      <c r="B172" s="7" t="s">
        <v>73</v>
      </c>
      <c r="C172" s="46">
        <f t="shared" si="0"/>
        <v>172.02074947617706</v>
      </c>
      <c r="D172" s="65">
        <v>142.41</v>
      </c>
      <c r="E172" s="65">
        <v>126.85294842784326</v>
      </c>
      <c r="F172" s="65">
        <v>155.94</v>
      </c>
      <c r="G172" s="66">
        <v>180.76111044133148</v>
      </c>
      <c r="H172" s="97">
        <v>172.02074947617706</v>
      </c>
      <c r="I172" s="69">
        <v>220.72828114535977</v>
      </c>
      <c r="J172" s="125">
        <v>229.55</v>
      </c>
    </row>
    <row r="173" spans="1:10" x14ac:dyDescent="0.25">
      <c r="A173" s="9">
        <v>50003</v>
      </c>
      <c r="B173" s="7" t="s">
        <v>74</v>
      </c>
      <c r="C173" s="46">
        <f t="shared" si="0"/>
        <v>191.05423521045702</v>
      </c>
      <c r="D173" s="65">
        <v>131.02000000000001</v>
      </c>
      <c r="E173" s="65">
        <v>171.34332120848904</v>
      </c>
      <c r="F173" s="65">
        <v>162.15</v>
      </c>
      <c r="G173" s="66">
        <v>191.05423521045702</v>
      </c>
      <c r="H173" s="97">
        <v>279.59932360829339</v>
      </c>
      <c r="I173" s="69">
        <v>272.78324862880498</v>
      </c>
      <c r="J173" s="125">
        <v>246.62</v>
      </c>
    </row>
    <row r="174" spans="1:10" x14ac:dyDescent="0.25">
      <c r="A174" s="9">
        <v>50004</v>
      </c>
      <c r="B174" s="7" t="s">
        <v>75</v>
      </c>
      <c r="C174" s="46">
        <f t="shared" si="0"/>
        <v>151.79515883518275</v>
      </c>
      <c r="D174" s="65">
        <v>123.83</v>
      </c>
      <c r="E174" s="65">
        <v>177.59412779898057</v>
      </c>
      <c r="F174" s="65">
        <v>137.19999999999999</v>
      </c>
      <c r="G174" s="66">
        <v>151.79515883518275</v>
      </c>
      <c r="H174" s="97">
        <v>208.82843083787168</v>
      </c>
      <c r="I174" s="69">
        <v>98.523779848813533</v>
      </c>
      <c r="J174" s="125">
        <v>231.74</v>
      </c>
    </row>
    <row r="175" spans="1:10" x14ac:dyDescent="0.25">
      <c r="A175" s="9">
        <v>50005</v>
      </c>
      <c r="B175" s="7" t="s">
        <v>76</v>
      </c>
      <c r="C175" s="46">
        <f t="shared" si="0"/>
        <v>182.1</v>
      </c>
      <c r="D175" s="65">
        <v>182.1</v>
      </c>
      <c r="E175" s="65">
        <v>177.59412779898057</v>
      </c>
      <c r="F175" s="65">
        <v>137.19999999999999</v>
      </c>
      <c r="G175" s="66">
        <v>193.87057254224459</v>
      </c>
      <c r="H175" s="97">
        <v>187.20957901207305</v>
      </c>
      <c r="I175" s="69">
        <v>95.364924124515198</v>
      </c>
      <c r="J175" s="125">
        <v>210.93</v>
      </c>
    </row>
    <row r="176" spans="1:10" x14ac:dyDescent="0.25">
      <c r="A176" s="9">
        <v>50006</v>
      </c>
      <c r="B176" s="7" t="s">
        <v>77</v>
      </c>
      <c r="C176" s="46">
        <f t="shared" si="0"/>
        <v>195.13816478860809</v>
      </c>
      <c r="D176" s="65">
        <v>182.1</v>
      </c>
      <c r="E176" s="65">
        <v>204.23324696882764</v>
      </c>
      <c r="F176" s="65">
        <v>137.19999999999999</v>
      </c>
      <c r="G176" s="66">
        <v>212.78721107443408</v>
      </c>
      <c r="H176" s="97">
        <v>195.13816478860809</v>
      </c>
      <c r="I176" s="69">
        <v>141.64411459384928</v>
      </c>
      <c r="J176" s="125">
        <v>210.93</v>
      </c>
    </row>
    <row r="177" spans="1:10" x14ac:dyDescent="0.25">
      <c r="A177" s="9">
        <v>50007</v>
      </c>
      <c r="B177" s="7" t="s">
        <v>78</v>
      </c>
      <c r="C177" s="46">
        <f t="shared" si="0"/>
        <v>157.82</v>
      </c>
      <c r="D177" s="65">
        <v>103.63</v>
      </c>
      <c r="E177" s="65">
        <v>204.23324696882764</v>
      </c>
      <c r="F177" s="65">
        <v>157.82</v>
      </c>
      <c r="G177" s="66">
        <v>145.50342596279899</v>
      </c>
      <c r="H177" s="97">
        <v>159.47180214679551</v>
      </c>
      <c r="I177" s="69">
        <v>76.470157510442903</v>
      </c>
      <c r="J177" s="125">
        <v>163.77000000000001</v>
      </c>
    </row>
    <row r="178" spans="1:10" x14ac:dyDescent="0.25">
      <c r="A178" s="27" t="s">
        <v>83</v>
      </c>
      <c r="B178" s="28" t="s">
        <v>84</v>
      </c>
      <c r="C178" s="44"/>
      <c r="D178" s="72"/>
      <c r="E178" s="72"/>
      <c r="F178" s="72"/>
      <c r="G178" s="72"/>
      <c r="H178" s="72"/>
      <c r="I178" s="72"/>
      <c r="J178" s="72"/>
    </row>
    <row r="179" spans="1:10" x14ac:dyDescent="0.25">
      <c r="A179" s="9">
        <v>60000</v>
      </c>
      <c r="B179" s="6" t="s">
        <v>22</v>
      </c>
      <c r="C179" s="46">
        <f>MEDIAN(D179:J179)</f>
        <v>41639.21</v>
      </c>
      <c r="D179" s="65">
        <v>41639.21</v>
      </c>
      <c r="E179" s="65">
        <v>21558.258183832895</v>
      </c>
      <c r="F179" s="65">
        <v>22559.8</v>
      </c>
      <c r="G179" s="66">
        <v>68825.831445342134</v>
      </c>
      <c r="H179" s="97">
        <v>68336.270547319204</v>
      </c>
      <c r="I179" s="67">
        <v>37338.385675086545</v>
      </c>
      <c r="J179" s="125">
        <v>47681</v>
      </c>
    </row>
    <row r="180" spans="1:10" x14ac:dyDescent="0.25">
      <c r="A180" s="9">
        <v>60001</v>
      </c>
      <c r="B180" s="6" t="s">
        <v>23</v>
      </c>
      <c r="C180" s="46">
        <f>MEDIAN(D180:J180)</f>
        <v>56651.8</v>
      </c>
      <c r="D180" s="65">
        <v>56651.8</v>
      </c>
      <c r="E180" s="65">
        <v>28186.919311888603</v>
      </c>
      <c r="F180" s="65">
        <v>31834.6</v>
      </c>
      <c r="G180" s="66">
        <v>91969.268176357902</v>
      </c>
      <c r="H180" s="97">
        <v>122402.65825317691</v>
      </c>
      <c r="I180" s="67">
        <v>67111.887268365332</v>
      </c>
      <c r="J180" s="125">
        <v>52801</v>
      </c>
    </row>
    <row r="181" spans="1:10" x14ac:dyDescent="0.25">
      <c r="A181" s="9">
        <v>60002</v>
      </c>
      <c r="B181" s="6" t="s">
        <v>24</v>
      </c>
      <c r="C181" s="46">
        <f>MEDIAN(D181:J181)</f>
        <v>69212.259999999995</v>
      </c>
      <c r="D181" s="65">
        <v>69212.259999999995</v>
      </c>
      <c r="E181" s="65">
        <v>43022.717130276571</v>
      </c>
      <c r="F181" s="65">
        <v>39246.269999999997</v>
      </c>
      <c r="G181" s="66">
        <v>131899.60512642778</v>
      </c>
      <c r="H181" s="97">
        <v>185894.82963499628</v>
      </c>
      <c r="I181" s="67">
        <v>93720.840325828438</v>
      </c>
      <c r="J181" s="125">
        <v>57921</v>
      </c>
    </row>
    <row r="182" spans="1:10" x14ac:dyDescent="0.25">
      <c r="A182" s="9">
        <v>60003</v>
      </c>
      <c r="B182" s="6" t="s">
        <v>25</v>
      </c>
      <c r="C182" s="46">
        <f>MEDIAN(D182:J182)</f>
        <v>83949.119999999995</v>
      </c>
      <c r="D182" s="65">
        <v>83949.119999999995</v>
      </c>
      <c r="E182" s="65">
        <v>66696.729786072145</v>
      </c>
      <c r="F182" s="65">
        <v>51593.87</v>
      </c>
      <c r="G182" s="66">
        <v>197332.78988683035</v>
      </c>
      <c r="H182" s="97">
        <v>246892.85871763941</v>
      </c>
      <c r="I182" s="67">
        <v>125323.48976492089</v>
      </c>
      <c r="J182" s="125">
        <v>63041</v>
      </c>
    </row>
    <row r="183" spans="1:10" x14ac:dyDescent="0.25">
      <c r="A183" s="27" t="s">
        <v>85</v>
      </c>
      <c r="B183" s="28" t="s">
        <v>86</v>
      </c>
      <c r="C183" s="44"/>
      <c r="D183" s="72"/>
      <c r="E183" s="72"/>
      <c r="F183" s="72"/>
      <c r="G183" s="72"/>
      <c r="H183" s="72"/>
      <c r="I183" s="72"/>
      <c r="J183" s="139"/>
    </row>
    <row r="184" spans="1:10" x14ac:dyDescent="0.25">
      <c r="A184" s="9">
        <v>61000</v>
      </c>
      <c r="B184" s="7" t="s">
        <v>71</v>
      </c>
      <c r="C184" s="46">
        <f t="shared" ref="C184:C191" si="1">MEDIAN(D184:J184)</f>
        <v>112.69414503416559</v>
      </c>
      <c r="D184" s="65">
        <v>96.84</v>
      </c>
      <c r="E184" s="65">
        <v>114.06194162176713</v>
      </c>
      <c r="F184" s="65">
        <v>102.9</v>
      </c>
      <c r="G184" s="66">
        <v>90.872664080001584</v>
      </c>
      <c r="H184" s="97">
        <v>132.61770666837646</v>
      </c>
      <c r="I184" s="67">
        <v>112.69414503416559</v>
      </c>
      <c r="J184" s="125">
        <v>229.55</v>
      </c>
    </row>
    <row r="185" spans="1:10" x14ac:dyDescent="0.25">
      <c r="A185" s="9">
        <v>61001</v>
      </c>
      <c r="B185" s="7" t="s">
        <v>72</v>
      </c>
      <c r="C185" s="46">
        <f t="shared" si="1"/>
        <v>143.15088367423272</v>
      </c>
      <c r="D185" s="65">
        <v>120.77</v>
      </c>
      <c r="E185" s="65">
        <v>126.85294842784326</v>
      </c>
      <c r="F185" s="65">
        <v>150.94</v>
      </c>
      <c r="G185" s="66">
        <v>143.15088367423272</v>
      </c>
      <c r="H185" s="97">
        <v>191.17387190034057</v>
      </c>
      <c r="I185" s="67">
        <v>121.27991536237793</v>
      </c>
      <c r="J185" s="125">
        <v>282.39</v>
      </c>
    </row>
    <row r="186" spans="1:10" x14ac:dyDescent="0.25">
      <c r="A186" s="9">
        <v>61002</v>
      </c>
      <c r="B186" s="7" t="s">
        <v>73</v>
      </c>
      <c r="C186" s="46">
        <f t="shared" si="1"/>
        <v>155.94</v>
      </c>
      <c r="D186" s="65">
        <v>142.41</v>
      </c>
      <c r="E186" s="65">
        <v>126.85294842784326</v>
      </c>
      <c r="F186" s="65">
        <v>155.94</v>
      </c>
      <c r="G186" s="66">
        <v>184.49777422306443</v>
      </c>
      <c r="H186" s="97">
        <v>172.02074947617706</v>
      </c>
      <c r="I186" s="67">
        <v>148.98401936436355</v>
      </c>
      <c r="J186" s="125">
        <v>229.55</v>
      </c>
    </row>
    <row r="187" spans="1:10" x14ac:dyDescent="0.25">
      <c r="A187" s="9">
        <v>61003</v>
      </c>
      <c r="B187" s="7" t="s">
        <v>74</v>
      </c>
      <c r="C187" s="46">
        <f t="shared" si="1"/>
        <v>171.34332120848904</v>
      </c>
      <c r="D187" s="65">
        <v>131.02000000000001</v>
      </c>
      <c r="E187" s="65">
        <v>171.34332120848904</v>
      </c>
      <c r="F187" s="65">
        <v>162.15</v>
      </c>
      <c r="G187" s="66">
        <v>187.81925314016041</v>
      </c>
      <c r="H187" s="97">
        <v>279.59932360829339</v>
      </c>
      <c r="I187" s="67">
        <v>153.20947899381122</v>
      </c>
      <c r="J187" s="125">
        <v>246.62</v>
      </c>
    </row>
    <row r="188" spans="1:10" x14ac:dyDescent="0.25">
      <c r="A188" s="9">
        <v>61004</v>
      </c>
      <c r="B188" s="7" t="s">
        <v>75</v>
      </c>
      <c r="C188" s="46">
        <f t="shared" si="1"/>
        <v>148.94217160021435</v>
      </c>
      <c r="D188" s="65">
        <v>123.83</v>
      </c>
      <c r="E188" s="65">
        <v>177.59412779898057</v>
      </c>
      <c r="F188" s="65">
        <v>137.19999999999999</v>
      </c>
      <c r="G188" s="66">
        <v>148.94217160021435</v>
      </c>
      <c r="H188" s="97">
        <v>208.82843083787168</v>
      </c>
      <c r="I188" s="67">
        <v>98.523779848813533</v>
      </c>
      <c r="J188" s="125">
        <v>231.74</v>
      </c>
    </row>
    <row r="189" spans="1:10" x14ac:dyDescent="0.25">
      <c r="A189" s="9">
        <v>61005</v>
      </c>
      <c r="B189" s="7" t="s">
        <v>76</v>
      </c>
      <c r="C189" s="46">
        <f t="shared" si="1"/>
        <v>182.1</v>
      </c>
      <c r="D189" s="65">
        <v>182.1</v>
      </c>
      <c r="E189" s="65">
        <v>177.59412779898057</v>
      </c>
      <c r="F189" s="65">
        <v>137.19999999999999</v>
      </c>
      <c r="G189" s="66">
        <v>196.46399514313782</v>
      </c>
      <c r="H189" s="97">
        <v>187.20957901207305</v>
      </c>
      <c r="I189" s="67">
        <v>95.364924124515198</v>
      </c>
      <c r="J189" s="125">
        <v>210.93</v>
      </c>
    </row>
    <row r="190" spans="1:10" x14ac:dyDescent="0.25">
      <c r="A190" s="9">
        <v>61006</v>
      </c>
      <c r="B190" s="7" t="s">
        <v>77</v>
      </c>
      <c r="C190" s="46">
        <f t="shared" si="1"/>
        <v>195.13816478860809</v>
      </c>
      <c r="D190" s="65">
        <v>182.1</v>
      </c>
      <c r="E190" s="65">
        <v>204.23324696882764</v>
      </c>
      <c r="F190" s="65">
        <v>137.19999999999999</v>
      </c>
      <c r="G190" s="66">
        <v>212.78721107443408</v>
      </c>
      <c r="H190" s="97">
        <v>195.13816478860809</v>
      </c>
      <c r="I190" s="67">
        <v>141.64411459384928</v>
      </c>
      <c r="J190" s="125">
        <v>210.93</v>
      </c>
    </row>
    <row r="191" spans="1:10" x14ac:dyDescent="0.25">
      <c r="A191" s="9">
        <v>61007</v>
      </c>
      <c r="B191" s="7" t="s">
        <v>78</v>
      </c>
      <c r="C191" s="46">
        <f t="shared" si="1"/>
        <v>157.82</v>
      </c>
      <c r="D191" s="65">
        <v>103.63</v>
      </c>
      <c r="E191" s="65">
        <v>204.23324696882764</v>
      </c>
      <c r="F191" s="65">
        <v>157.82</v>
      </c>
      <c r="G191" s="66">
        <v>146.58098047316082</v>
      </c>
      <c r="H191" s="97">
        <v>159.47180214679551</v>
      </c>
      <c r="I191" s="67">
        <v>76.470157510442903</v>
      </c>
      <c r="J191" s="125">
        <v>163.77000000000001</v>
      </c>
    </row>
    <row r="192" spans="1:10" ht="26.4" x14ac:dyDescent="0.25">
      <c r="A192" s="27" t="s">
        <v>106</v>
      </c>
      <c r="B192" s="28" t="s">
        <v>107</v>
      </c>
      <c r="C192" s="44"/>
      <c r="D192" s="72"/>
      <c r="E192" s="72"/>
      <c r="F192" s="72"/>
      <c r="G192" s="72"/>
      <c r="H192" s="72"/>
      <c r="I192" s="72"/>
      <c r="J192" s="72"/>
    </row>
    <row r="193" spans="1:10" x14ac:dyDescent="0.25">
      <c r="A193" s="9">
        <v>70000</v>
      </c>
      <c r="B193" s="7" t="s">
        <v>87</v>
      </c>
      <c r="C193" s="46">
        <f>MEDIAN(D193:J193)</f>
        <v>137.27500000000001</v>
      </c>
      <c r="D193" s="65" t="s">
        <v>458</v>
      </c>
      <c r="E193" s="65">
        <v>13.174408846431211</v>
      </c>
      <c r="F193" s="65">
        <v>121.55</v>
      </c>
      <c r="G193" s="66">
        <v>77.88736529467603</v>
      </c>
      <c r="H193" s="97">
        <v>392.71649162483482</v>
      </c>
      <c r="I193" s="67">
        <v>221.24648371892334</v>
      </c>
      <c r="J193" s="167">
        <v>153</v>
      </c>
    </row>
    <row r="194" spans="1:10" x14ac:dyDescent="0.25">
      <c r="A194" s="9">
        <v>70001</v>
      </c>
      <c r="B194" s="7" t="s">
        <v>88</v>
      </c>
      <c r="C194" s="46">
        <f>MEDIAN(D194:J194)</f>
        <v>1179.7092547683164</v>
      </c>
      <c r="D194" s="65" t="s">
        <v>458</v>
      </c>
      <c r="E194" s="65">
        <v>411.70027645097531</v>
      </c>
      <c r="F194" s="65">
        <v>1215.51</v>
      </c>
      <c r="G194" s="66">
        <v>3115.4946117870413</v>
      </c>
      <c r="H194" s="97">
        <v>3226.140182499551</v>
      </c>
      <c r="I194" s="67">
        <v>1143.9085095366331</v>
      </c>
      <c r="J194" s="167">
        <v>1047</v>
      </c>
    </row>
    <row r="195" spans="1:10" x14ac:dyDescent="0.25">
      <c r="A195" s="9">
        <v>70002</v>
      </c>
      <c r="B195" s="7" t="s">
        <v>88</v>
      </c>
      <c r="C195" s="46">
        <f>MEDIAN(D195:J195)</f>
        <v>4343</v>
      </c>
      <c r="D195" s="65" t="s">
        <v>458</v>
      </c>
      <c r="E195" s="65">
        <v>4500</v>
      </c>
      <c r="F195" s="65">
        <v>3646.52</v>
      </c>
      <c r="G195" s="66">
        <v>3115.4946117870413</v>
      </c>
      <c r="H195" s="97">
        <v>5784.2795742697826</v>
      </c>
      <c r="I195" s="67">
        <v>12750.362689208534</v>
      </c>
      <c r="J195" s="167">
        <v>4186</v>
      </c>
    </row>
    <row r="196" spans="1:10" x14ac:dyDescent="0.25">
      <c r="A196" s="27" t="s">
        <v>108</v>
      </c>
      <c r="B196" s="28" t="s">
        <v>109</v>
      </c>
      <c r="C196" s="44"/>
      <c r="D196" s="72"/>
      <c r="E196" s="72"/>
      <c r="F196" s="72"/>
      <c r="G196" s="72"/>
      <c r="H196" s="72"/>
      <c r="I196" s="72"/>
      <c r="J196" s="72"/>
    </row>
    <row r="197" spans="1:10" x14ac:dyDescent="0.25">
      <c r="A197" s="9">
        <v>71000</v>
      </c>
      <c r="B197" s="7" t="s">
        <v>89</v>
      </c>
      <c r="C197" s="46">
        <f t="shared" ref="C197:C218" si="2">MEDIAN(D197:J197)</f>
        <v>182.1</v>
      </c>
      <c r="D197" s="65">
        <v>182.1</v>
      </c>
      <c r="E197" s="65">
        <v>240.68631546364713</v>
      </c>
      <c r="F197" s="65">
        <v>289.3</v>
      </c>
      <c r="G197" s="66">
        <v>143.33812696680701</v>
      </c>
      <c r="H197" s="97">
        <v>137.14286392654154</v>
      </c>
      <c r="I197" s="67">
        <v>126.96000781526722</v>
      </c>
      <c r="J197" s="168">
        <v>227.73</v>
      </c>
    </row>
    <row r="198" spans="1:10" x14ac:dyDescent="0.25">
      <c r="A198" s="9">
        <v>71001</v>
      </c>
      <c r="B198" s="7" t="s">
        <v>90</v>
      </c>
      <c r="C198" s="46">
        <f t="shared" si="2"/>
        <v>182.1</v>
      </c>
      <c r="D198" s="65">
        <v>182.1</v>
      </c>
      <c r="E198" s="65">
        <v>240.68631546364713</v>
      </c>
      <c r="F198" s="65">
        <v>289.3</v>
      </c>
      <c r="G198" s="66">
        <v>161.29914549315356</v>
      </c>
      <c r="H198" s="97">
        <v>84.166685218755333</v>
      </c>
      <c r="I198" s="67">
        <v>126.96000781526722</v>
      </c>
      <c r="J198" s="168">
        <v>227.73</v>
      </c>
    </row>
    <row r="199" spans="1:10" x14ac:dyDescent="0.25">
      <c r="A199" s="9">
        <v>71002</v>
      </c>
      <c r="B199" s="7" t="s">
        <v>91</v>
      </c>
      <c r="C199" s="46">
        <f t="shared" si="2"/>
        <v>187.01451664484605</v>
      </c>
      <c r="D199" s="65">
        <v>182.1</v>
      </c>
      <c r="E199" s="65">
        <v>240.68631546364713</v>
      </c>
      <c r="F199" s="65">
        <v>289.3</v>
      </c>
      <c r="G199" s="66">
        <v>161.29914549315356</v>
      </c>
      <c r="H199" s="97">
        <v>187.01451664484605</v>
      </c>
      <c r="I199" s="67">
        <v>126.96000781526722</v>
      </c>
      <c r="J199" s="168">
        <v>227.73</v>
      </c>
    </row>
    <row r="200" spans="1:10" x14ac:dyDescent="0.25">
      <c r="A200" s="9">
        <v>71003</v>
      </c>
      <c r="B200" s="7" t="s">
        <v>92</v>
      </c>
      <c r="C200" s="46">
        <f t="shared" si="2"/>
        <v>153.43904514722732</v>
      </c>
      <c r="D200" s="65">
        <v>182.1</v>
      </c>
      <c r="E200" s="65">
        <v>139.53824327062759</v>
      </c>
      <c r="F200" s="65">
        <v>289.3</v>
      </c>
      <c r="G200" s="66">
        <v>153.43904514722732</v>
      </c>
      <c r="H200" s="97">
        <v>121.66987615340852</v>
      </c>
      <c r="I200" s="67">
        <v>126.96000781526722</v>
      </c>
      <c r="J200" s="168">
        <v>227.73</v>
      </c>
    </row>
    <row r="201" spans="1:10" x14ac:dyDescent="0.25">
      <c r="A201" s="9">
        <v>71004</v>
      </c>
      <c r="B201" s="7" t="s">
        <v>93</v>
      </c>
      <c r="C201" s="46">
        <f t="shared" si="2"/>
        <v>207.7465094888845</v>
      </c>
      <c r="D201" s="65" t="s">
        <v>458</v>
      </c>
      <c r="E201" s="65">
        <v>74.073146642178472</v>
      </c>
      <c r="F201" s="65">
        <v>607.75</v>
      </c>
      <c r="G201" s="66">
        <v>341.41987233559053</v>
      </c>
      <c r="H201" s="97">
        <v>58.124608168213996</v>
      </c>
      <c r="I201" s="67">
        <v>2498.4287663440409</v>
      </c>
      <c r="J201" s="168">
        <v>14.65</v>
      </c>
    </row>
    <row r="202" spans="1:10" x14ac:dyDescent="0.25">
      <c r="A202" s="9">
        <v>71005</v>
      </c>
      <c r="B202" s="7" t="s">
        <v>94</v>
      </c>
      <c r="C202" s="46">
        <f t="shared" si="2"/>
        <v>23386.040422133654</v>
      </c>
      <c r="D202" s="65" t="s">
        <v>458</v>
      </c>
      <c r="E202" s="65">
        <v>159384.25157814106</v>
      </c>
      <c r="F202" s="65">
        <v>28929.05</v>
      </c>
      <c r="G202" s="66">
        <v>17843.030844267309</v>
      </c>
      <c r="H202" s="97">
        <v>7480.5806657938419</v>
      </c>
      <c r="I202" s="67">
        <v>43789.699901152533</v>
      </c>
      <c r="J202" s="167">
        <v>3140</v>
      </c>
    </row>
    <row r="203" spans="1:10" x14ac:dyDescent="0.25">
      <c r="A203" s="9">
        <v>71006</v>
      </c>
      <c r="B203" s="7" t="s">
        <v>95</v>
      </c>
      <c r="C203" s="46">
        <f t="shared" si="2"/>
        <v>18435.486554221898</v>
      </c>
      <c r="D203" s="65" t="s">
        <v>458</v>
      </c>
      <c r="E203" s="65">
        <v>19027.942264176487</v>
      </c>
      <c r="F203" s="65">
        <v>43393.57</v>
      </c>
      <c r="G203" s="66">
        <v>17843.030844267309</v>
      </c>
      <c r="H203" s="97">
        <v>11220.870998690763</v>
      </c>
      <c r="I203" s="67">
        <v>88435.179779128259</v>
      </c>
      <c r="J203" s="167">
        <v>3140</v>
      </c>
    </row>
    <row r="204" spans="1:10" x14ac:dyDescent="0.25">
      <c r="A204" s="9">
        <v>71007</v>
      </c>
      <c r="B204" s="7" t="s">
        <v>96</v>
      </c>
      <c r="C204" s="46">
        <f t="shared" si="2"/>
        <v>37288.286132088237</v>
      </c>
      <c r="D204" s="65" t="s">
        <v>458</v>
      </c>
      <c r="E204" s="65">
        <v>19027.942264176487</v>
      </c>
      <c r="F204" s="65">
        <v>55548.63</v>
      </c>
      <c r="G204" s="66">
        <v>11598.390568076111</v>
      </c>
      <c r="H204" s="97">
        <v>7480.5806657938419</v>
      </c>
      <c r="I204" s="67">
        <v>110135.24257721032</v>
      </c>
      <c r="J204" s="167">
        <v>146514</v>
      </c>
    </row>
    <row r="205" spans="1:10" x14ac:dyDescent="0.25">
      <c r="A205" s="9">
        <v>71008</v>
      </c>
      <c r="B205" s="7" t="s">
        <v>97</v>
      </c>
      <c r="C205" s="46">
        <f t="shared" si="2"/>
        <v>15698</v>
      </c>
      <c r="D205" s="65" t="s">
        <v>458</v>
      </c>
      <c r="E205" s="65">
        <v>19027.942264176487</v>
      </c>
      <c r="F205" s="65">
        <v>55548.63</v>
      </c>
      <c r="G205" s="66" t="s">
        <v>458</v>
      </c>
      <c r="H205" s="97">
        <v>8383.7630716364856</v>
      </c>
      <c r="I205" s="67">
        <v>6121.9098761286277</v>
      </c>
      <c r="J205" s="167">
        <v>15698</v>
      </c>
    </row>
    <row r="206" spans="1:10" x14ac:dyDescent="0.25">
      <c r="A206" s="9">
        <v>71009</v>
      </c>
      <c r="B206" s="7" t="s">
        <v>98</v>
      </c>
      <c r="C206" s="46">
        <f t="shared" si="2"/>
        <v>19979.471132088242</v>
      </c>
      <c r="D206" s="65" t="s">
        <v>458</v>
      </c>
      <c r="E206" s="65">
        <v>19027.942264176487</v>
      </c>
      <c r="F206" s="65">
        <v>28929.05</v>
      </c>
      <c r="G206" s="66">
        <v>9659.4271150895984</v>
      </c>
      <c r="H206" s="97">
        <v>5791.7779168648922</v>
      </c>
      <c r="I206" s="67">
        <v>72784.764985728019</v>
      </c>
      <c r="J206" s="167">
        <v>20931</v>
      </c>
    </row>
    <row r="207" spans="1:10" x14ac:dyDescent="0.25">
      <c r="A207" s="9">
        <v>71010</v>
      </c>
      <c r="B207" s="7" t="s">
        <v>99</v>
      </c>
      <c r="C207" s="46">
        <f t="shared" si="2"/>
        <v>212.72</v>
      </c>
      <c r="D207" s="65">
        <v>182.1</v>
      </c>
      <c r="E207" s="65">
        <v>258.28948412708536</v>
      </c>
      <c r="F207" s="65">
        <v>212.72</v>
      </c>
      <c r="G207" s="66">
        <v>159.75941331458222</v>
      </c>
      <c r="H207" s="97">
        <v>284.65942786760746</v>
      </c>
      <c r="I207" s="67">
        <v>133.19534911802592</v>
      </c>
      <c r="J207" s="168">
        <v>227.73</v>
      </c>
    </row>
    <row r="208" spans="1:10" x14ac:dyDescent="0.25">
      <c r="A208" s="9">
        <v>71011</v>
      </c>
      <c r="B208" s="7" t="s">
        <v>100</v>
      </c>
      <c r="C208" s="46">
        <f t="shared" si="2"/>
        <v>182.1</v>
      </c>
      <c r="D208" s="65">
        <v>182.1</v>
      </c>
      <c r="E208" s="65">
        <v>155.34288730331036</v>
      </c>
      <c r="F208" s="65">
        <v>212.72</v>
      </c>
      <c r="G208" s="66">
        <v>165.45286092110121</v>
      </c>
      <c r="H208" s="97">
        <v>386.1185277909928</v>
      </c>
      <c r="I208" s="67">
        <v>133.19534911802592</v>
      </c>
      <c r="J208" s="168">
        <v>227.73</v>
      </c>
    </row>
    <row r="209" spans="1:10" x14ac:dyDescent="0.25">
      <c r="A209" s="9">
        <v>71012</v>
      </c>
      <c r="B209" s="7" t="s">
        <v>101</v>
      </c>
      <c r="C209" s="46">
        <f t="shared" si="2"/>
        <v>40598</v>
      </c>
      <c r="D209" s="65">
        <v>40598</v>
      </c>
      <c r="E209" s="65">
        <v>19027.942264176487</v>
      </c>
      <c r="F209" s="65">
        <v>54406.07</v>
      </c>
      <c r="G209" s="66">
        <v>3111.2616250143519</v>
      </c>
      <c r="H209" s="97">
        <v>48264.815973874101</v>
      </c>
      <c r="I209" s="67">
        <v>72784.764985728019</v>
      </c>
      <c r="J209" s="167">
        <v>5233</v>
      </c>
    </row>
    <row r="210" spans="1:10" x14ac:dyDescent="0.25">
      <c r="A210" s="9">
        <v>71013</v>
      </c>
      <c r="B210" s="7" t="s">
        <v>102</v>
      </c>
      <c r="C210" s="46">
        <f t="shared" si="2"/>
        <v>182.1</v>
      </c>
      <c r="D210" s="65">
        <v>182.1</v>
      </c>
      <c r="E210" s="65">
        <v>155.34288730331036</v>
      </c>
      <c r="F210" s="65">
        <v>289.3</v>
      </c>
      <c r="G210" s="66">
        <v>153.99514256451141</v>
      </c>
      <c r="H210" s="97">
        <v>380.7305146353325</v>
      </c>
      <c r="I210" s="67">
        <v>133.19534911802592</v>
      </c>
      <c r="J210" s="168">
        <v>227.73</v>
      </c>
    </row>
    <row r="211" spans="1:10" x14ac:dyDescent="0.25">
      <c r="A211" s="18">
        <v>71014</v>
      </c>
      <c r="B211" s="17" t="s">
        <v>112</v>
      </c>
      <c r="C211" s="46">
        <f t="shared" si="2"/>
        <v>6998.5</v>
      </c>
      <c r="D211" s="65">
        <v>6810</v>
      </c>
      <c r="E211" s="98">
        <v>5463.64</v>
      </c>
      <c r="F211" s="65">
        <v>5030.07</v>
      </c>
      <c r="G211" s="65" t="s">
        <v>458</v>
      </c>
      <c r="H211" s="97">
        <v>54411.275651195952</v>
      </c>
      <c r="I211" s="70">
        <v>102863.48613376089</v>
      </c>
      <c r="J211" s="125">
        <v>7187</v>
      </c>
    </row>
    <row r="212" spans="1:10" x14ac:dyDescent="0.25">
      <c r="A212" s="18" t="s">
        <v>113</v>
      </c>
      <c r="B212" s="17" t="s">
        <v>114</v>
      </c>
      <c r="C212" s="46">
        <f t="shared" si="2"/>
        <v>6998.5</v>
      </c>
      <c r="D212" s="65">
        <v>6810</v>
      </c>
      <c r="E212" s="98">
        <v>5463.64</v>
      </c>
      <c r="F212" s="65">
        <v>6467.22</v>
      </c>
      <c r="G212" s="65" t="s">
        <v>458</v>
      </c>
      <c r="H212" s="97">
        <v>62828.341947515946</v>
      </c>
      <c r="I212" s="70">
        <v>110080.30623904191</v>
      </c>
      <c r="J212" s="125">
        <v>7187</v>
      </c>
    </row>
    <row r="213" spans="1:10" x14ac:dyDescent="0.25">
      <c r="A213" s="18" t="s">
        <v>115</v>
      </c>
      <c r="B213" s="17" t="s">
        <v>116</v>
      </c>
      <c r="C213" s="46">
        <f t="shared" si="2"/>
        <v>15185.525557115947</v>
      </c>
      <c r="D213" s="68">
        <v>90800</v>
      </c>
      <c r="E213" s="98">
        <v>11255.09</v>
      </c>
      <c r="F213" s="65">
        <v>29129.14</v>
      </c>
      <c r="G213" s="75">
        <v>503</v>
      </c>
      <c r="H213" s="97">
        <v>15185.525557115947</v>
      </c>
      <c r="I213" s="70">
        <v>3814.3809108148034</v>
      </c>
      <c r="J213" s="125">
        <v>16952</v>
      </c>
    </row>
    <row r="214" spans="1:10" x14ac:dyDescent="0.25">
      <c r="A214" s="18" t="s">
        <v>117</v>
      </c>
      <c r="B214" s="17" t="s">
        <v>118</v>
      </c>
      <c r="C214" s="46">
        <f t="shared" si="2"/>
        <v>16952</v>
      </c>
      <c r="D214" s="68">
        <v>102150</v>
      </c>
      <c r="E214" s="98">
        <v>11255.09</v>
      </c>
      <c r="F214" s="65">
        <v>35205.24</v>
      </c>
      <c r="G214" s="75">
        <v>503</v>
      </c>
      <c r="H214" s="97">
        <v>24654.725140475948</v>
      </c>
      <c r="I214" s="70">
        <v>3814.3809108148034</v>
      </c>
      <c r="J214" s="125">
        <v>16952</v>
      </c>
    </row>
    <row r="215" spans="1:10" x14ac:dyDescent="0.25">
      <c r="A215" s="18" t="s">
        <v>119</v>
      </c>
      <c r="B215" s="17" t="s">
        <v>120</v>
      </c>
      <c r="C215" s="46">
        <f t="shared" si="2"/>
        <v>19367.095318522319</v>
      </c>
      <c r="D215" s="68">
        <v>28375</v>
      </c>
      <c r="E215" s="98">
        <v>5463.64</v>
      </c>
      <c r="F215" s="65">
        <v>5721</v>
      </c>
      <c r="G215" s="65" t="s">
        <v>458</v>
      </c>
      <c r="H215" s="97">
        <v>11454.190637044634</v>
      </c>
      <c r="I215" s="70">
        <v>30990.567238519248</v>
      </c>
      <c r="J215" s="125">
        <v>27280</v>
      </c>
    </row>
    <row r="216" spans="1:10" x14ac:dyDescent="0.25">
      <c r="A216" s="18" t="s">
        <v>121</v>
      </c>
      <c r="B216" s="17" t="s">
        <v>122</v>
      </c>
      <c r="C216" s="46">
        <f t="shared" si="2"/>
        <v>3376.53</v>
      </c>
      <c r="D216" s="68">
        <v>34050</v>
      </c>
      <c r="E216" s="98">
        <v>3376.53</v>
      </c>
      <c r="F216" s="65">
        <v>8595.31</v>
      </c>
      <c r="G216" s="75">
        <v>377</v>
      </c>
      <c r="H216" s="97">
        <v>11984.843923870012</v>
      </c>
      <c r="I216" s="70">
        <v>1166.1625161910476</v>
      </c>
      <c r="J216" s="125">
        <v>621</v>
      </c>
    </row>
    <row r="217" spans="1:10" x14ac:dyDescent="0.25">
      <c r="A217" s="18" t="s">
        <v>123</v>
      </c>
      <c r="B217" s="17" t="s">
        <v>124</v>
      </c>
      <c r="C217" s="46">
        <f t="shared" si="2"/>
        <v>4788.5349999999999</v>
      </c>
      <c r="D217" s="68">
        <v>2837.5</v>
      </c>
      <c r="E217" s="98">
        <v>2251.02</v>
      </c>
      <c r="F217" s="65">
        <v>5030.07</v>
      </c>
      <c r="G217" s="65" t="s">
        <v>458</v>
      </c>
      <c r="H217" s="97">
        <v>9046.3735466794606</v>
      </c>
      <c r="I217" s="70">
        <v>6012.0058041788834</v>
      </c>
      <c r="J217" s="125">
        <v>4547</v>
      </c>
    </row>
    <row r="218" spans="1:10" x14ac:dyDescent="0.25">
      <c r="A218" s="18" t="s">
        <v>125</v>
      </c>
      <c r="B218" s="17" t="s">
        <v>126</v>
      </c>
      <c r="C218" s="46">
        <f t="shared" si="2"/>
        <v>4788.5349999999999</v>
      </c>
      <c r="D218" s="68">
        <v>2837.5</v>
      </c>
      <c r="E218" s="98">
        <v>3376.53</v>
      </c>
      <c r="F218" s="65">
        <v>5030.07</v>
      </c>
      <c r="G218" s="65" t="s">
        <v>458</v>
      </c>
      <c r="H218" s="97">
        <v>9046.3735466794606</v>
      </c>
      <c r="I218" s="70">
        <v>6012.0058041788834</v>
      </c>
      <c r="J218" s="125">
        <v>4547</v>
      </c>
    </row>
    <row r="219" spans="1:10" x14ac:dyDescent="0.25">
      <c r="A219" s="27" t="s">
        <v>110</v>
      </c>
      <c r="B219" s="28" t="s">
        <v>111</v>
      </c>
      <c r="C219" s="44"/>
      <c r="D219" s="72"/>
      <c r="E219" s="72"/>
      <c r="F219" s="72"/>
      <c r="G219" s="72"/>
      <c r="H219" s="72"/>
      <c r="I219" s="72"/>
      <c r="J219" s="72"/>
    </row>
    <row r="220" spans="1:10" x14ac:dyDescent="0.25">
      <c r="A220" s="9">
        <v>72000</v>
      </c>
      <c r="B220" s="7" t="s">
        <v>103</v>
      </c>
      <c r="C220" s="46">
        <f>MEDIAN(D220:J220)</f>
        <v>496.39833352889116</v>
      </c>
      <c r="D220" s="65" t="s">
        <v>458</v>
      </c>
      <c r="E220" s="65">
        <v>200</v>
      </c>
      <c r="F220" s="65" t="s">
        <v>459</v>
      </c>
      <c r="G220" s="66" t="s">
        <v>458</v>
      </c>
      <c r="H220" s="102">
        <v>227.51089909537504</v>
      </c>
      <c r="I220" s="67">
        <v>765.28576796240736</v>
      </c>
      <c r="J220" s="169">
        <v>4591</v>
      </c>
    </row>
    <row r="221" spans="1:10" x14ac:dyDescent="0.25">
      <c r="A221" s="9">
        <v>72001</v>
      </c>
      <c r="B221" s="7" t="s">
        <v>104</v>
      </c>
      <c r="C221" s="46">
        <f>MEDIAN(D221:J221)</f>
        <v>473.32600324352848</v>
      </c>
      <c r="D221" s="65" t="s">
        <v>458</v>
      </c>
      <c r="E221" s="65">
        <v>150.48051948051949</v>
      </c>
      <c r="F221" s="65" t="s">
        <v>459</v>
      </c>
      <c r="G221" s="66" t="s">
        <v>458</v>
      </c>
      <c r="H221" s="102">
        <v>227.51089909537504</v>
      </c>
      <c r="I221" s="67">
        <v>719.141107391682</v>
      </c>
      <c r="J221" s="169">
        <v>5466</v>
      </c>
    </row>
    <row r="222" spans="1:10" x14ac:dyDescent="0.25">
      <c r="A222" s="9">
        <v>72002</v>
      </c>
      <c r="B222" s="7" t="s">
        <v>105</v>
      </c>
      <c r="C222" s="46">
        <f>MEDIAN(D222:J222)</f>
        <v>136.86388333775463</v>
      </c>
      <c r="D222" s="65">
        <v>65.08</v>
      </c>
      <c r="E222" s="65">
        <v>177.3478113942663</v>
      </c>
      <c r="F222" s="65">
        <v>151.94</v>
      </c>
      <c r="G222" s="66" t="s">
        <v>458</v>
      </c>
      <c r="H222" s="102">
        <v>94.917039499545112</v>
      </c>
      <c r="I222" s="67">
        <v>121.78776667550925</v>
      </c>
      <c r="J222" s="168">
        <v>282.39</v>
      </c>
    </row>
    <row r="223" spans="1:10" x14ac:dyDescent="0.25">
      <c r="A223" s="27" t="s">
        <v>212</v>
      </c>
      <c r="B223" s="28" t="s">
        <v>213</v>
      </c>
      <c r="C223" s="44"/>
      <c r="D223" s="72"/>
      <c r="E223" s="72"/>
      <c r="F223" s="72"/>
      <c r="G223" s="72"/>
      <c r="H223" s="72"/>
      <c r="I223" s="72"/>
      <c r="J223" s="72"/>
    </row>
    <row r="224" spans="1:10" x14ac:dyDescent="0.25">
      <c r="A224" s="9">
        <v>80000</v>
      </c>
      <c r="B224" s="16" t="s">
        <v>87</v>
      </c>
      <c r="C224" s="46">
        <f>MEDIAN(D224:J224)</f>
        <v>98.160935341444485</v>
      </c>
      <c r="D224" s="65" t="s">
        <v>458</v>
      </c>
      <c r="E224" s="65">
        <v>21.953125510447386</v>
      </c>
      <c r="F224" s="65">
        <v>121.55</v>
      </c>
      <c r="G224" s="66">
        <v>74.771870682888988</v>
      </c>
      <c r="H224" s="108">
        <v>945</v>
      </c>
      <c r="I224" s="73">
        <v>60</v>
      </c>
      <c r="J224" s="167">
        <v>4186</v>
      </c>
    </row>
    <row r="225" spans="1:10" x14ac:dyDescent="0.25">
      <c r="A225" s="9">
        <v>80001</v>
      </c>
      <c r="B225" s="16" t="s">
        <v>127</v>
      </c>
      <c r="C225" s="46">
        <f>MEDIAN(D225:J225)</f>
        <v>4.7E-2</v>
      </c>
      <c r="D225" s="65">
        <v>4.7E-2</v>
      </c>
      <c r="E225" s="65">
        <v>6.3338504069380824E-2</v>
      </c>
      <c r="F225" s="113">
        <v>6.2E-2</v>
      </c>
      <c r="G225" s="66">
        <v>2.2725756452027495E-2</v>
      </c>
      <c r="H225" s="108">
        <v>5.5500000000000001E-2</v>
      </c>
      <c r="I225" s="118">
        <v>1.70592E-2</v>
      </c>
      <c r="J225" s="170">
        <v>4.5999999999999999E-2</v>
      </c>
    </row>
    <row r="226" spans="1:10" x14ac:dyDescent="0.25">
      <c r="A226" s="9">
        <v>80002</v>
      </c>
      <c r="B226" s="16" t="s">
        <v>128</v>
      </c>
      <c r="C226" s="46">
        <f>MEDIAN(D226:J226)</f>
        <v>4.7E-2</v>
      </c>
      <c r="D226" s="65">
        <v>4.7E-2</v>
      </c>
      <c r="E226" s="65">
        <v>6.3338504069380824E-2</v>
      </c>
      <c r="F226" s="113">
        <v>7.1999999999999995E-2</v>
      </c>
      <c r="G226" s="66">
        <v>2.2835014896508396E-2</v>
      </c>
      <c r="H226" s="108">
        <v>5.5500000000000001E-2</v>
      </c>
      <c r="I226" s="118">
        <v>2.032091904E-2</v>
      </c>
      <c r="J226" s="170">
        <v>4.5999999999999999E-2</v>
      </c>
    </row>
    <row r="227" spans="1:10" x14ac:dyDescent="0.25">
      <c r="A227" s="27" t="s">
        <v>211</v>
      </c>
      <c r="B227" s="28" t="s">
        <v>214</v>
      </c>
      <c r="C227" s="44"/>
      <c r="D227" s="72"/>
      <c r="E227" s="72"/>
      <c r="F227" s="109"/>
      <c r="G227" s="72"/>
      <c r="H227" s="109"/>
      <c r="I227" s="72"/>
      <c r="J227" s="139"/>
    </row>
    <row r="228" spans="1:10" x14ac:dyDescent="0.25">
      <c r="A228" s="9">
        <v>81000</v>
      </c>
      <c r="B228" s="7" t="s">
        <v>129</v>
      </c>
      <c r="C228" s="46">
        <f t="shared" ref="C228:C259" si="3">MEDIAN(D228:J228)</f>
        <v>0.11116905914488318</v>
      </c>
      <c r="D228" s="65">
        <v>0.2</v>
      </c>
      <c r="E228" s="65">
        <v>7.6006204883256989E-2</v>
      </c>
      <c r="F228" s="113">
        <v>0.19</v>
      </c>
      <c r="G228" s="66">
        <v>0.10992061687169474</v>
      </c>
      <c r="H228" s="110">
        <v>0.19451727570953176</v>
      </c>
      <c r="I228" s="119">
        <v>0.11116905914488318</v>
      </c>
      <c r="J228" s="171">
        <v>5.1999999999999998E-2</v>
      </c>
    </row>
    <row r="229" spans="1:10" x14ac:dyDescent="0.25">
      <c r="A229" s="9">
        <v>81001</v>
      </c>
      <c r="B229" s="7" t="s">
        <v>90</v>
      </c>
      <c r="C229" s="46">
        <f t="shared" si="3"/>
        <v>0.19451727570953176</v>
      </c>
      <c r="D229" s="65">
        <v>0.2</v>
      </c>
      <c r="E229" s="65">
        <v>7.6006204883256989E-2</v>
      </c>
      <c r="F229" s="113">
        <v>0.28000000000000003</v>
      </c>
      <c r="G229" s="66">
        <v>0.13071949831364643</v>
      </c>
      <c r="H229" s="110">
        <v>0.19451727570953176</v>
      </c>
      <c r="I229" s="119">
        <v>0.27113191730453245</v>
      </c>
      <c r="J229" s="171">
        <v>0.157</v>
      </c>
    </row>
    <row r="230" spans="1:10" x14ac:dyDescent="0.25">
      <c r="A230" s="9">
        <v>81002</v>
      </c>
      <c r="B230" s="7" t="s">
        <v>91</v>
      </c>
      <c r="C230" s="46">
        <f t="shared" si="3"/>
        <v>0.17837457136361648</v>
      </c>
      <c r="D230" s="65">
        <v>0.2</v>
      </c>
      <c r="E230" s="65">
        <v>7.6006204883256989E-2</v>
      </c>
      <c r="F230" s="113">
        <v>0.19</v>
      </c>
      <c r="G230" s="66">
        <v>0.13071949831364643</v>
      </c>
      <c r="H230" s="110">
        <v>0.48665290762440017</v>
      </c>
      <c r="I230" s="73">
        <v>0.17837457136361648</v>
      </c>
      <c r="J230" s="171">
        <v>5.1999999999999998E-2</v>
      </c>
    </row>
    <row r="231" spans="1:10" x14ac:dyDescent="0.25">
      <c r="A231" s="9">
        <v>81003</v>
      </c>
      <c r="B231" s="7" t="s">
        <v>92</v>
      </c>
      <c r="C231" s="46">
        <f t="shared" si="3"/>
        <v>0.20899999999999999</v>
      </c>
      <c r="D231" s="65">
        <v>0.2</v>
      </c>
      <c r="E231" s="65">
        <v>1.482120995223511</v>
      </c>
      <c r="F231" s="113">
        <v>0.19</v>
      </c>
      <c r="G231" s="66">
        <v>0.18589674726244654</v>
      </c>
      <c r="H231" s="110">
        <v>1.6876079523153418</v>
      </c>
      <c r="I231" s="73">
        <v>1.2135003424651813</v>
      </c>
      <c r="J231" s="171">
        <v>0.20899999999999999</v>
      </c>
    </row>
    <row r="232" spans="1:10" x14ac:dyDescent="0.25">
      <c r="A232" s="9">
        <v>81004</v>
      </c>
      <c r="B232" s="7" t="s">
        <v>93</v>
      </c>
      <c r="C232" s="46">
        <f t="shared" si="3"/>
        <v>13.06</v>
      </c>
      <c r="D232" s="65">
        <v>19.329999999999998</v>
      </c>
      <c r="E232" s="65">
        <v>14.806403548686422</v>
      </c>
      <c r="F232" s="113">
        <v>13.06</v>
      </c>
      <c r="G232" s="66">
        <v>6.6216605694293467</v>
      </c>
      <c r="H232" s="110">
        <v>6.6809594590971155</v>
      </c>
      <c r="I232" s="76">
        <v>228.26424077694088</v>
      </c>
      <c r="J232" s="172">
        <v>10.93</v>
      </c>
    </row>
    <row r="233" spans="1:10" x14ac:dyDescent="0.25">
      <c r="A233" s="9">
        <v>81005</v>
      </c>
      <c r="B233" s="7" t="s">
        <v>94</v>
      </c>
      <c r="C233" s="46">
        <f t="shared" si="3"/>
        <v>0.29683669364055931</v>
      </c>
      <c r="D233" s="65">
        <v>0.2</v>
      </c>
      <c r="E233" s="65">
        <v>1.9128228228953008</v>
      </c>
      <c r="F233" s="113">
        <v>0.19</v>
      </c>
      <c r="G233" s="66">
        <v>0.29683669364055931</v>
      </c>
      <c r="H233" s="110">
        <v>0.48665290762440017</v>
      </c>
      <c r="I233" s="73">
        <v>0.60366038590987225</v>
      </c>
      <c r="J233" s="171">
        <v>0.20899999999999999</v>
      </c>
    </row>
    <row r="234" spans="1:10" x14ac:dyDescent="0.25">
      <c r="A234" s="9">
        <v>81006</v>
      </c>
      <c r="B234" s="7" t="s">
        <v>95</v>
      </c>
      <c r="C234" s="46">
        <f t="shared" si="3"/>
        <v>0.2</v>
      </c>
      <c r="D234" s="65">
        <v>0.2</v>
      </c>
      <c r="E234" s="65">
        <v>0.10556417344896803</v>
      </c>
      <c r="F234" s="113">
        <v>0.19</v>
      </c>
      <c r="G234" s="66">
        <v>1.1796927487985118</v>
      </c>
      <c r="H234" s="110">
        <v>0.48665290762440017</v>
      </c>
      <c r="I234" s="73">
        <v>0.19377663423059555</v>
      </c>
      <c r="J234" s="171">
        <v>0.20899999999999999</v>
      </c>
    </row>
    <row r="235" spans="1:10" x14ac:dyDescent="0.25">
      <c r="A235" s="9">
        <v>81007</v>
      </c>
      <c r="B235" s="7" t="s">
        <v>96</v>
      </c>
      <c r="C235" s="46">
        <f t="shared" si="3"/>
        <v>0.34202792197465642</v>
      </c>
      <c r="D235" s="65">
        <v>0.2</v>
      </c>
      <c r="E235" s="65">
        <v>0.88673905697133149</v>
      </c>
      <c r="F235" s="113">
        <v>0.43</v>
      </c>
      <c r="G235" s="66">
        <v>0.34202792197465642</v>
      </c>
      <c r="H235" s="110">
        <v>0.14686773776149856</v>
      </c>
      <c r="I235" s="73">
        <v>3.8125919110097195</v>
      </c>
      <c r="J235" s="171">
        <v>0.20899999999999999</v>
      </c>
    </row>
    <row r="236" spans="1:10" x14ac:dyDescent="0.25">
      <c r="A236" s="9">
        <v>81008</v>
      </c>
      <c r="B236" s="7" t="s">
        <v>130</v>
      </c>
      <c r="C236" s="46">
        <f t="shared" si="3"/>
        <v>0.1687607952315342</v>
      </c>
      <c r="D236" s="65">
        <v>0.15</v>
      </c>
      <c r="E236" s="65">
        <v>0.10556417344896803</v>
      </c>
      <c r="F236" s="113">
        <v>0.37</v>
      </c>
      <c r="G236" s="66">
        <v>9.8138080271291811E-2</v>
      </c>
      <c r="H236" s="110">
        <v>0.1687607952315342</v>
      </c>
      <c r="I236" s="76">
        <v>3.6433035686021609</v>
      </c>
      <c r="J236" s="171">
        <v>0.26200000000000001</v>
      </c>
    </row>
    <row r="237" spans="1:10" x14ac:dyDescent="0.25">
      <c r="A237" s="9">
        <v>81009</v>
      </c>
      <c r="B237" s="7" t="s">
        <v>131</v>
      </c>
      <c r="C237" s="46">
        <f t="shared" si="3"/>
        <v>0.10934232251399285</v>
      </c>
      <c r="D237" s="65">
        <v>0.15</v>
      </c>
      <c r="E237" s="65">
        <v>0.12315820235712938</v>
      </c>
      <c r="F237" s="113">
        <v>0.19</v>
      </c>
      <c r="G237" s="66">
        <v>4.946057645960536E-2</v>
      </c>
      <c r="H237" s="110">
        <v>0.10934232251399285</v>
      </c>
      <c r="I237" s="76">
        <v>4.6849535294288848E-2</v>
      </c>
      <c r="J237" s="171">
        <v>7.8E-2</v>
      </c>
    </row>
    <row r="238" spans="1:10" x14ac:dyDescent="0.25">
      <c r="A238" s="9">
        <v>81010</v>
      </c>
      <c r="B238" s="7" t="s">
        <v>99</v>
      </c>
      <c r="C238" s="46">
        <f t="shared" si="3"/>
        <v>0.36502328444858267</v>
      </c>
      <c r="D238" s="65">
        <v>1.1599999999999999</v>
      </c>
      <c r="E238" s="65">
        <v>1.8656068471344893</v>
      </c>
      <c r="F238" s="113">
        <v>0.28000000000000003</v>
      </c>
      <c r="G238" s="66">
        <v>0.34058181873561827</v>
      </c>
      <c r="H238" s="110">
        <v>0.94886475955869165</v>
      </c>
      <c r="I238" s="76">
        <v>0.36502328444858267</v>
      </c>
      <c r="J238" s="171">
        <v>0.218</v>
      </c>
    </row>
    <row r="239" spans="1:10" x14ac:dyDescent="0.25">
      <c r="A239" s="9">
        <v>81011</v>
      </c>
      <c r="B239" s="7" t="s">
        <v>100</v>
      </c>
      <c r="C239" s="46">
        <f t="shared" si="3"/>
        <v>153</v>
      </c>
      <c r="D239" s="65">
        <v>17.57</v>
      </c>
      <c r="E239" s="65">
        <v>25.37058968556865</v>
      </c>
      <c r="F239" s="113">
        <v>4080.45</v>
      </c>
      <c r="G239" s="66">
        <v>1393.9493705223813</v>
      </c>
      <c r="H239" s="110">
        <v>0.52558514023435221</v>
      </c>
      <c r="I239" s="73">
        <v>16129.014071982407</v>
      </c>
      <c r="J239" s="173">
        <v>153</v>
      </c>
    </row>
    <row r="240" spans="1:10" x14ac:dyDescent="0.25">
      <c r="A240" s="9">
        <v>81012</v>
      </c>
      <c r="B240" s="7" t="s">
        <v>132</v>
      </c>
      <c r="C240" s="46">
        <f t="shared" si="3"/>
        <v>6668.8407173494743</v>
      </c>
      <c r="D240" s="65">
        <v>5632.17</v>
      </c>
      <c r="E240" s="65">
        <v>6668.8407173494743</v>
      </c>
      <c r="F240" s="113">
        <v>3154.24</v>
      </c>
      <c r="G240" s="66">
        <v>6978.707930402973</v>
      </c>
      <c r="H240" s="110">
        <v>8516.4258834270004</v>
      </c>
      <c r="I240" s="73">
        <v>9877.9421398458308</v>
      </c>
      <c r="J240" s="173">
        <v>4555</v>
      </c>
    </row>
    <row r="241" spans="1:10" x14ac:dyDescent="0.25">
      <c r="A241" s="9" t="s">
        <v>133</v>
      </c>
      <c r="B241" s="7" t="s">
        <v>134</v>
      </c>
      <c r="C241" s="46">
        <f t="shared" si="3"/>
        <v>14642.824675399092</v>
      </c>
      <c r="D241" s="65">
        <v>13466.22</v>
      </c>
      <c r="E241" s="65">
        <v>16672.101793373684</v>
      </c>
      <c r="F241" s="113">
        <v>6308.48</v>
      </c>
      <c r="G241" s="66">
        <v>14642.824675399092</v>
      </c>
      <c r="H241" s="110">
        <v>19060.572215289001</v>
      </c>
      <c r="I241" s="73">
        <v>16794.415957591224</v>
      </c>
      <c r="J241" s="173">
        <v>5466</v>
      </c>
    </row>
    <row r="242" spans="1:10" x14ac:dyDescent="0.25">
      <c r="A242" s="9" t="s">
        <v>135</v>
      </c>
      <c r="B242" s="7" t="s">
        <v>136</v>
      </c>
      <c r="C242" s="46">
        <f t="shared" si="3"/>
        <v>26637.478930779202</v>
      </c>
      <c r="D242" s="65">
        <v>25539.49</v>
      </c>
      <c r="E242" s="65">
        <v>33344.203586747368</v>
      </c>
      <c r="F242" s="113">
        <v>7031.7</v>
      </c>
      <c r="G242" s="66">
        <v>26637.478930779202</v>
      </c>
      <c r="H242" s="110">
        <v>34674.019668238499</v>
      </c>
      <c r="I242" s="73">
        <v>31329.330267091558</v>
      </c>
      <c r="J242" s="173">
        <v>10931</v>
      </c>
    </row>
    <row r="243" spans="1:10" ht="26.4" x14ac:dyDescent="0.25">
      <c r="A243" s="9" t="s">
        <v>137</v>
      </c>
      <c r="B243" s="7" t="s">
        <v>138</v>
      </c>
      <c r="C243" s="46">
        <f t="shared" si="3"/>
        <v>39488.894204400756</v>
      </c>
      <c r="D243" s="65">
        <v>39062.75</v>
      </c>
      <c r="E243" s="65">
        <v>50016.305380121063</v>
      </c>
      <c r="F243" s="113">
        <v>8970.43</v>
      </c>
      <c r="G243" s="66">
        <v>39488.894204400756</v>
      </c>
      <c r="H243" s="110">
        <v>51757.564446303397</v>
      </c>
      <c r="I243" s="73">
        <v>46900.803499343332</v>
      </c>
      <c r="J243" s="173">
        <v>16397</v>
      </c>
    </row>
    <row r="244" spans="1:10" x14ac:dyDescent="0.25">
      <c r="A244" s="9" t="s">
        <v>139</v>
      </c>
      <c r="B244" s="7" t="s">
        <v>140</v>
      </c>
      <c r="C244" s="46">
        <f t="shared" si="3"/>
        <v>62482.080148171553</v>
      </c>
      <c r="D244" s="65">
        <v>78125.5</v>
      </c>
      <c r="E244" s="65">
        <v>66688.407173494736</v>
      </c>
      <c r="F244" s="113">
        <v>10909.17</v>
      </c>
      <c r="G244" s="66">
        <v>52340.309478022289</v>
      </c>
      <c r="H244" s="110">
        <v>65211.489621669622</v>
      </c>
      <c r="I244" s="73">
        <v>62482.080148171553</v>
      </c>
      <c r="J244" s="173">
        <v>21862</v>
      </c>
    </row>
    <row r="245" spans="1:10" x14ac:dyDescent="0.25">
      <c r="A245" s="9">
        <v>81013</v>
      </c>
      <c r="B245" s="7" t="s">
        <v>102</v>
      </c>
      <c r="C245" s="46">
        <f t="shared" si="3"/>
        <v>1624.921930787963</v>
      </c>
      <c r="D245" s="65">
        <v>64.44</v>
      </c>
      <c r="E245" s="65">
        <v>114.1676535850589</v>
      </c>
      <c r="F245" s="113">
        <v>8739.5</v>
      </c>
      <c r="G245" s="66">
        <v>1624.921930787963</v>
      </c>
      <c r="H245" s="110">
        <v>6663.0157931040012</v>
      </c>
      <c r="I245" s="73">
        <v>2876.4350437065509</v>
      </c>
      <c r="J245" s="173">
        <v>490</v>
      </c>
    </row>
    <row r="246" spans="1:10" x14ac:dyDescent="0.25">
      <c r="A246" s="18">
        <v>81014</v>
      </c>
      <c r="B246" s="17" t="s">
        <v>141</v>
      </c>
      <c r="C246" s="46">
        <f t="shared" si="3"/>
        <v>4540</v>
      </c>
      <c r="D246" s="68">
        <v>4540</v>
      </c>
      <c r="E246" s="98">
        <v>5627.54</v>
      </c>
      <c r="F246" s="117">
        <v>934.16</v>
      </c>
      <c r="G246" s="100">
        <v>1257</v>
      </c>
      <c r="H246" s="110">
        <v>16855.388037435117</v>
      </c>
      <c r="I246" s="120">
        <v>16953.741399959486</v>
      </c>
      <c r="J246" s="173">
        <v>781</v>
      </c>
    </row>
    <row r="247" spans="1:10" x14ac:dyDescent="0.25">
      <c r="A247" s="18" t="s">
        <v>142</v>
      </c>
      <c r="B247" s="17" t="s">
        <v>143</v>
      </c>
      <c r="C247" s="46">
        <f t="shared" si="3"/>
        <v>4568.38</v>
      </c>
      <c r="D247" s="68">
        <v>4568.38</v>
      </c>
      <c r="E247" s="98">
        <v>5627.54</v>
      </c>
      <c r="F247" s="117">
        <v>4527.05</v>
      </c>
      <c r="G247" s="100">
        <v>1257</v>
      </c>
      <c r="H247" s="110">
        <v>31581.265797435117</v>
      </c>
      <c r="I247" s="120">
        <v>17527.924094315709</v>
      </c>
      <c r="J247" s="173">
        <v>781</v>
      </c>
    </row>
    <row r="248" spans="1:10" x14ac:dyDescent="0.25">
      <c r="A248" s="18">
        <v>81015</v>
      </c>
      <c r="B248" s="17" t="s">
        <v>124</v>
      </c>
      <c r="C248" s="46">
        <f t="shared" si="3"/>
        <v>2105.7120801600004</v>
      </c>
      <c r="D248" s="68">
        <v>90800</v>
      </c>
      <c r="E248" s="98">
        <v>2251.02</v>
      </c>
      <c r="F248" s="117">
        <v>718.59</v>
      </c>
      <c r="G248" s="100">
        <v>1006</v>
      </c>
      <c r="H248" s="110">
        <v>2908.5970173994619</v>
      </c>
      <c r="I248" s="120">
        <v>2105.7120801600004</v>
      </c>
      <c r="J248" s="173">
        <v>781</v>
      </c>
    </row>
    <row r="249" spans="1:10" x14ac:dyDescent="0.25">
      <c r="A249" s="18" t="s">
        <v>144</v>
      </c>
      <c r="B249" s="17" t="s">
        <v>126</v>
      </c>
      <c r="C249" s="46">
        <f t="shared" si="3"/>
        <v>3158.5681202400001</v>
      </c>
      <c r="D249" s="68">
        <v>102150</v>
      </c>
      <c r="E249" s="98">
        <v>3376.53</v>
      </c>
      <c r="F249" s="117">
        <v>1437.17</v>
      </c>
      <c r="G249" s="100">
        <v>1635</v>
      </c>
      <c r="H249" s="110">
        <v>4135.7534973994625</v>
      </c>
      <c r="I249" s="120">
        <v>3158.5681202400001</v>
      </c>
      <c r="J249" s="173">
        <v>781</v>
      </c>
    </row>
    <row r="250" spans="1:10" x14ac:dyDescent="0.25">
      <c r="A250" s="18">
        <v>81016</v>
      </c>
      <c r="B250" s="17" t="s">
        <v>145</v>
      </c>
      <c r="C250" s="46">
        <f t="shared" si="3"/>
        <v>8.2000000000000003E-2</v>
      </c>
      <c r="D250" s="68">
        <v>0.09</v>
      </c>
      <c r="E250" s="98">
        <v>8.2000000000000003E-2</v>
      </c>
      <c r="F250" s="117">
        <v>9.7000000000000003E-2</v>
      </c>
      <c r="G250" s="100">
        <v>2.1999999999999999E-2</v>
      </c>
      <c r="H250" s="110">
        <v>0.15462171648</v>
      </c>
      <c r="I250" s="120">
        <v>3.8494275875449513E-2</v>
      </c>
      <c r="J250" s="174">
        <v>3.8999999999999998E-3</v>
      </c>
    </row>
    <row r="251" spans="1:10" ht="26.4" x14ac:dyDescent="0.25">
      <c r="A251" s="18" t="s">
        <v>146</v>
      </c>
      <c r="B251" s="17" t="s">
        <v>147</v>
      </c>
      <c r="C251" s="46">
        <f t="shared" si="3"/>
        <v>7.3999999999999996E-2</v>
      </c>
      <c r="D251" s="68">
        <v>0.09</v>
      </c>
      <c r="E251" s="98">
        <v>8.2000000000000003E-2</v>
      </c>
      <c r="F251" s="117">
        <v>7.3999999999999996E-2</v>
      </c>
      <c r="G251" s="100">
        <v>2.1999999999999999E-2</v>
      </c>
      <c r="H251" s="110">
        <v>0.13253289984</v>
      </c>
      <c r="I251" s="120">
        <v>3.5006844860679613E-2</v>
      </c>
      <c r="J251" s="174">
        <v>3.8999999999999998E-3</v>
      </c>
    </row>
    <row r="252" spans="1:10" ht="26.4" x14ac:dyDescent="0.25">
      <c r="A252" s="18" t="s">
        <v>148</v>
      </c>
      <c r="B252" s="17" t="s">
        <v>149</v>
      </c>
      <c r="C252" s="46">
        <f t="shared" si="3"/>
        <v>6.9000000000000006E-2</v>
      </c>
      <c r="D252" s="68">
        <v>0.09</v>
      </c>
      <c r="E252" s="98">
        <v>7.0999999999999994E-2</v>
      </c>
      <c r="F252" s="117">
        <v>6.9000000000000006E-2</v>
      </c>
      <c r="G252" s="100">
        <v>2.1999999999999999E-2</v>
      </c>
      <c r="H252" s="110">
        <v>0.13253289984</v>
      </c>
      <c r="I252" s="120">
        <v>3.1519413845909713E-2</v>
      </c>
      <c r="J252" s="174">
        <v>3.8999999999999998E-3</v>
      </c>
    </row>
    <row r="253" spans="1:10" ht="26.4" x14ac:dyDescent="0.25">
      <c r="A253" s="18" t="s">
        <v>150</v>
      </c>
      <c r="B253" s="17" t="s">
        <v>151</v>
      </c>
      <c r="C253" s="46">
        <f t="shared" si="3"/>
        <v>6.3E-2</v>
      </c>
      <c r="D253" s="68">
        <v>0.09</v>
      </c>
      <c r="E253" s="98">
        <v>6.5000000000000002E-2</v>
      </c>
      <c r="F253" s="117">
        <v>6.3E-2</v>
      </c>
      <c r="G253" s="100">
        <v>0.02</v>
      </c>
      <c r="H253" s="110">
        <v>0.11044408319999999</v>
      </c>
      <c r="I253" s="120">
        <v>2.6637010425231845E-2</v>
      </c>
      <c r="J253" s="174">
        <v>3.8999999999999998E-3</v>
      </c>
    </row>
    <row r="254" spans="1:10" ht="26.4" x14ac:dyDescent="0.25">
      <c r="A254" s="18" t="s">
        <v>152</v>
      </c>
      <c r="B254" s="17" t="s">
        <v>153</v>
      </c>
      <c r="C254" s="46">
        <f t="shared" si="3"/>
        <v>5.6000000000000001E-2</v>
      </c>
      <c r="D254" s="68">
        <v>0.08</v>
      </c>
      <c r="E254" s="98">
        <v>5.6000000000000001E-2</v>
      </c>
      <c r="F254" s="117">
        <v>5.7000000000000002E-2</v>
      </c>
      <c r="G254" s="100">
        <v>1.2999999999999999E-2</v>
      </c>
      <c r="H254" s="110">
        <v>0.11044408319999999</v>
      </c>
      <c r="I254" s="120">
        <v>2.5242038019323888E-2</v>
      </c>
      <c r="J254" s="174">
        <v>3.8999999999999998E-3</v>
      </c>
    </row>
    <row r="255" spans="1:10" ht="26.4" x14ac:dyDescent="0.25">
      <c r="A255" s="18" t="s">
        <v>154</v>
      </c>
      <c r="B255" s="17" t="s">
        <v>155</v>
      </c>
      <c r="C255" s="46">
        <f t="shared" si="3"/>
        <v>4.4999999999999998E-2</v>
      </c>
      <c r="D255" s="68">
        <v>7.0000000000000007E-2</v>
      </c>
      <c r="E255" s="98">
        <v>4.4999999999999998E-2</v>
      </c>
      <c r="F255" s="117">
        <v>5.7000000000000002E-2</v>
      </c>
      <c r="G255" s="100">
        <v>1.2E-2</v>
      </c>
      <c r="H255" s="110">
        <v>8.8355266560000006E-2</v>
      </c>
      <c r="I255" s="120">
        <v>2.126752708375456E-2</v>
      </c>
      <c r="J255" s="174">
        <v>3.8999999999999998E-3</v>
      </c>
    </row>
    <row r="256" spans="1:10" ht="26.4" x14ac:dyDescent="0.25">
      <c r="A256" s="18">
        <v>81017</v>
      </c>
      <c r="B256" s="17" t="s">
        <v>156</v>
      </c>
      <c r="C256" s="46">
        <f t="shared" si="3"/>
        <v>0.17</v>
      </c>
      <c r="D256" s="68">
        <v>0.17</v>
      </c>
      <c r="E256" s="98">
        <v>0.25900000000000001</v>
      </c>
      <c r="F256" s="117">
        <v>0.20200000000000001</v>
      </c>
      <c r="G256" s="100">
        <v>7.4999999999999997E-2</v>
      </c>
      <c r="H256" s="110">
        <v>0.19634503679999998</v>
      </c>
      <c r="I256" s="120">
        <v>3.8494275875449513E-2</v>
      </c>
      <c r="J256" s="174">
        <v>0.15920000000000001</v>
      </c>
    </row>
    <row r="257" spans="1:10" ht="26.4" x14ac:dyDescent="0.25">
      <c r="A257" s="18" t="s">
        <v>157</v>
      </c>
      <c r="B257" s="17" t="s">
        <v>158</v>
      </c>
      <c r="C257" s="46">
        <f t="shared" si="3"/>
        <v>0.17</v>
      </c>
      <c r="D257" s="68">
        <v>0.17</v>
      </c>
      <c r="E257" s="98">
        <v>0.25900000000000001</v>
      </c>
      <c r="F257" s="117">
        <v>0.19400000000000001</v>
      </c>
      <c r="G257" s="100">
        <v>7.4999999999999997E-2</v>
      </c>
      <c r="H257" s="110">
        <v>0.19634503679999998</v>
      </c>
      <c r="I257" s="120">
        <v>3.5006844860679613E-2</v>
      </c>
      <c r="J257" s="174">
        <v>0.15920000000000001</v>
      </c>
    </row>
    <row r="258" spans="1:10" ht="26.4" x14ac:dyDescent="0.25">
      <c r="A258" s="18" t="s">
        <v>159</v>
      </c>
      <c r="B258" s="17" t="s">
        <v>160</v>
      </c>
      <c r="C258" s="46">
        <f t="shared" si="3"/>
        <v>0.17</v>
      </c>
      <c r="D258" s="68">
        <v>0.17</v>
      </c>
      <c r="E258" s="98">
        <v>0.25900000000000001</v>
      </c>
      <c r="F258" s="117">
        <v>0.191</v>
      </c>
      <c r="G258" s="100">
        <v>7.2999999999999995E-2</v>
      </c>
      <c r="H258" s="110">
        <v>0.19634503679999998</v>
      </c>
      <c r="I258" s="120">
        <v>3.1519413845909713E-2</v>
      </c>
      <c r="J258" s="174">
        <v>0.15920000000000001</v>
      </c>
    </row>
    <row r="259" spans="1:10" ht="26.4" x14ac:dyDescent="0.25">
      <c r="A259" s="18" t="s">
        <v>161</v>
      </c>
      <c r="B259" s="17" t="s">
        <v>162</v>
      </c>
      <c r="C259" s="46">
        <f t="shared" si="3"/>
        <v>0.17</v>
      </c>
      <c r="D259" s="68">
        <v>0.17</v>
      </c>
      <c r="E259" s="98">
        <v>0.25900000000000001</v>
      </c>
      <c r="F259" s="117">
        <v>0.188</v>
      </c>
      <c r="G259" s="100">
        <v>5.8000000000000003E-2</v>
      </c>
      <c r="H259" s="110">
        <v>0.19634503679999998</v>
      </c>
      <c r="I259" s="120">
        <v>2.6637010425231845E-2</v>
      </c>
      <c r="J259" s="174">
        <v>0.15920000000000001</v>
      </c>
    </row>
    <row r="260" spans="1:10" ht="26.4" x14ac:dyDescent="0.25">
      <c r="A260" s="18" t="s">
        <v>163</v>
      </c>
      <c r="B260" s="17" t="s">
        <v>164</v>
      </c>
      <c r="C260" s="46">
        <f t="shared" ref="C260:C285" si="4">MEDIAN(D260:J260)</f>
        <v>0.17</v>
      </c>
      <c r="D260" s="68">
        <v>0.17</v>
      </c>
      <c r="E260" s="98">
        <v>0.25900000000000001</v>
      </c>
      <c r="F260" s="117">
        <v>0.184</v>
      </c>
      <c r="G260" s="100">
        <v>5.0999999999999997E-2</v>
      </c>
      <c r="H260" s="110">
        <v>0.19634503679999998</v>
      </c>
      <c r="I260" s="120">
        <v>2.5242038019323888E-2</v>
      </c>
      <c r="J260" s="174">
        <v>0.15920000000000001</v>
      </c>
    </row>
    <row r="261" spans="1:10" ht="26.4" x14ac:dyDescent="0.25">
      <c r="A261" s="18" t="s">
        <v>165</v>
      </c>
      <c r="B261" s="17" t="s">
        <v>166</v>
      </c>
      <c r="C261" s="46">
        <f t="shared" si="4"/>
        <v>0.17</v>
      </c>
      <c r="D261" s="68">
        <v>0.17</v>
      </c>
      <c r="E261" s="98">
        <v>0.25900000000000001</v>
      </c>
      <c r="F261" s="117">
        <v>0.184</v>
      </c>
      <c r="G261" s="100">
        <v>4.7E-2</v>
      </c>
      <c r="H261" s="110">
        <v>0.19634503679999998</v>
      </c>
      <c r="I261" s="120">
        <v>2.126752708375456E-2</v>
      </c>
      <c r="J261" s="174">
        <v>0.15920000000000001</v>
      </c>
    </row>
    <row r="262" spans="1:10" ht="26.4" x14ac:dyDescent="0.25">
      <c r="A262" s="18">
        <v>81018</v>
      </c>
      <c r="B262" s="17" t="s">
        <v>167</v>
      </c>
      <c r="C262" s="46">
        <f t="shared" si="4"/>
        <v>7.3589477211449497E-2</v>
      </c>
      <c r="D262" s="68">
        <v>0.09</v>
      </c>
      <c r="E262" s="98">
        <v>6.2E-2</v>
      </c>
      <c r="F262" s="113">
        <v>9.7000000000000003E-2</v>
      </c>
      <c r="G262" s="100">
        <v>2.1999999999999999E-2</v>
      </c>
      <c r="H262" s="110">
        <v>0.17180190719999999</v>
      </c>
      <c r="I262" s="120">
        <v>7.3589477211449497E-2</v>
      </c>
      <c r="J262" s="174">
        <v>2.3400000000000001E-2</v>
      </c>
    </row>
    <row r="263" spans="1:10" ht="26.4" x14ac:dyDescent="0.25">
      <c r="A263" s="18" t="s">
        <v>168</v>
      </c>
      <c r="B263" s="17" t="s">
        <v>169</v>
      </c>
      <c r="C263" s="46">
        <f t="shared" si="4"/>
        <v>7.0102046196679618E-2</v>
      </c>
      <c r="D263" s="68">
        <v>0.09</v>
      </c>
      <c r="E263" s="98">
        <v>5.6000000000000001E-2</v>
      </c>
      <c r="F263" s="113">
        <v>7.3999999999999996E-2</v>
      </c>
      <c r="G263" s="100">
        <v>2.1999999999999999E-2</v>
      </c>
      <c r="H263" s="110">
        <v>0.14725877759999997</v>
      </c>
      <c r="I263" s="120">
        <v>7.0102046196679618E-2</v>
      </c>
      <c r="J263" s="174">
        <v>2.3400000000000001E-2</v>
      </c>
    </row>
    <row r="264" spans="1:10" ht="26.4" x14ac:dyDescent="0.25">
      <c r="A264" s="18" t="s">
        <v>170</v>
      </c>
      <c r="B264" s="17" t="s">
        <v>171</v>
      </c>
      <c r="C264" s="46">
        <f t="shared" si="4"/>
        <v>6.6614615181909725E-2</v>
      </c>
      <c r="D264" s="68">
        <v>0.09</v>
      </c>
      <c r="E264" s="98">
        <v>5.0999999999999997E-2</v>
      </c>
      <c r="F264" s="113">
        <v>6.9000000000000006E-2</v>
      </c>
      <c r="G264" s="100">
        <v>2.1999999999999999E-2</v>
      </c>
      <c r="H264" s="110">
        <v>0.14725877759999997</v>
      </c>
      <c r="I264" s="120">
        <v>6.6614615181909725E-2</v>
      </c>
      <c r="J264" s="174">
        <v>2.3400000000000001E-2</v>
      </c>
    </row>
    <row r="265" spans="1:10" ht="26.4" x14ac:dyDescent="0.25">
      <c r="A265" s="18" t="s">
        <v>172</v>
      </c>
      <c r="B265" s="17" t="s">
        <v>173</v>
      </c>
      <c r="C265" s="46">
        <f t="shared" si="4"/>
        <v>6.1732211761231837E-2</v>
      </c>
      <c r="D265" s="68">
        <v>0.09</v>
      </c>
      <c r="E265" s="98">
        <v>4.4999999999999998E-2</v>
      </c>
      <c r="F265" s="113">
        <v>6.3E-2</v>
      </c>
      <c r="G265" s="100">
        <v>0.02</v>
      </c>
      <c r="H265" s="110">
        <v>0.122715648</v>
      </c>
      <c r="I265" s="120">
        <v>6.1732211761231837E-2</v>
      </c>
      <c r="J265" s="174">
        <v>2.3400000000000001E-2</v>
      </c>
    </row>
    <row r="266" spans="1:10" ht="26.4" x14ac:dyDescent="0.25">
      <c r="A266" s="18" t="s">
        <v>174</v>
      </c>
      <c r="B266" s="17" t="s">
        <v>175</v>
      </c>
      <c r="C266" s="46">
        <f t="shared" si="4"/>
        <v>5.7000000000000002E-2</v>
      </c>
      <c r="D266" s="68">
        <v>0.08</v>
      </c>
      <c r="E266" s="98">
        <v>3.4000000000000002E-2</v>
      </c>
      <c r="F266" s="113">
        <v>5.7000000000000002E-2</v>
      </c>
      <c r="G266" s="100">
        <v>1.2999999999999999E-2</v>
      </c>
      <c r="H266" s="110">
        <v>0.122715648</v>
      </c>
      <c r="I266" s="120">
        <v>6.0337239355323882E-2</v>
      </c>
      <c r="J266" s="174">
        <v>2.3400000000000001E-2</v>
      </c>
    </row>
    <row r="267" spans="1:10" ht="26.4" x14ac:dyDescent="0.25">
      <c r="A267" s="18" t="s">
        <v>176</v>
      </c>
      <c r="B267" s="17" t="s">
        <v>177</v>
      </c>
      <c r="C267" s="46">
        <f t="shared" si="4"/>
        <v>5.2853208286154571E-2</v>
      </c>
      <c r="D267" s="68">
        <v>7.0000000000000007E-2</v>
      </c>
      <c r="E267" s="98">
        <v>3.4000000000000002E-2</v>
      </c>
      <c r="F267" s="113">
        <v>5.7000000000000002E-2</v>
      </c>
      <c r="G267" s="100">
        <v>1.2E-2</v>
      </c>
      <c r="H267" s="110">
        <v>9.8172518399999992E-2</v>
      </c>
      <c r="I267" s="120">
        <v>5.2853208286154571E-2</v>
      </c>
      <c r="J267" s="174">
        <v>2.3400000000000001E-2</v>
      </c>
    </row>
    <row r="268" spans="1:10" ht="26.4" x14ac:dyDescent="0.25">
      <c r="A268" s="18">
        <v>81019</v>
      </c>
      <c r="B268" s="17" t="s">
        <v>178</v>
      </c>
      <c r="C268" s="46">
        <f t="shared" si="4"/>
        <v>0.17</v>
      </c>
      <c r="D268" s="68">
        <v>0.17</v>
      </c>
      <c r="E268" s="98">
        <v>0.495</v>
      </c>
      <c r="F268" s="113">
        <v>0.20200000000000001</v>
      </c>
      <c r="G268" s="100">
        <v>0.113</v>
      </c>
      <c r="H268" s="110">
        <v>0.39269007359999997</v>
      </c>
      <c r="I268" s="120">
        <v>0.13993902296739807</v>
      </c>
      <c r="J268" s="174">
        <v>0.15920000000000001</v>
      </c>
    </row>
    <row r="269" spans="1:10" ht="26.4" x14ac:dyDescent="0.25">
      <c r="A269" s="18" t="s">
        <v>179</v>
      </c>
      <c r="B269" s="17" t="s">
        <v>180</v>
      </c>
      <c r="C269" s="46">
        <f t="shared" si="4"/>
        <v>0.17</v>
      </c>
      <c r="D269" s="68">
        <v>0.17</v>
      </c>
      <c r="E269" s="98">
        <v>0.495</v>
      </c>
      <c r="F269" s="113">
        <v>0.19400000000000001</v>
      </c>
      <c r="G269" s="100">
        <v>0.113</v>
      </c>
      <c r="H269" s="110">
        <v>0.39269007359999997</v>
      </c>
      <c r="I269" s="120">
        <v>0.12598929890831842</v>
      </c>
      <c r="J269" s="174">
        <v>0.15920000000000001</v>
      </c>
    </row>
    <row r="270" spans="1:10" ht="26.4" x14ac:dyDescent="0.25">
      <c r="A270" s="18" t="s">
        <v>181</v>
      </c>
      <c r="B270" s="17" t="s">
        <v>182</v>
      </c>
      <c r="C270" s="46">
        <f t="shared" si="4"/>
        <v>0.17</v>
      </c>
      <c r="D270" s="68">
        <v>0.17</v>
      </c>
      <c r="E270" s="98">
        <v>0.495</v>
      </c>
      <c r="F270" s="113">
        <v>0.191</v>
      </c>
      <c r="G270" s="100">
        <v>0.11</v>
      </c>
      <c r="H270" s="110">
        <v>0.39269007359999997</v>
      </c>
      <c r="I270" s="120">
        <v>0.11203957484923883</v>
      </c>
      <c r="J270" s="174">
        <v>0.15920000000000001</v>
      </c>
    </row>
    <row r="271" spans="1:10" ht="26.4" x14ac:dyDescent="0.25">
      <c r="A271" s="18" t="s">
        <v>183</v>
      </c>
      <c r="B271" s="17" t="s">
        <v>184</v>
      </c>
      <c r="C271" s="46">
        <f t="shared" si="4"/>
        <v>0.17</v>
      </c>
      <c r="D271" s="68">
        <v>0.17</v>
      </c>
      <c r="E271" s="98">
        <v>0.495</v>
      </c>
      <c r="F271" s="113">
        <v>0.188</v>
      </c>
      <c r="G271" s="100">
        <v>8.4000000000000005E-2</v>
      </c>
      <c r="H271" s="110">
        <v>0.39269007359999997</v>
      </c>
      <c r="I271" s="120">
        <v>9.2509961166527363E-2</v>
      </c>
      <c r="J271" s="174">
        <v>0.15920000000000001</v>
      </c>
    </row>
    <row r="272" spans="1:10" ht="26.4" x14ac:dyDescent="0.25">
      <c r="A272" s="18" t="s">
        <v>185</v>
      </c>
      <c r="B272" s="17" t="s">
        <v>186</v>
      </c>
      <c r="C272" s="46">
        <f t="shared" si="4"/>
        <v>0.17</v>
      </c>
      <c r="D272" s="68">
        <v>0.17</v>
      </c>
      <c r="E272" s="98">
        <v>0.495</v>
      </c>
      <c r="F272" s="113">
        <v>0.184</v>
      </c>
      <c r="G272" s="100">
        <v>7.6999999999999999E-2</v>
      </c>
      <c r="H272" s="110">
        <v>0.39269007359999997</v>
      </c>
      <c r="I272" s="120">
        <v>9.1114988760619409E-2</v>
      </c>
      <c r="J272" s="174">
        <v>0.15920000000000001</v>
      </c>
    </row>
    <row r="273" spans="1:10" ht="26.4" x14ac:dyDescent="0.25">
      <c r="A273" s="18" t="s">
        <v>187</v>
      </c>
      <c r="B273" s="17" t="s">
        <v>188</v>
      </c>
      <c r="C273" s="46">
        <f t="shared" si="4"/>
        <v>0.17</v>
      </c>
      <c r="D273" s="68">
        <v>0.17</v>
      </c>
      <c r="E273" s="98">
        <v>0.495</v>
      </c>
      <c r="F273" s="113">
        <v>0.184</v>
      </c>
      <c r="G273" s="100">
        <v>7.1999999999999995E-2</v>
      </c>
      <c r="H273" s="110">
        <v>0.39269007359999997</v>
      </c>
      <c r="I273" s="120">
        <v>8.13501819192637E-2</v>
      </c>
      <c r="J273" s="174">
        <v>0.15920000000000001</v>
      </c>
    </row>
    <row r="274" spans="1:10" x14ac:dyDescent="0.25">
      <c r="A274" s="18">
        <v>81020</v>
      </c>
      <c r="B274" s="17" t="s">
        <v>189</v>
      </c>
      <c r="C274" s="46">
        <f t="shared" si="4"/>
        <v>0.19500000000000001</v>
      </c>
      <c r="D274" s="68">
        <v>0.18</v>
      </c>
      <c r="E274" s="98">
        <v>0.253</v>
      </c>
      <c r="F274" s="113">
        <v>0.19500000000000001</v>
      </c>
      <c r="G274" s="100">
        <v>0.21099999999999999</v>
      </c>
      <c r="H274" s="110">
        <v>0.19634503679999998</v>
      </c>
      <c r="I274" s="120">
        <v>0.12272275908184954</v>
      </c>
      <c r="J274" s="174">
        <v>2.3400000000000001E-2</v>
      </c>
    </row>
    <row r="275" spans="1:10" x14ac:dyDescent="0.25">
      <c r="A275" s="18" t="s">
        <v>190</v>
      </c>
      <c r="B275" s="17" t="s">
        <v>191</v>
      </c>
      <c r="C275" s="46">
        <f t="shared" si="4"/>
        <v>0.18</v>
      </c>
      <c r="D275" s="68">
        <v>0.18</v>
      </c>
      <c r="E275" s="98">
        <v>0.23100000000000001</v>
      </c>
      <c r="F275" s="113">
        <v>0.14899999999999999</v>
      </c>
      <c r="G275" s="100">
        <v>0.21099999999999999</v>
      </c>
      <c r="H275" s="110">
        <v>0.19634503679999998</v>
      </c>
      <c r="I275" s="120">
        <v>0.11923532806707962</v>
      </c>
      <c r="J275" s="174">
        <v>2.3400000000000001E-2</v>
      </c>
    </row>
    <row r="276" spans="1:10" x14ac:dyDescent="0.25">
      <c r="A276" s="18" t="s">
        <v>192</v>
      </c>
      <c r="B276" s="17" t="s">
        <v>193</v>
      </c>
      <c r="C276" s="46">
        <f t="shared" si="4"/>
        <v>0.18</v>
      </c>
      <c r="D276" s="68">
        <v>0.18</v>
      </c>
      <c r="E276" s="98">
        <v>0.219</v>
      </c>
      <c r="F276" s="113">
        <v>0.13900000000000001</v>
      </c>
      <c r="G276" s="100">
        <v>0.21099999999999999</v>
      </c>
      <c r="H276" s="110">
        <v>0.19634503679999998</v>
      </c>
      <c r="I276" s="120">
        <v>0.11574789705230971</v>
      </c>
      <c r="J276" s="174">
        <v>2.3400000000000001E-2</v>
      </c>
    </row>
    <row r="277" spans="1:10" x14ac:dyDescent="0.25">
      <c r="A277" s="18" t="s">
        <v>194</v>
      </c>
      <c r="B277" s="17" t="s">
        <v>195</v>
      </c>
      <c r="C277" s="46">
        <f t="shared" si="4"/>
        <v>0.18</v>
      </c>
      <c r="D277" s="68">
        <v>0.18</v>
      </c>
      <c r="E277" s="98">
        <v>0.20799999999999999</v>
      </c>
      <c r="F277" s="113">
        <v>0.124</v>
      </c>
      <c r="G277" s="100">
        <v>0.20699999999999999</v>
      </c>
      <c r="H277" s="110">
        <v>0.19634503679999998</v>
      </c>
      <c r="I277" s="120">
        <v>0.11086549363163184</v>
      </c>
      <c r="J277" s="174">
        <v>2.3400000000000001E-2</v>
      </c>
    </row>
    <row r="278" spans="1:10" ht="26.4" x14ac:dyDescent="0.25">
      <c r="A278" s="18" t="s">
        <v>196</v>
      </c>
      <c r="B278" s="17" t="s">
        <v>197</v>
      </c>
      <c r="C278" s="46">
        <f t="shared" si="4"/>
        <v>0.17180190719999999</v>
      </c>
      <c r="D278" s="68">
        <v>0.18</v>
      </c>
      <c r="E278" s="98">
        <v>0.19700000000000001</v>
      </c>
      <c r="F278" s="113">
        <v>0.11600000000000001</v>
      </c>
      <c r="G278" s="100">
        <v>0.20300000000000001</v>
      </c>
      <c r="H278" s="110">
        <v>0.17180190719999999</v>
      </c>
      <c r="I278" s="120">
        <v>0.10947052122572387</v>
      </c>
      <c r="J278" s="174">
        <v>2.3400000000000001E-2</v>
      </c>
    </row>
    <row r="279" spans="1:10" x14ac:dyDescent="0.25">
      <c r="A279" s="18" t="s">
        <v>198</v>
      </c>
      <c r="B279" s="17" t="s">
        <v>199</v>
      </c>
      <c r="C279" s="46">
        <f t="shared" si="4"/>
        <v>0.17</v>
      </c>
      <c r="D279" s="68">
        <v>0.17</v>
      </c>
      <c r="E279" s="98">
        <v>0.19700000000000001</v>
      </c>
      <c r="F279" s="113">
        <v>0.11600000000000001</v>
      </c>
      <c r="G279" s="100">
        <v>0.20100000000000001</v>
      </c>
      <c r="H279" s="110">
        <v>0.17180190719999999</v>
      </c>
      <c r="I279" s="120">
        <v>0.10737806261686193</v>
      </c>
      <c r="J279" s="174">
        <v>2.3400000000000001E-2</v>
      </c>
    </row>
    <row r="280" spans="1:10" ht="26.4" x14ac:dyDescent="0.25">
      <c r="A280" s="18">
        <v>81021</v>
      </c>
      <c r="B280" s="17" t="s">
        <v>200</v>
      </c>
      <c r="C280" s="46">
        <f t="shared" si="4"/>
        <v>0.1</v>
      </c>
      <c r="D280" s="68">
        <v>0.1</v>
      </c>
      <c r="E280" s="98">
        <v>5.6000000000000001E-2</v>
      </c>
      <c r="F280" s="113">
        <v>0.20200000000000001</v>
      </c>
      <c r="G280" s="100">
        <v>0.113</v>
      </c>
      <c r="H280" s="110">
        <v>0.24543129599999999</v>
      </c>
      <c r="I280" s="120">
        <v>9.8747576579219024E-2</v>
      </c>
      <c r="J280" s="174">
        <v>7.0199999999999999E-2</v>
      </c>
    </row>
    <row r="281" spans="1:10" ht="26.4" x14ac:dyDescent="0.25">
      <c r="A281" s="18" t="s">
        <v>201</v>
      </c>
      <c r="B281" s="17" t="s">
        <v>202</v>
      </c>
      <c r="C281" s="46">
        <f t="shared" si="4"/>
        <v>0.1</v>
      </c>
      <c r="D281" s="68">
        <v>0.1</v>
      </c>
      <c r="E281" s="98">
        <v>5.6000000000000001E-2</v>
      </c>
      <c r="F281" s="113">
        <v>0.14399999999999999</v>
      </c>
      <c r="G281" s="100">
        <v>0.113</v>
      </c>
      <c r="H281" s="110">
        <v>0.24543129599999999</v>
      </c>
      <c r="I281" s="120">
        <v>9.1772714549679224E-2</v>
      </c>
      <c r="J281" s="174">
        <v>7.0199999999999999E-2</v>
      </c>
    </row>
    <row r="282" spans="1:10" ht="26.4" x14ac:dyDescent="0.25">
      <c r="A282" s="18" t="s">
        <v>203</v>
      </c>
      <c r="B282" s="17" t="s">
        <v>204</v>
      </c>
      <c r="C282" s="46">
        <f t="shared" si="4"/>
        <v>0.1</v>
      </c>
      <c r="D282" s="68">
        <v>0.1</v>
      </c>
      <c r="E282" s="98">
        <v>5.3999999999999999E-2</v>
      </c>
      <c r="F282" s="113">
        <v>0.14399999999999999</v>
      </c>
      <c r="G282" s="100">
        <v>0.11</v>
      </c>
      <c r="H282" s="110">
        <v>0.24543129599999999</v>
      </c>
      <c r="I282" s="120">
        <v>8.4797852520139425E-2</v>
      </c>
      <c r="J282" s="174">
        <v>7.0199999999999999E-2</v>
      </c>
    </row>
    <row r="283" spans="1:10" ht="26.4" x14ac:dyDescent="0.25">
      <c r="A283" s="18" t="s">
        <v>205</v>
      </c>
      <c r="B283" s="17" t="s">
        <v>206</v>
      </c>
      <c r="C283" s="46">
        <f t="shared" si="4"/>
        <v>8.4000000000000005E-2</v>
      </c>
      <c r="D283" s="68">
        <v>0.1</v>
      </c>
      <c r="E283" s="98">
        <v>5.1999999999999998E-2</v>
      </c>
      <c r="F283" s="113">
        <v>0.14399999999999999</v>
      </c>
      <c r="G283" s="100">
        <v>8.4000000000000005E-2</v>
      </c>
      <c r="H283" s="110">
        <v>0.24543129599999999</v>
      </c>
      <c r="I283" s="120">
        <v>7.5033045678783689E-2</v>
      </c>
      <c r="J283" s="174">
        <v>7.0199999999999999E-2</v>
      </c>
    </row>
    <row r="284" spans="1:10" ht="26.4" x14ac:dyDescent="0.25">
      <c r="A284" s="18" t="s">
        <v>207</v>
      </c>
      <c r="B284" s="17" t="s">
        <v>208</v>
      </c>
      <c r="C284" s="46">
        <f t="shared" si="4"/>
        <v>7.6999999999999999E-2</v>
      </c>
      <c r="D284" s="68">
        <v>0.1</v>
      </c>
      <c r="E284" s="98">
        <v>5.0999999999999997E-2</v>
      </c>
      <c r="F284" s="113">
        <v>0.14399999999999999</v>
      </c>
      <c r="G284" s="100">
        <v>7.6999999999999999E-2</v>
      </c>
      <c r="H284" s="110">
        <v>0.24543129599999999</v>
      </c>
      <c r="I284" s="120">
        <v>7.2243100866967766E-2</v>
      </c>
      <c r="J284" s="174">
        <v>7.0199999999999999E-2</v>
      </c>
    </row>
    <row r="285" spans="1:10" ht="26.4" x14ac:dyDescent="0.25">
      <c r="A285" s="18" t="s">
        <v>209</v>
      </c>
      <c r="B285" s="17" t="s">
        <v>210</v>
      </c>
      <c r="C285" s="46">
        <f t="shared" si="4"/>
        <v>7.1999999999999995E-2</v>
      </c>
      <c r="D285" s="68">
        <v>0.09</v>
      </c>
      <c r="E285" s="98">
        <v>0.05</v>
      </c>
      <c r="F285" s="113">
        <v>0.14399999999999999</v>
      </c>
      <c r="G285" s="100">
        <v>7.1999999999999995E-2</v>
      </c>
      <c r="H285" s="110">
        <v>0.22088816639999997</v>
      </c>
      <c r="I285" s="120">
        <v>6.3206045291482396E-2</v>
      </c>
      <c r="J285" s="174">
        <v>7.0199999999999999E-2</v>
      </c>
    </row>
    <row r="286" spans="1:10" x14ac:dyDescent="0.25">
      <c r="A286" s="27" t="s">
        <v>218</v>
      </c>
      <c r="B286" s="28" t="s">
        <v>219</v>
      </c>
      <c r="C286" s="44"/>
      <c r="D286" s="72"/>
      <c r="E286" s="72"/>
      <c r="F286" s="72"/>
      <c r="G286" s="72"/>
      <c r="H286" s="109"/>
      <c r="I286" s="72"/>
      <c r="J286" s="139"/>
    </row>
    <row r="287" spans="1:10" x14ac:dyDescent="0.25">
      <c r="A287" s="9">
        <v>82000</v>
      </c>
      <c r="B287" s="7" t="s">
        <v>215</v>
      </c>
      <c r="C287" s="46">
        <f>MEDIAN(D287:J287)</f>
        <v>61.235774768621823</v>
      </c>
      <c r="D287" s="65">
        <v>65.08</v>
      </c>
      <c r="E287" s="65">
        <v>103.2828905318371</v>
      </c>
      <c r="F287" s="65">
        <v>43.4</v>
      </c>
      <c r="G287" s="66">
        <v>74.152713010601559</v>
      </c>
      <c r="H287" s="108">
        <v>61.235774768621823</v>
      </c>
      <c r="I287" s="76">
        <v>47.972312058614968</v>
      </c>
      <c r="J287" s="175">
        <v>55.47</v>
      </c>
    </row>
    <row r="288" spans="1:10" x14ac:dyDescent="0.25">
      <c r="A288" s="9">
        <v>82001</v>
      </c>
      <c r="B288" s="7" t="s">
        <v>105</v>
      </c>
      <c r="C288" s="46">
        <f>MEDIAN(D288:J288)</f>
        <v>76.927492215175249</v>
      </c>
      <c r="D288" s="65">
        <v>65.08</v>
      </c>
      <c r="E288" s="65">
        <v>76.927492215175249</v>
      </c>
      <c r="F288" s="65">
        <v>43.4</v>
      </c>
      <c r="G288" s="66">
        <v>99.16693724521086</v>
      </c>
      <c r="H288" s="108">
        <v>94.917039499545112</v>
      </c>
      <c r="I288" s="76">
        <v>115.44917739308411</v>
      </c>
      <c r="J288" s="175">
        <v>52.01</v>
      </c>
    </row>
    <row r="289" spans="1:10" x14ac:dyDescent="0.25">
      <c r="A289" s="9">
        <v>82002</v>
      </c>
      <c r="B289" s="7" t="s">
        <v>216</v>
      </c>
      <c r="C289" s="46">
        <f>MEDIAN(D289:J289)</f>
        <v>103.35723956137861</v>
      </c>
      <c r="D289" s="65">
        <v>71.58</v>
      </c>
      <c r="E289" s="65">
        <v>141.48341168744801</v>
      </c>
      <c r="F289" s="65">
        <v>50.63</v>
      </c>
      <c r="G289" s="66">
        <v>147.51866986811643</v>
      </c>
      <c r="H289" s="108">
        <v>103.35723956137861</v>
      </c>
      <c r="I289" s="73">
        <v>167.62321831017761</v>
      </c>
      <c r="J289" s="175">
        <v>55.47</v>
      </c>
    </row>
    <row r="290" spans="1:10" x14ac:dyDescent="0.25">
      <c r="A290" s="9">
        <v>82003</v>
      </c>
      <c r="B290" s="7" t="s">
        <v>217</v>
      </c>
      <c r="C290" s="46">
        <f>MEDIAN(D290:J290)</f>
        <v>0.78033037013477169</v>
      </c>
      <c r="D290" s="65">
        <v>0.37</v>
      </c>
      <c r="E290" s="65">
        <v>0.78033037013477169</v>
      </c>
      <c r="F290" s="65">
        <v>57.86</v>
      </c>
      <c r="G290" s="66">
        <v>0.29661085204240634</v>
      </c>
      <c r="H290" s="108">
        <v>0.94076244517500018</v>
      </c>
      <c r="I290" s="73">
        <v>0.45397954959006426</v>
      </c>
      <c r="J290" s="175">
        <v>1.01</v>
      </c>
    </row>
    <row r="291" spans="1:10" x14ac:dyDescent="0.25">
      <c r="A291" s="27" t="s">
        <v>405</v>
      </c>
      <c r="B291" s="28" t="s">
        <v>406</v>
      </c>
      <c r="C291" s="44"/>
      <c r="D291" s="72"/>
      <c r="E291" s="72"/>
      <c r="F291" s="72"/>
      <c r="G291" s="72"/>
      <c r="H291" s="72"/>
      <c r="I291" s="72"/>
      <c r="J291" s="72"/>
    </row>
    <row r="292" spans="1:10" x14ac:dyDescent="0.25">
      <c r="A292" s="19" t="s">
        <v>220</v>
      </c>
      <c r="B292" s="7" t="s">
        <v>22</v>
      </c>
      <c r="C292" s="46">
        <f>MEDIAN(D292:J292)</f>
        <v>41.722036957720576</v>
      </c>
      <c r="D292" s="65">
        <v>38.51</v>
      </c>
      <c r="E292" s="65">
        <v>39.750597953773259</v>
      </c>
      <c r="F292" s="65">
        <v>43.42</v>
      </c>
      <c r="G292" s="66">
        <v>44.038855175896089</v>
      </c>
      <c r="H292" s="97">
        <v>35.404090891092892</v>
      </c>
      <c r="I292" s="69">
        <v>41.722036957720576</v>
      </c>
      <c r="J292" s="125">
        <v>52.01</v>
      </c>
    </row>
    <row r="293" spans="1:10" x14ac:dyDescent="0.25">
      <c r="A293" s="19" t="s">
        <v>221</v>
      </c>
      <c r="B293" s="7" t="s">
        <v>23</v>
      </c>
      <c r="C293" s="46">
        <f>MEDIAN(D293:J293)</f>
        <v>48.46</v>
      </c>
      <c r="D293" s="65">
        <v>50</v>
      </c>
      <c r="E293" s="65">
        <v>41.738127851461911</v>
      </c>
      <c r="F293" s="65">
        <v>48.46</v>
      </c>
      <c r="G293" s="66">
        <v>48.52012494192612</v>
      </c>
      <c r="H293" s="97">
        <v>40.810380393440923</v>
      </c>
      <c r="I293" s="69">
        <v>44.683115885154145</v>
      </c>
      <c r="J293" s="125">
        <v>53.33</v>
      </c>
    </row>
    <row r="294" spans="1:10" x14ac:dyDescent="0.25">
      <c r="A294" s="19" t="s">
        <v>222</v>
      </c>
      <c r="B294" s="7" t="s">
        <v>24</v>
      </c>
      <c r="C294" s="46">
        <f>MEDIAN(D294:J294)</f>
        <v>54.66</v>
      </c>
      <c r="D294" s="65">
        <v>60.36</v>
      </c>
      <c r="E294" s="65">
        <v>58.866855106930593</v>
      </c>
      <c r="F294" s="65">
        <v>59.11</v>
      </c>
      <c r="G294" s="66">
        <v>54.422945540080441</v>
      </c>
      <c r="H294" s="97">
        <v>44.91610025135617</v>
      </c>
      <c r="I294" s="69">
        <v>47.999524283879744</v>
      </c>
      <c r="J294" s="125">
        <v>54.66</v>
      </c>
    </row>
    <row r="295" spans="1:10" x14ac:dyDescent="0.25">
      <c r="A295" s="19" t="s">
        <v>223</v>
      </c>
      <c r="B295" s="7" t="s">
        <v>25</v>
      </c>
      <c r="C295" s="46">
        <f>MEDIAN(D295:J295)</f>
        <v>63.626113996878367</v>
      </c>
      <c r="D295" s="65">
        <v>76.62</v>
      </c>
      <c r="E295" s="65">
        <v>76.766316356937622</v>
      </c>
      <c r="F295" s="65">
        <v>59.71</v>
      </c>
      <c r="G295" s="66">
        <v>63.626113996878367</v>
      </c>
      <c r="H295" s="97">
        <v>61.456994603506573</v>
      </c>
      <c r="I295" s="69">
        <v>64.81845259170241</v>
      </c>
      <c r="J295" s="125">
        <v>57.54</v>
      </c>
    </row>
    <row r="296" spans="1:10" x14ac:dyDescent="0.25">
      <c r="A296" s="19" t="s">
        <v>224</v>
      </c>
      <c r="B296" s="7" t="s">
        <v>26</v>
      </c>
      <c r="C296" s="46">
        <f>MEDIAN(D296:J296)</f>
        <v>87.059399981471756</v>
      </c>
      <c r="D296" s="65">
        <v>97.08</v>
      </c>
      <c r="E296" s="65">
        <v>116.27687519541732</v>
      </c>
      <c r="F296" s="65">
        <v>88.64</v>
      </c>
      <c r="G296" s="66">
        <v>82.225749666724624</v>
      </c>
      <c r="H296" s="97">
        <v>87.059399981471756</v>
      </c>
      <c r="I296" s="69">
        <v>75.340153047182994</v>
      </c>
      <c r="J296" s="125">
        <v>68.599999999999994</v>
      </c>
    </row>
    <row r="297" spans="1:10" x14ac:dyDescent="0.25">
      <c r="A297" s="27" t="s">
        <v>407</v>
      </c>
      <c r="B297" s="28" t="s">
        <v>408</v>
      </c>
      <c r="C297" s="44"/>
      <c r="D297" s="72"/>
      <c r="E297" s="72"/>
      <c r="F297" s="72"/>
      <c r="G297" s="72"/>
      <c r="H297" s="72"/>
      <c r="I297" s="72"/>
      <c r="J297" s="139"/>
    </row>
    <row r="298" spans="1:10" x14ac:dyDescent="0.25">
      <c r="A298" s="19" t="s">
        <v>225</v>
      </c>
      <c r="B298" s="7" t="s">
        <v>22</v>
      </c>
      <c r="C298" s="46">
        <f>MEDIAN(D298:J298)</f>
        <v>44.4606065078653</v>
      </c>
      <c r="D298" s="65">
        <v>42.37</v>
      </c>
      <c r="E298" s="65">
        <v>42.333073444792511</v>
      </c>
      <c r="F298" s="65">
        <v>45.83</v>
      </c>
      <c r="G298" s="66">
        <v>47.754910460219051</v>
      </c>
      <c r="H298" s="97">
        <v>36.755663266679903</v>
      </c>
      <c r="I298" s="69">
        <v>44.4606065078653</v>
      </c>
      <c r="J298" s="125">
        <v>54.09</v>
      </c>
    </row>
    <row r="299" spans="1:10" x14ac:dyDescent="0.25">
      <c r="A299" s="19" t="s">
        <v>226</v>
      </c>
      <c r="B299" s="7" t="s">
        <v>23</v>
      </c>
      <c r="C299" s="46">
        <f>MEDIAN(D299:J299)</f>
        <v>50.86</v>
      </c>
      <c r="D299" s="65">
        <v>55</v>
      </c>
      <c r="E299" s="65">
        <v>44.44972711703214</v>
      </c>
      <c r="F299" s="65">
        <v>50.86</v>
      </c>
      <c r="G299" s="66">
        <v>52.661555842640929</v>
      </c>
      <c r="H299" s="97">
        <v>42.452668336607019</v>
      </c>
      <c r="I299" s="69">
        <v>47.721091229697656</v>
      </c>
      <c r="J299" s="125">
        <v>55.47</v>
      </c>
    </row>
    <row r="300" spans="1:10" x14ac:dyDescent="0.25">
      <c r="A300" s="19" t="s">
        <v>227</v>
      </c>
      <c r="B300" s="7" t="s">
        <v>24</v>
      </c>
      <c r="C300" s="46">
        <f>MEDIAN(D300:J300)</f>
        <v>59.137965475024117</v>
      </c>
      <c r="D300" s="65">
        <v>66.400000000000006</v>
      </c>
      <c r="E300" s="65">
        <v>60.488320811106746</v>
      </c>
      <c r="F300" s="65">
        <v>61.47</v>
      </c>
      <c r="G300" s="66">
        <v>59.137965475024117</v>
      </c>
      <c r="H300" s="97">
        <v>46.901007573614216</v>
      </c>
      <c r="I300" s="69">
        <v>51.372834118149903</v>
      </c>
      <c r="J300" s="125">
        <v>56.85</v>
      </c>
    </row>
    <row r="301" spans="1:10" x14ac:dyDescent="0.25">
      <c r="A301" s="19" t="s">
        <v>228</v>
      </c>
      <c r="B301" s="7" t="s">
        <v>25</v>
      </c>
      <c r="C301" s="46">
        <f>MEDIAN(D301:J301)</f>
        <v>64.88408520028851</v>
      </c>
      <c r="D301" s="65">
        <v>84.28</v>
      </c>
      <c r="E301" s="65">
        <v>78.387782061113768</v>
      </c>
      <c r="F301" s="65">
        <v>61.96</v>
      </c>
      <c r="G301" s="66">
        <v>69.628778679183114</v>
      </c>
      <c r="H301" s="97">
        <v>64.01723514130309</v>
      </c>
      <c r="I301" s="69">
        <v>64.88408520028851</v>
      </c>
      <c r="J301" s="125">
        <v>59.84</v>
      </c>
    </row>
    <row r="302" spans="1:10" x14ac:dyDescent="0.25">
      <c r="A302" s="19" t="s">
        <v>229</v>
      </c>
      <c r="B302" s="7" t="s">
        <v>26</v>
      </c>
      <c r="C302" s="46">
        <f>MEDIAN(D302:J302)</f>
        <v>90.702339272866055</v>
      </c>
      <c r="D302" s="65">
        <v>106.78</v>
      </c>
      <c r="E302" s="65">
        <v>117.88567319877961</v>
      </c>
      <c r="F302" s="65">
        <v>90.86</v>
      </c>
      <c r="G302" s="66">
        <v>90.088377916014025</v>
      </c>
      <c r="H302" s="97">
        <v>90.702339272866055</v>
      </c>
      <c r="I302" s="69">
        <v>75.416438877480289</v>
      </c>
      <c r="J302" s="125">
        <v>71.34</v>
      </c>
    </row>
    <row r="303" spans="1:10" x14ac:dyDescent="0.25">
      <c r="A303" s="27" t="s">
        <v>409</v>
      </c>
      <c r="B303" s="28" t="s">
        <v>410</v>
      </c>
      <c r="C303" s="44"/>
      <c r="D303" s="72"/>
      <c r="E303" s="72"/>
      <c r="F303" s="72"/>
      <c r="G303" s="72"/>
      <c r="H303" s="72"/>
      <c r="I303" s="72"/>
      <c r="J303" s="72"/>
    </row>
    <row r="304" spans="1:10" x14ac:dyDescent="0.25">
      <c r="A304" s="19" t="s">
        <v>230</v>
      </c>
      <c r="B304" s="7" t="s">
        <v>22</v>
      </c>
      <c r="C304" s="46">
        <f>MEDIAN(D304:J304)</f>
        <v>61.74</v>
      </c>
      <c r="D304" s="65">
        <v>69.349999999999994</v>
      </c>
      <c r="E304" s="65">
        <v>55.154648043884499</v>
      </c>
      <c r="F304" s="65">
        <v>61.74</v>
      </c>
      <c r="G304" s="66">
        <v>52.984807425580925</v>
      </c>
      <c r="H304" s="97">
        <v>52.311496268719019</v>
      </c>
      <c r="I304" s="69">
        <v>65.310571372309298</v>
      </c>
      <c r="J304" s="125">
        <v>62.81</v>
      </c>
    </row>
    <row r="305" spans="1:10" x14ac:dyDescent="0.25">
      <c r="A305" s="19" t="s">
        <v>231</v>
      </c>
      <c r="B305" s="7" t="s">
        <v>23</v>
      </c>
      <c r="C305" s="46">
        <f>MEDIAN(D305:J305)</f>
        <v>66.185577652661408</v>
      </c>
      <c r="D305" s="65">
        <v>78.02</v>
      </c>
      <c r="E305" s="65">
        <v>66.185577652661408</v>
      </c>
      <c r="F305" s="65">
        <v>68.599999999999994</v>
      </c>
      <c r="G305" s="66">
        <v>62.799650607653945</v>
      </c>
      <c r="H305" s="97">
        <v>60.537799154362091</v>
      </c>
      <c r="I305" s="69">
        <v>67.605834382488467</v>
      </c>
      <c r="J305" s="125">
        <v>64.14</v>
      </c>
    </row>
    <row r="306" spans="1:10" x14ac:dyDescent="0.25">
      <c r="A306" s="19" t="s">
        <v>232</v>
      </c>
      <c r="B306" s="7" t="s">
        <v>24</v>
      </c>
      <c r="C306" s="46">
        <f>MEDIAN(D306:J306)</f>
        <v>75.45</v>
      </c>
      <c r="D306" s="65">
        <v>87.77</v>
      </c>
      <c r="E306" s="65">
        <v>83.050773482328154</v>
      </c>
      <c r="F306" s="65">
        <v>75.45</v>
      </c>
      <c r="G306" s="66">
        <v>79.640627563838436</v>
      </c>
      <c r="H306" s="97">
        <v>64.139471398449146</v>
      </c>
      <c r="I306" s="69">
        <v>69.901097392667651</v>
      </c>
      <c r="J306" s="125">
        <v>65.459999999999994</v>
      </c>
    </row>
    <row r="307" spans="1:10" x14ac:dyDescent="0.25">
      <c r="A307" s="19" t="s">
        <v>233</v>
      </c>
      <c r="B307" s="7" t="s">
        <v>25</v>
      </c>
      <c r="C307" s="46">
        <f>MEDIAN(D307:J307)</f>
        <v>82.36</v>
      </c>
      <c r="D307" s="65">
        <v>100.94</v>
      </c>
      <c r="E307" s="65">
        <v>91.355850830560996</v>
      </c>
      <c r="F307" s="65">
        <v>82.36</v>
      </c>
      <c r="G307" s="66">
        <v>96.481604520022927</v>
      </c>
      <c r="H307" s="97">
        <v>75.491361073194057</v>
      </c>
      <c r="I307" s="69">
        <v>72.196360402846835</v>
      </c>
      <c r="J307" s="125">
        <v>68.34</v>
      </c>
    </row>
    <row r="308" spans="1:10" x14ac:dyDescent="0.25">
      <c r="A308" s="19" t="s">
        <v>234</v>
      </c>
      <c r="B308" s="7" t="s">
        <v>26</v>
      </c>
      <c r="C308" s="46">
        <f>MEDIAN(D308:J308)</f>
        <v>97.460705351790068</v>
      </c>
      <c r="D308" s="65">
        <v>116.08</v>
      </c>
      <c r="E308" s="65">
        <v>123.79998010638876</v>
      </c>
      <c r="F308" s="65">
        <v>65.209999999999994</v>
      </c>
      <c r="G308" s="66">
        <v>114.04449519582542</v>
      </c>
      <c r="H308" s="97">
        <v>97.460705351790068</v>
      </c>
      <c r="I308" s="69">
        <v>74.491623413026005</v>
      </c>
      <c r="J308" s="125">
        <v>79.400000000000006</v>
      </c>
    </row>
    <row r="309" spans="1:10" x14ac:dyDescent="0.25">
      <c r="A309" s="27" t="s">
        <v>411</v>
      </c>
      <c r="B309" s="28" t="s">
        <v>412</v>
      </c>
      <c r="C309" s="44"/>
      <c r="D309" s="72"/>
      <c r="E309" s="72"/>
      <c r="F309" s="72"/>
      <c r="G309" s="72"/>
      <c r="H309" s="72"/>
      <c r="I309" s="72"/>
      <c r="J309" s="139"/>
    </row>
    <row r="310" spans="1:10" x14ac:dyDescent="0.25">
      <c r="A310" s="19" t="s">
        <v>235</v>
      </c>
      <c r="B310" s="7" t="s">
        <v>22</v>
      </c>
      <c r="C310" s="46">
        <f>MEDIAN(D310:J310)</f>
        <v>64.89</v>
      </c>
      <c r="D310" s="65">
        <v>76.290000000000006</v>
      </c>
      <c r="E310" s="65">
        <v>55.154648043884499</v>
      </c>
      <c r="F310" s="65">
        <v>65.209999999999994</v>
      </c>
      <c r="G310" s="66">
        <v>58.283288168139045</v>
      </c>
      <c r="H310" s="97">
        <v>55.190702278694097</v>
      </c>
      <c r="I310" s="69">
        <v>71.059327985708251</v>
      </c>
      <c r="J310" s="125">
        <v>64.89</v>
      </c>
    </row>
    <row r="311" spans="1:10" x14ac:dyDescent="0.25">
      <c r="A311" s="19" t="s">
        <v>236</v>
      </c>
      <c r="B311" s="7" t="s">
        <v>23</v>
      </c>
      <c r="C311" s="46">
        <f>MEDIAN(D311:J311)</f>
        <v>69.079615668419336</v>
      </c>
      <c r="D311" s="65">
        <v>85.82</v>
      </c>
      <c r="E311" s="65">
        <v>66.185577652661408</v>
      </c>
      <c r="F311" s="65">
        <v>72.05</v>
      </c>
      <c r="G311" s="66">
        <v>69.079615668419336</v>
      </c>
      <c r="H311" s="97">
        <v>63.419136949631735</v>
      </c>
      <c r="I311" s="69">
        <v>73.567240914885247</v>
      </c>
      <c r="J311" s="125">
        <v>66.27</v>
      </c>
    </row>
    <row r="312" spans="1:10" x14ac:dyDescent="0.25">
      <c r="A312" s="19" t="s">
        <v>237</v>
      </c>
      <c r="B312" s="7" t="s">
        <v>24</v>
      </c>
      <c r="C312" s="46">
        <f>MEDIAN(D312:J312)</f>
        <v>78.900000000000006</v>
      </c>
      <c r="D312" s="65">
        <v>96.55</v>
      </c>
      <c r="E312" s="65">
        <v>83.050773482328154</v>
      </c>
      <c r="F312" s="65">
        <v>78.900000000000006</v>
      </c>
      <c r="G312" s="66">
        <v>87.604690320222289</v>
      </c>
      <c r="H312" s="97">
        <v>66.977443817135381</v>
      </c>
      <c r="I312" s="69">
        <v>76.075153844062257</v>
      </c>
      <c r="J312" s="125">
        <v>67.650000000000006</v>
      </c>
    </row>
    <row r="313" spans="1:10" x14ac:dyDescent="0.25">
      <c r="A313" s="19" t="s">
        <v>238</v>
      </c>
      <c r="B313" s="7" t="s">
        <v>25</v>
      </c>
      <c r="C313" s="46">
        <f>MEDIAN(D313:J313)</f>
        <v>85.75</v>
      </c>
      <c r="D313" s="65">
        <v>111.03</v>
      </c>
      <c r="E313" s="65">
        <v>91.355850830560996</v>
      </c>
      <c r="F313" s="65">
        <v>85.75</v>
      </c>
      <c r="G313" s="66">
        <v>106.1297649720253</v>
      </c>
      <c r="H313" s="97">
        <v>79.445843043341341</v>
      </c>
      <c r="I313" s="69">
        <v>78.583066773239253</v>
      </c>
      <c r="J313" s="125">
        <v>70.64</v>
      </c>
    </row>
    <row r="314" spans="1:10" x14ac:dyDescent="0.25">
      <c r="A314" s="19" t="s">
        <v>239</v>
      </c>
      <c r="B314" s="7" t="s">
        <v>26</v>
      </c>
      <c r="C314" s="46">
        <f>MEDIAN(D314:J314)</f>
        <v>103.61214054332247</v>
      </c>
      <c r="D314" s="65">
        <v>127.69</v>
      </c>
      <c r="E314" s="65">
        <v>123.79998010638876</v>
      </c>
      <c r="F314" s="65">
        <v>92.62</v>
      </c>
      <c r="G314" s="66">
        <v>125.44894471540792</v>
      </c>
      <c r="H314" s="97">
        <v>103.61214054332247</v>
      </c>
      <c r="I314" s="69">
        <v>81.090979702416263</v>
      </c>
      <c r="J314" s="125">
        <v>82.14</v>
      </c>
    </row>
    <row r="315" spans="1:10" x14ac:dyDescent="0.25">
      <c r="A315" s="27" t="s">
        <v>413</v>
      </c>
      <c r="B315" s="28" t="s">
        <v>414</v>
      </c>
      <c r="C315" s="44"/>
      <c r="D315" s="72"/>
      <c r="E315" s="72"/>
      <c r="F315" s="72"/>
      <c r="G315" s="72"/>
      <c r="H315" s="72"/>
      <c r="I315" s="72"/>
      <c r="J315" s="72"/>
    </row>
    <row r="316" spans="1:10" x14ac:dyDescent="0.25">
      <c r="A316" s="19" t="s">
        <v>240</v>
      </c>
      <c r="B316" s="7" t="s">
        <v>22</v>
      </c>
      <c r="C316" s="46">
        <f>MEDIAN(D316:J316)</f>
        <v>44.453497884362299</v>
      </c>
      <c r="D316" s="65">
        <v>42.37</v>
      </c>
      <c r="E316" s="65">
        <v>42.333073444792511</v>
      </c>
      <c r="F316" s="65">
        <v>44.63</v>
      </c>
      <c r="G316" s="66">
        <v>47.754910460219051</v>
      </c>
      <c r="H316" s="97">
        <v>35.968266757317686</v>
      </c>
      <c r="I316" s="67">
        <v>44.453497884362299</v>
      </c>
      <c r="J316" s="125">
        <v>54.09</v>
      </c>
    </row>
    <row r="317" spans="1:10" x14ac:dyDescent="0.25">
      <c r="A317" s="19" t="s">
        <v>241</v>
      </c>
      <c r="B317" s="7" t="s">
        <v>23</v>
      </c>
      <c r="C317" s="46">
        <f>MEDIAN(D317:J317)</f>
        <v>49.64</v>
      </c>
      <c r="D317" s="65">
        <v>55</v>
      </c>
      <c r="E317" s="65">
        <v>44.44972711703214</v>
      </c>
      <c r="F317" s="65">
        <v>49.64</v>
      </c>
      <c r="G317" s="66">
        <v>52.661555842640929</v>
      </c>
      <c r="H317" s="97">
        <v>41.460707266125155</v>
      </c>
      <c r="I317" s="67">
        <v>47.713982606194655</v>
      </c>
      <c r="J317" s="125">
        <v>55.47</v>
      </c>
    </row>
    <row r="318" spans="1:10" x14ac:dyDescent="0.25">
      <c r="A318" s="19" t="s">
        <v>242</v>
      </c>
      <c r="B318" s="7" t="s">
        <v>24</v>
      </c>
      <c r="C318" s="46">
        <f>MEDIAN(D318:J318)</f>
        <v>59.137965475024117</v>
      </c>
      <c r="D318" s="65">
        <v>66.400000000000006</v>
      </c>
      <c r="E318" s="65">
        <v>60.488320811106746</v>
      </c>
      <c r="F318" s="65">
        <v>60.28</v>
      </c>
      <c r="G318" s="66">
        <v>59.137965475024117</v>
      </c>
      <c r="H318" s="97">
        <v>45.63185312422894</v>
      </c>
      <c r="I318" s="67">
        <v>51.365725494646902</v>
      </c>
      <c r="J318" s="125">
        <v>56.85</v>
      </c>
    </row>
    <row r="319" spans="1:10" x14ac:dyDescent="0.25">
      <c r="A319" s="19" t="s">
        <v>243</v>
      </c>
      <c r="B319" s="7" t="s">
        <v>25</v>
      </c>
      <c r="C319" s="46">
        <f>MEDIAN(D319:J319)</f>
        <v>64.876976576785509</v>
      </c>
      <c r="D319" s="65">
        <v>84.28</v>
      </c>
      <c r="E319" s="65">
        <v>78.387782061113768</v>
      </c>
      <c r="F319" s="65">
        <v>60.85</v>
      </c>
      <c r="G319" s="66">
        <v>69.628778679183114</v>
      </c>
      <c r="H319" s="97">
        <v>62.436332083818172</v>
      </c>
      <c r="I319" s="67">
        <v>64.876976576785509</v>
      </c>
      <c r="J319" s="125">
        <v>59.84</v>
      </c>
    </row>
    <row r="320" spans="1:10" x14ac:dyDescent="0.25">
      <c r="A320" s="19" t="s">
        <v>244</v>
      </c>
      <c r="B320" s="7" t="s">
        <v>26</v>
      </c>
      <c r="C320" s="46">
        <f>MEDIAN(D320:J320)</f>
        <v>89.74</v>
      </c>
      <c r="D320" s="65">
        <v>106.78</v>
      </c>
      <c r="E320" s="65">
        <v>117.88567319877961</v>
      </c>
      <c r="F320" s="65">
        <v>89.74</v>
      </c>
      <c r="G320" s="66">
        <v>90.088377916014025</v>
      </c>
      <c r="H320" s="97">
        <v>88.44672023631594</v>
      </c>
      <c r="I320" s="67">
        <v>75.409330253977274</v>
      </c>
      <c r="J320" s="125">
        <v>71.34</v>
      </c>
    </row>
    <row r="321" spans="1:10" x14ac:dyDescent="0.25">
      <c r="A321" s="27" t="s">
        <v>415</v>
      </c>
      <c r="B321" s="28" t="s">
        <v>416</v>
      </c>
      <c r="C321" s="44"/>
      <c r="D321" s="72"/>
      <c r="E321" s="72"/>
      <c r="F321" s="72"/>
      <c r="G321" s="72"/>
      <c r="H321" s="72"/>
      <c r="I321" s="72"/>
      <c r="J321" s="139"/>
    </row>
    <row r="322" spans="1:10" x14ac:dyDescent="0.25">
      <c r="A322" s="19" t="s">
        <v>245</v>
      </c>
      <c r="B322" s="7" t="s">
        <v>22</v>
      </c>
      <c r="C322" s="46">
        <f>MEDIAN(D322:J322)</f>
        <v>47.01</v>
      </c>
      <c r="D322" s="65">
        <v>46.6</v>
      </c>
      <c r="E322" s="65">
        <v>44.915548935811742</v>
      </c>
      <c r="F322" s="65">
        <v>47.01</v>
      </c>
      <c r="G322" s="66">
        <v>51.842571272974325</v>
      </c>
      <c r="H322" s="97">
        <v>37.341376884519555</v>
      </c>
      <c r="I322" s="67">
        <v>47.426560776492124</v>
      </c>
      <c r="J322" s="125">
        <v>56.25</v>
      </c>
    </row>
    <row r="323" spans="1:10" x14ac:dyDescent="0.25">
      <c r="A323" s="19" t="s">
        <v>246</v>
      </c>
      <c r="B323" s="7" t="s">
        <v>23</v>
      </c>
      <c r="C323" s="46">
        <f>MEDIAN(D323:J323)</f>
        <v>52.02</v>
      </c>
      <c r="D323" s="65">
        <v>60.5</v>
      </c>
      <c r="E323" s="65">
        <v>47.161326382602326</v>
      </c>
      <c r="F323" s="65">
        <v>52.02</v>
      </c>
      <c r="G323" s="66">
        <v>57.217129833427208</v>
      </c>
      <c r="H323" s="97">
        <v>43.129165609366666</v>
      </c>
      <c r="I323" s="67">
        <v>51.013093970507725</v>
      </c>
      <c r="J323" s="125">
        <v>57.69</v>
      </c>
    </row>
    <row r="324" spans="1:10" x14ac:dyDescent="0.25">
      <c r="A324" s="19" t="s">
        <v>247</v>
      </c>
      <c r="B324" s="7" t="s">
        <v>24</v>
      </c>
      <c r="C324" s="46">
        <f>MEDIAN(D324:J324)</f>
        <v>62.109786515282892</v>
      </c>
      <c r="D324" s="65">
        <v>73.040000000000006</v>
      </c>
      <c r="E324" s="65">
        <v>62.109786515282892</v>
      </c>
      <c r="F324" s="65">
        <v>62.66</v>
      </c>
      <c r="G324" s="66">
        <v>64.324487403462157</v>
      </c>
      <c r="H324" s="97">
        <v>47.648390599379645</v>
      </c>
      <c r="I324" s="67">
        <v>55.030011147805183</v>
      </c>
      <c r="J324" s="125">
        <v>59.12</v>
      </c>
    </row>
    <row r="325" spans="1:10" x14ac:dyDescent="0.25">
      <c r="A325" s="19" t="s">
        <v>248</v>
      </c>
      <c r="B325" s="7" t="s">
        <v>25</v>
      </c>
      <c r="C325" s="46">
        <f>MEDIAN(D325:J325)</f>
        <v>65.037370899067952</v>
      </c>
      <c r="D325" s="65">
        <v>92.71</v>
      </c>
      <c r="E325" s="65">
        <v>79.996580064476021</v>
      </c>
      <c r="F325" s="65">
        <v>63.08</v>
      </c>
      <c r="G325" s="66">
        <v>76.231709829718312</v>
      </c>
      <c r="H325" s="97">
        <v>65.037370899067952</v>
      </c>
      <c r="I325" s="67">
        <v>64.88408520028851</v>
      </c>
      <c r="J325" s="125">
        <v>62.24</v>
      </c>
    </row>
    <row r="326" spans="1:10" x14ac:dyDescent="0.25">
      <c r="A326" s="19" t="s">
        <v>249</v>
      </c>
      <c r="B326" s="7" t="s">
        <v>26</v>
      </c>
      <c r="C326" s="46">
        <f>MEDIAN(D326:J326)</f>
        <v>92.147710966925231</v>
      </c>
      <c r="D326" s="65">
        <v>117.46</v>
      </c>
      <c r="E326" s="65">
        <v>119.50713890295577</v>
      </c>
      <c r="F326" s="65">
        <v>91.98</v>
      </c>
      <c r="G326" s="66">
        <v>98.737268990232266</v>
      </c>
      <c r="H326" s="97">
        <v>92.147710966925231</v>
      </c>
      <c r="I326" s="67">
        <v>75.416438877480289</v>
      </c>
      <c r="J326" s="125">
        <v>74.19</v>
      </c>
    </row>
    <row r="327" spans="1:10" x14ac:dyDescent="0.25">
      <c r="A327" s="27" t="s">
        <v>417</v>
      </c>
      <c r="B327" s="28" t="s">
        <v>418</v>
      </c>
      <c r="C327" s="44"/>
      <c r="D327" s="72"/>
      <c r="E327" s="72"/>
      <c r="F327" s="72"/>
      <c r="G327" s="72"/>
      <c r="H327" s="72"/>
      <c r="I327" s="72"/>
      <c r="J327" s="72"/>
    </row>
    <row r="328" spans="1:10" x14ac:dyDescent="0.25">
      <c r="A328" s="19" t="s">
        <v>250</v>
      </c>
      <c r="B328" s="7" t="s">
        <v>22</v>
      </c>
      <c r="C328" s="46">
        <f>MEDIAN(D328:J328)</f>
        <v>55.154648043884499</v>
      </c>
      <c r="D328" s="65">
        <v>76.290000000000006</v>
      </c>
      <c r="E328" s="65">
        <v>55.154648043884499</v>
      </c>
      <c r="F328" s="65">
        <v>54.9</v>
      </c>
      <c r="G328" s="66">
        <v>52.984807425580925</v>
      </c>
      <c r="H328" s="97">
        <v>53.145097216465558</v>
      </c>
      <c r="I328" s="67">
        <v>65.376698325823767</v>
      </c>
      <c r="J328" s="125">
        <v>64.89</v>
      </c>
    </row>
    <row r="329" spans="1:10" x14ac:dyDescent="0.25">
      <c r="A329" s="19" t="s">
        <v>251</v>
      </c>
      <c r="B329" s="7" t="s">
        <v>23</v>
      </c>
      <c r="C329" s="46">
        <f>MEDIAN(D329:J329)</f>
        <v>66.185577652661408</v>
      </c>
      <c r="D329" s="65">
        <v>85.82</v>
      </c>
      <c r="E329" s="65">
        <v>66.185577652661408</v>
      </c>
      <c r="F329" s="65">
        <v>61.74</v>
      </c>
      <c r="G329" s="66">
        <v>62.799650607653945</v>
      </c>
      <c r="H329" s="97">
        <v>61.502488951999212</v>
      </c>
      <c r="I329" s="67">
        <v>67.67428528980075</v>
      </c>
      <c r="J329" s="125">
        <v>66.27</v>
      </c>
    </row>
    <row r="330" spans="1:10" x14ac:dyDescent="0.25">
      <c r="A330" s="19" t="s">
        <v>252</v>
      </c>
      <c r="B330" s="7" t="s">
        <v>24</v>
      </c>
      <c r="C330" s="46">
        <f>MEDIAN(D330:J330)</f>
        <v>69.971872253777732</v>
      </c>
      <c r="D330" s="65">
        <v>96.55</v>
      </c>
      <c r="E330" s="65">
        <v>83.050773482328154</v>
      </c>
      <c r="F330" s="65">
        <v>68.599999999999994</v>
      </c>
      <c r="G330" s="66">
        <v>79.640627563838436</v>
      </c>
      <c r="H330" s="97">
        <v>65.161555031290689</v>
      </c>
      <c r="I330" s="67">
        <v>69.971872253777732</v>
      </c>
      <c r="J330" s="125">
        <v>67.650000000000006</v>
      </c>
    </row>
    <row r="331" spans="1:10" x14ac:dyDescent="0.25">
      <c r="A331" s="19" t="s">
        <v>253</v>
      </c>
      <c r="B331" s="7" t="s">
        <v>25</v>
      </c>
      <c r="C331" s="46">
        <f>MEDIAN(D331:J331)</f>
        <v>76.694340812370839</v>
      </c>
      <c r="D331" s="65">
        <v>111.03</v>
      </c>
      <c r="E331" s="65">
        <v>91.355850830560996</v>
      </c>
      <c r="F331" s="65">
        <v>75.45</v>
      </c>
      <c r="G331" s="66">
        <v>96.481604520022927</v>
      </c>
      <c r="H331" s="97">
        <v>76.694340812370839</v>
      </c>
      <c r="I331" s="67">
        <v>72.269459217754715</v>
      </c>
      <c r="J331" s="125">
        <v>70.64</v>
      </c>
    </row>
    <row r="332" spans="1:10" x14ac:dyDescent="0.25">
      <c r="A332" s="19" t="s">
        <v>254</v>
      </c>
      <c r="B332" s="7" t="s">
        <v>26</v>
      </c>
      <c r="C332" s="46">
        <f>MEDIAN(D332:J332)</f>
        <v>99.013773838532614</v>
      </c>
      <c r="D332" s="65">
        <v>127.69</v>
      </c>
      <c r="E332" s="65">
        <v>123.79998010638876</v>
      </c>
      <c r="F332" s="65">
        <v>82.36</v>
      </c>
      <c r="G332" s="66">
        <v>114.04449519582542</v>
      </c>
      <c r="H332" s="97">
        <v>99.013773838532614</v>
      </c>
      <c r="I332" s="67">
        <v>74.567046181731698</v>
      </c>
      <c r="J332" s="125">
        <v>82.14</v>
      </c>
    </row>
    <row r="333" spans="1:10" x14ac:dyDescent="0.25">
      <c r="A333" s="27" t="s">
        <v>419</v>
      </c>
      <c r="B333" s="28" t="s">
        <v>420</v>
      </c>
      <c r="C333" s="44"/>
      <c r="D333" s="72"/>
      <c r="E333" s="72"/>
      <c r="F333" s="72"/>
      <c r="G333" s="72"/>
      <c r="H333" s="72"/>
      <c r="I333" s="72"/>
      <c r="J333" s="139"/>
    </row>
    <row r="334" spans="1:10" x14ac:dyDescent="0.25">
      <c r="A334" s="19" t="s">
        <v>255</v>
      </c>
      <c r="B334" s="7" t="s">
        <v>22</v>
      </c>
      <c r="C334" s="46">
        <f>MEDIAN(D334:J334)</f>
        <v>67.05</v>
      </c>
      <c r="D334" s="65">
        <v>83.92</v>
      </c>
      <c r="E334" s="65">
        <v>55.154648043884499</v>
      </c>
      <c r="F334" s="65">
        <v>82.36</v>
      </c>
      <c r="G334" s="66">
        <v>58.283288168139045</v>
      </c>
      <c r="H334" s="97">
        <v>56.070184323902339</v>
      </c>
      <c r="I334" s="67">
        <v>71.059327985708251</v>
      </c>
      <c r="J334" s="125">
        <v>67.05</v>
      </c>
    </row>
    <row r="335" spans="1:10" x14ac:dyDescent="0.25">
      <c r="A335" s="19" t="s">
        <v>256</v>
      </c>
      <c r="B335" s="7" t="s">
        <v>23</v>
      </c>
      <c r="C335" s="46">
        <f>MEDIAN(D335:J335)</f>
        <v>68.489999999999995</v>
      </c>
      <c r="D335" s="65">
        <v>94.41</v>
      </c>
      <c r="E335" s="65">
        <v>66.185577652661408</v>
      </c>
      <c r="F335" s="65">
        <v>65.209999999999994</v>
      </c>
      <c r="G335" s="66">
        <v>69.079615668419336</v>
      </c>
      <c r="H335" s="97">
        <v>64.429741815432394</v>
      </c>
      <c r="I335" s="67">
        <v>73.567240914885247</v>
      </c>
      <c r="J335" s="125">
        <v>68.489999999999995</v>
      </c>
    </row>
    <row r="336" spans="1:10" x14ac:dyDescent="0.25">
      <c r="A336" s="19" t="s">
        <v>257</v>
      </c>
      <c r="B336" s="7" t="s">
        <v>24</v>
      </c>
      <c r="C336" s="46">
        <f>MEDIAN(D336:J336)</f>
        <v>76.075153844062257</v>
      </c>
      <c r="D336" s="65">
        <v>106.21</v>
      </c>
      <c r="E336" s="65">
        <v>83.050773482328154</v>
      </c>
      <c r="F336" s="65">
        <v>72.05</v>
      </c>
      <c r="G336" s="66">
        <v>87.604690320222289</v>
      </c>
      <c r="H336" s="97">
        <v>68.044751476560734</v>
      </c>
      <c r="I336" s="67">
        <v>76.075153844062257</v>
      </c>
      <c r="J336" s="125">
        <v>69.92</v>
      </c>
    </row>
    <row r="337" spans="1:10" x14ac:dyDescent="0.25">
      <c r="A337" s="19" t="s">
        <v>258</v>
      </c>
      <c r="B337" s="7" t="s">
        <v>25</v>
      </c>
      <c r="C337" s="46">
        <f>MEDIAN(D337:J337)</f>
        <v>80.71183875707996</v>
      </c>
      <c r="D337" s="65">
        <v>122.14</v>
      </c>
      <c r="E337" s="65">
        <v>99.660928178793796</v>
      </c>
      <c r="F337" s="65">
        <v>78.900000000000006</v>
      </c>
      <c r="G337" s="66">
        <v>106.1297649720253</v>
      </c>
      <c r="H337" s="97">
        <v>80.71183875707996</v>
      </c>
      <c r="I337" s="67">
        <v>78.583066773239253</v>
      </c>
      <c r="J337" s="125">
        <v>73.040000000000006</v>
      </c>
    </row>
    <row r="338" spans="1:10" x14ac:dyDescent="0.25">
      <c r="A338" s="19" t="s">
        <v>259</v>
      </c>
      <c r="B338" s="7" t="s">
        <v>26</v>
      </c>
      <c r="C338" s="46">
        <f>MEDIAN(D338:J338)</f>
        <v>105.26323417886445</v>
      </c>
      <c r="D338" s="65">
        <v>140.46</v>
      </c>
      <c r="E338" s="65">
        <v>123.79998010638876</v>
      </c>
      <c r="F338" s="65">
        <v>85.75</v>
      </c>
      <c r="G338" s="66">
        <v>125.44894471540792</v>
      </c>
      <c r="H338" s="97">
        <v>105.26323417886445</v>
      </c>
      <c r="I338" s="67">
        <v>81.090979702416263</v>
      </c>
      <c r="J338" s="125">
        <v>85</v>
      </c>
    </row>
    <row r="339" spans="1:10" x14ac:dyDescent="0.25">
      <c r="A339" s="27" t="s">
        <v>421</v>
      </c>
      <c r="B339" s="28" t="s">
        <v>422</v>
      </c>
      <c r="C339" s="44"/>
      <c r="D339" s="72"/>
      <c r="E339" s="72"/>
      <c r="F339" s="72"/>
      <c r="G339" s="72"/>
      <c r="H339" s="72"/>
      <c r="I339" s="72"/>
      <c r="J339" s="72"/>
    </row>
    <row r="340" spans="1:10" x14ac:dyDescent="0.25">
      <c r="A340" s="19" t="s">
        <v>260</v>
      </c>
      <c r="B340" s="7" t="s">
        <v>22</v>
      </c>
      <c r="C340" s="46">
        <f>MEDIAN(D340:J340)</f>
        <v>45.68</v>
      </c>
      <c r="D340" s="65">
        <v>42.37</v>
      </c>
      <c r="E340" s="65">
        <v>42.333073444792511</v>
      </c>
      <c r="F340" s="65">
        <v>45.68</v>
      </c>
      <c r="G340" s="66">
        <v>47.754910460219051</v>
      </c>
      <c r="H340" s="97">
        <v>36.53244262354248</v>
      </c>
      <c r="I340" s="67">
        <v>45.801658915556317</v>
      </c>
      <c r="J340" s="125">
        <v>68.650000000000006</v>
      </c>
    </row>
    <row r="341" spans="1:10" x14ac:dyDescent="0.25">
      <c r="A341" s="19" t="s">
        <v>261</v>
      </c>
      <c r="B341" s="7" t="s">
        <v>23</v>
      </c>
      <c r="C341" s="46">
        <f>MEDIAN(D341:J341)</f>
        <v>50.68</v>
      </c>
      <c r="D341" s="65">
        <v>55</v>
      </c>
      <c r="E341" s="65">
        <v>44.44972711703214</v>
      </c>
      <c r="F341" s="65">
        <v>50.68</v>
      </c>
      <c r="G341" s="66">
        <v>52.661555842640929</v>
      </c>
      <c r="H341" s="97">
        <v>42.111034138809387</v>
      </c>
      <c r="I341" s="67">
        <v>49.210347488381046</v>
      </c>
      <c r="J341" s="125">
        <v>70.400000000000006</v>
      </c>
    </row>
    <row r="342" spans="1:10" x14ac:dyDescent="0.25">
      <c r="A342" s="19" t="s">
        <v>262</v>
      </c>
      <c r="B342" s="7" t="s">
        <v>24</v>
      </c>
      <c r="C342" s="46">
        <f>MEDIAN(D342:J342)</f>
        <v>60.488320811106746</v>
      </c>
      <c r="D342" s="65">
        <v>66.400000000000006</v>
      </c>
      <c r="E342" s="65">
        <v>60.488320811106746</v>
      </c>
      <c r="F342" s="65">
        <v>61.32</v>
      </c>
      <c r="G342" s="66">
        <v>59.137965475024117</v>
      </c>
      <c r="H342" s="97">
        <v>46.347605997101709</v>
      </c>
      <c r="I342" s="67">
        <v>53.028078689944756</v>
      </c>
      <c r="J342" s="125">
        <v>72.150000000000006</v>
      </c>
    </row>
    <row r="343" spans="1:10" x14ac:dyDescent="0.25">
      <c r="A343" s="19" t="s">
        <v>263</v>
      </c>
      <c r="B343" s="7" t="s">
        <v>25</v>
      </c>
      <c r="C343" s="46">
        <f>MEDIAN(D343:J343)</f>
        <v>69.628778679183114</v>
      </c>
      <c r="D343" s="65">
        <v>84.28</v>
      </c>
      <c r="E343" s="65">
        <v>78.387782061113768</v>
      </c>
      <c r="F343" s="65">
        <v>61.82</v>
      </c>
      <c r="G343" s="66">
        <v>69.628778679183114</v>
      </c>
      <c r="H343" s="97">
        <v>63.415669564129772</v>
      </c>
      <c r="I343" s="67">
        <v>64.876976576785509</v>
      </c>
      <c r="J343" s="125">
        <v>75.95</v>
      </c>
    </row>
    <row r="344" spans="1:10" x14ac:dyDescent="0.25">
      <c r="A344" s="19" t="s">
        <v>264</v>
      </c>
      <c r="B344" s="7" t="s">
        <v>26</v>
      </c>
      <c r="C344" s="46">
        <f>MEDIAN(D344:J344)</f>
        <v>90.55</v>
      </c>
      <c r="D344" s="65">
        <v>106.78</v>
      </c>
      <c r="E344" s="65">
        <v>117.88567319877961</v>
      </c>
      <c r="F344" s="65">
        <v>90.72</v>
      </c>
      <c r="G344" s="66">
        <v>90.088377916014025</v>
      </c>
      <c r="H344" s="97">
        <v>89.834040491160124</v>
      </c>
      <c r="I344" s="67">
        <v>75.409330253977274</v>
      </c>
      <c r="J344" s="125">
        <v>90.55</v>
      </c>
    </row>
    <row r="345" spans="1:10" x14ac:dyDescent="0.25">
      <c r="A345" s="27" t="s">
        <v>423</v>
      </c>
      <c r="B345" s="28" t="s">
        <v>424</v>
      </c>
      <c r="C345" s="44"/>
      <c r="D345" s="72"/>
      <c r="E345" s="72"/>
      <c r="F345" s="72"/>
      <c r="G345" s="72"/>
      <c r="H345" s="72"/>
      <c r="I345" s="72"/>
      <c r="J345" s="139"/>
    </row>
    <row r="346" spans="1:10" x14ac:dyDescent="0.25">
      <c r="A346" s="19" t="s">
        <v>265</v>
      </c>
      <c r="B346" s="7" t="s">
        <v>22</v>
      </c>
      <c r="C346" s="46">
        <f>MEDIAN(D346:J346)</f>
        <v>48.07</v>
      </c>
      <c r="D346" s="65">
        <v>46.6</v>
      </c>
      <c r="E346" s="65">
        <v>44.915548935811742</v>
      </c>
      <c r="F346" s="65">
        <v>48.07</v>
      </c>
      <c r="G346" s="66">
        <v>51.842571272974325</v>
      </c>
      <c r="H346" s="97">
        <v>37.927090502359206</v>
      </c>
      <c r="I346" s="67">
        <v>48.909537910805547</v>
      </c>
      <c r="J346" s="125">
        <v>71.400000000000006</v>
      </c>
    </row>
    <row r="347" spans="1:10" x14ac:dyDescent="0.25">
      <c r="A347" s="19" t="s">
        <v>266</v>
      </c>
      <c r="B347" s="7" t="s">
        <v>23</v>
      </c>
      <c r="C347" s="46">
        <f>MEDIAN(D347:J347)</f>
        <v>53.08</v>
      </c>
      <c r="D347" s="65">
        <v>60.5</v>
      </c>
      <c r="E347" s="65">
        <v>47.161326382602326</v>
      </c>
      <c r="F347" s="65">
        <v>53.08</v>
      </c>
      <c r="G347" s="66">
        <v>57.217129833427208</v>
      </c>
      <c r="H347" s="97">
        <v>43.805662882126313</v>
      </c>
      <c r="I347" s="67">
        <v>52.659095340912756</v>
      </c>
      <c r="J347" s="125">
        <v>73.22</v>
      </c>
    </row>
    <row r="348" spans="1:10" x14ac:dyDescent="0.25">
      <c r="A348" s="19" t="s">
        <v>267</v>
      </c>
      <c r="B348" s="7" t="s">
        <v>24</v>
      </c>
      <c r="C348" s="46">
        <f>MEDIAN(D348:J348)</f>
        <v>63.71</v>
      </c>
      <c r="D348" s="65">
        <v>73.040000000000006</v>
      </c>
      <c r="E348" s="65">
        <v>62.109786515282892</v>
      </c>
      <c r="F348" s="65">
        <v>63.71</v>
      </c>
      <c r="G348" s="66">
        <v>64.324487403462157</v>
      </c>
      <c r="H348" s="97">
        <v>48.395773625145075</v>
      </c>
      <c r="I348" s="67">
        <v>56.85859966263282</v>
      </c>
      <c r="J348" s="125">
        <v>75.040000000000006</v>
      </c>
    </row>
    <row r="349" spans="1:10" x14ac:dyDescent="0.25">
      <c r="A349" s="19" t="s">
        <v>268</v>
      </c>
      <c r="B349" s="7" t="s">
        <v>25</v>
      </c>
      <c r="C349" s="46">
        <f>MEDIAN(D349:J349)</f>
        <v>76.231709829718312</v>
      </c>
      <c r="D349" s="65">
        <v>92.71</v>
      </c>
      <c r="E349" s="65">
        <v>79.996580064476021</v>
      </c>
      <c r="F349" s="65">
        <v>64.06</v>
      </c>
      <c r="G349" s="66">
        <v>76.231709829718312</v>
      </c>
      <c r="H349" s="97">
        <v>66.057506656832814</v>
      </c>
      <c r="I349" s="67">
        <v>64.88408520028851</v>
      </c>
      <c r="J349" s="125">
        <v>78.989999999999995</v>
      </c>
    </row>
    <row r="350" spans="1:10" x14ac:dyDescent="0.25">
      <c r="A350" s="19" t="s">
        <v>269</v>
      </c>
      <c r="B350" s="7" t="s">
        <v>26</v>
      </c>
      <c r="C350" s="46">
        <f>MEDIAN(D350:J350)</f>
        <v>94.17</v>
      </c>
      <c r="D350" s="65">
        <v>117.46</v>
      </c>
      <c r="E350" s="65">
        <v>119.50713890295577</v>
      </c>
      <c r="F350" s="65">
        <v>92.97</v>
      </c>
      <c r="G350" s="66">
        <v>98.737268990232266</v>
      </c>
      <c r="H350" s="97">
        <v>93.593082660984436</v>
      </c>
      <c r="I350" s="67">
        <v>75.416438877480289</v>
      </c>
      <c r="J350" s="125">
        <v>94.17</v>
      </c>
    </row>
    <row r="351" spans="1:10" x14ac:dyDescent="0.25">
      <c r="A351" s="27" t="s">
        <v>425</v>
      </c>
      <c r="B351" s="28" t="s">
        <v>426</v>
      </c>
      <c r="C351" s="44"/>
      <c r="D351" s="72"/>
      <c r="E351" s="72"/>
      <c r="F351" s="72"/>
      <c r="G351" s="72"/>
      <c r="H351" s="72"/>
      <c r="I351" s="72"/>
      <c r="J351" s="72"/>
    </row>
    <row r="352" spans="1:10" x14ac:dyDescent="0.25">
      <c r="A352" s="19" t="s">
        <v>270</v>
      </c>
      <c r="B352" s="7" t="s">
        <v>22</v>
      </c>
      <c r="C352" s="46">
        <f>MEDIAN(D352:J352)</f>
        <v>55.154648043884499</v>
      </c>
      <c r="D352" s="65">
        <v>76.290000000000006</v>
      </c>
      <c r="E352" s="65">
        <v>55.154648043884499</v>
      </c>
      <c r="F352" s="65">
        <v>54.9</v>
      </c>
      <c r="G352" s="66">
        <v>52.984807425580925</v>
      </c>
      <c r="H352" s="97">
        <v>52.311496268719019</v>
      </c>
      <c r="I352" s="67">
        <v>65.376698325823767</v>
      </c>
      <c r="J352" s="125">
        <v>79.45</v>
      </c>
    </row>
    <row r="353" spans="1:10" x14ac:dyDescent="0.25">
      <c r="A353" s="19" t="s">
        <v>271</v>
      </c>
      <c r="B353" s="7" t="s">
        <v>23</v>
      </c>
      <c r="C353" s="46">
        <f>MEDIAN(D353:J353)</f>
        <v>66.185577652661408</v>
      </c>
      <c r="D353" s="65">
        <v>85.82</v>
      </c>
      <c r="E353" s="65">
        <v>66.185577652661408</v>
      </c>
      <c r="F353" s="65">
        <v>61.74</v>
      </c>
      <c r="G353" s="66">
        <v>62.799650607653945</v>
      </c>
      <c r="H353" s="97">
        <v>60.537799154362091</v>
      </c>
      <c r="I353" s="67">
        <v>67.67428528980075</v>
      </c>
      <c r="J353" s="125">
        <v>81.2</v>
      </c>
    </row>
    <row r="354" spans="1:10" x14ac:dyDescent="0.25">
      <c r="A354" s="19" t="s">
        <v>272</v>
      </c>
      <c r="B354" s="7" t="s">
        <v>24</v>
      </c>
      <c r="C354" s="46">
        <f>MEDIAN(D354:J354)</f>
        <v>79.640627563838436</v>
      </c>
      <c r="D354" s="65">
        <v>96.55</v>
      </c>
      <c r="E354" s="65">
        <v>83.050773482328154</v>
      </c>
      <c r="F354" s="65">
        <v>68.599999999999994</v>
      </c>
      <c r="G354" s="66">
        <v>79.640627563838436</v>
      </c>
      <c r="H354" s="97">
        <v>64.139471398449146</v>
      </c>
      <c r="I354" s="67">
        <v>69.971872253777732</v>
      </c>
      <c r="J354" s="125">
        <v>82.95</v>
      </c>
    </row>
    <row r="355" spans="1:10" x14ac:dyDescent="0.25">
      <c r="A355" s="19" t="s">
        <v>273</v>
      </c>
      <c r="B355" s="7" t="s">
        <v>25</v>
      </c>
      <c r="C355" s="46">
        <f>MEDIAN(D355:J355)</f>
        <v>86.76</v>
      </c>
      <c r="D355" s="65">
        <v>111.03</v>
      </c>
      <c r="E355" s="65">
        <v>91.355850830560996</v>
      </c>
      <c r="F355" s="65">
        <v>75.45</v>
      </c>
      <c r="G355" s="66">
        <v>96.481604520022927</v>
      </c>
      <c r="H355" s="97">
        <v>75.491361073194057</v>
      </c>
      <c r="I355" s="67">
        <v>72.269459217754715</v>
      </c>
      <c r="J355" s="125">
        <v>86.76</v>
      </c>
    </row>
    <row r="356" spans="1:10" x14ac:dyDescent="0.25">
      <c r="A356" s="19" t="s">
        <v>274</v>
      </c>
      <c r="B356" s="7" t="s">
        <v>26</v>
      </c>
      <c r="C356" s="46">
        <f>MEDIAN(D356:J356)</f>
        <v>101.35</v>
      </c>
      <c r="D356" s="65">
        <v>127.69</v>
      </c>
      <c r="E356" s="65">
        <v>123.79998010638876</v>
      </c>
      <c r="F356" s="65">
        <v>82.36</v>
      </c>
      <c r="G356" s="66">
        <v>114.04449519582542</v>
      </c>
      <c r="H356" s="97">
        <v>97.460705351790068</v>
      </c>
      <c r="I356" s="67">
        <v>74.567046181731698</v>
      </c>
      <c r="J356" s="125">
        <v>101.35</v>
      </c>
    </row>
    <row r="357" spans="1:10" x14ac:dyDescent="0.25">
      <c r="A357" s="27" t="s">
        <v>427</v>
      </c>
      <c r="B357" s="28" t="s">
        <v>428</v>
      </c>
      <c r="C357" s="44"/>
      <c r="D357" s="72"/>
      <c r="E357" s="72"/>
      <c r="F357" s="72"/>
      <c r="G357" s="72"/>
      <c r="H357" s="72"/>
      <c r="I357" s="72"/>
      <c r="J357" s="139"/>
    </row>
    <row r="358" spans="1:10" x14ac:dyDescent="0.25">
      <c r="A358" s="19" t="s">
        <v>275</v>
      </c>
      <c r="B358" s="7" t="s">
        <v>22</v>
      </c>
      <c r="C358" s="46">
        <f>MEDIAN(D358:J358)</f>
        <v>65.209999999999994</v>
      </c>
      <c r="D358" s="65">
        <v>83.92</v>
      </c>
      <c r="E358" s="65">
        <v>55.154648043884499</v>
      </c>
      <c r="F358" s="65">
        <v>65.209999999999994</v>
      </c>
      <c r="G358" s="66">
        <v>58.283288168139045</v>
      </c>
      <c r="H358" s="97">
        <v>55.190702278694097</v>
      </c>
      <c r="I358" s="67">
        <v>71.059327985708251</v>
      </c>
      <c r="J358" s="125">
        <v>82.2</v>
      </c>
    </row>
    <row r="359" spans="1:10" x14ac:dyDescent="0.25">
      <c r="A359" s="19" t="s">
        <v>276</v>
      </c>
      <c r="B359" s="7" t="s">
        <v>23</v>
      </c>
      <c r="C359" s="46">
        <f>MEDIAN(D359:J359)</f>
        <v>72.05</v>
      </c>
      <c r="D359" s="65">
        <v>94.41</v>
      </c>
      <c r="E359" s="65">
        <v>66.185577652661408</v>
      </c>
      <c r="F359" s="65">
        <v>72.05</v>
      </c>
      <c r="G359" s="66">
        <v>69.079615668419336</v>
      </c>
      <c r="H359" s="97">
        <v>63.419136949631735</v>
      </c>
      <c r="I359" s="67">
        <v>73.567240914885247</v>
      </c>
      <c r="J359" s="125">
        <v>84.02</v>
      </c>
    </row>
    <row r="360" spans="1:10" x14ac:dyDescent="0.25">
      <c r="A360" s="19" t="s">
        <v>277</v>
      </c>
      <c r="B360" s="7" t="s">
        <v>24</v>
      </c>
      <c r="C360" s="46">
        <f>MEDIAN(D360:J360)</f>
        <v>83.050773482328154</v>
      </c>
      <c r="D360" s="65">
        <v>106.21</v>
      </c>
      <c r="E360" s="65">
        <v>83.050773482328154</v>
      </c>
      <c r="F360" s="65">
        <v>78.900000000000006</v>
      </c>
      <c r="G360" s="66">
        <v>87.604690320222289</v>
      </c>
      <c r="H360" s="97">
        <v>66.977443817135381</v>
      </c>
      <c r="I360" s="67">
        <v>76.075153844062257</v>
      </c>
      <c r="J360" s="125">
        <v>85.84</v>
      </c>
    </row>
    <row r="361" spans="1:10" x14ac:dyDescent="0.25">
      <c r="A361" s="19" t="s">
        <v>278</v>
      </c>
      <c r="B361" s="7" t="s">
        <v>25</v>
      </c>
      <c r="C361" s="46">
        <f>MEDIAN(D361:J361)</f>
        <v>89.79</v>
      </c>
      <c r="D361" s="65">
        <v>122.14</v>
      </c>
      <c r="E361" s="65">
        <v>99.660928178793796</v>
      </c>
      <c r="F361" s="65">
        <v>85.75</v>
      </c>
      <c r="G361" s="66">
        <v>106.1297649720253</v>
      </c>
      <c r="H361" s="97">
        <v>79.445843043341341</v>
      </c>
      <c r="I361" s="67">
        <v>78.583066773239253</v>
      </c>
      <c r="J361" s="125">
        <v>89.79</v>
      </c>
    </row>
    <row r="362" spans="1:10" x14ac:dyDescent="0.25">
      <c r="A362" s="19" t="s">
        <v>279</v>
      </c>
      <c r="B362" s="7" t="s">
        <v>26</v>
      </c>
      <c r="C362" s="46">
        <f>MEDIAN(D362:J362)</f>
        <v>104.97</v>
      </c>
      <c r="D362" s="65">
        <v>140.46</v>
      </c>
      <c r="E362" s="65">
        <v>123.79998010638876</v>
      </c>
      <c r="F362" s="65">
        <v>92.62</v>
      </c>
      <c r="G362" s="66">
        <v>125.44894471540792</v>
      </c>
      <c r="H362" s="97">
        <v>103.61214054332247</v>
      </c>
      <c r="I362" s="67">
        <v>81.090979702416263</v>
      </c>
      <c r="J362" s="125">
        <v>104.97</v>
      </c>
    </row>
    <row r="363" spans="1:10" x14ac:dyDescent="0.25">
      <c r="A363" s="27" t="s">
        <v>429</v>
      </c>
      <c r="B363" s="28" t="s">
        <v>430</v>
      </c>
      <c r="C363" s="44"/>
      <c r="D363" s="72"/>
      <c r="E363" s="72"/>
      <c r="F363" s="72"/>
      <c r="G363" s="72"/>
      <c r="H363" s="72"/>
      <c r="I363" s="72"/>
      <c r="J363" s="72"/>
    </row>
    <row r="364" spans="1:10" x14ac:dyDescent="0.25">
      <c r="A364" s="19" t="s">
        <v>280</v>
      </c>
      <c r="B364" s="7" t="s">
        <v>22</v>
      </c>
      <c r="C364" s="46">
        <f>MEDIAN(D364:J364)</f>
        <v>66.4089427691803</v>
      </c>
      <c r="D364" s="65">
        <v>57.77</v>
      </c>
      <c r="E364" s="65">
        <v>71.282623699118119</v>
      </c>
      <c r="F364" s="65">
        <v>58.34</v>
      </c>
      <c r="G364" s="66">
        <v>66.4089427691803</v>
      </c>
      <c r="H364" s="97">
        <v>50.3478911192813</v>
      </c>
      <c r="I364" s="67">
        <v>68.727505069357548</v>
      </c>
      <c r="J364" s="125">
        <v>68.650000000000006</v>
      </c>
    </row>
    <row r="365" spans="1:10" x14ac:dyDescent="0.25">
      <c r="A365" s="19" t="s">
        <v>281</v>
      </c>
      <c r="B365" s="7" t="s">
        <v>23</v>
      </c>
      <c r="C365" s="46">
        <f>MEDIAN(D365:J365)</f>
        <v>73.450909045533166</v>
      </c>
      <c r="D365" s="65">
        <v>75</v>
      </c>
      <c r="E365" s="65">
        <v>74.846754884074059</v>
      </c>
      <c r="F365" s="65">
        <v>63.37</v>
      </c>
      <c r="G365" s="66">
        <v>73.450909045533166</v>
      </c>
      <c r="H365" s="97">
        <v>59.189104125802288</v>
      </c>
      <c r="I365" s="67">
        <v>74.655659109052721</v>
      </c>
      <c r="J365" s="125">
        <v>70.400000000000006</v>
      </c>
    </row>
    <row r="366" spans="1:10" x14ac:dyDescent="0.25">
      <c r="A366" s="19" t="s">
        <v>282</v>
      </c>
      <c r="B366" s="7" t="s">
        <v>24</v>
      </c>
      <c r="C366" s="46">
        <f>MEDIAN(D366:J366)</f>
        <v>81.295191633511337</v>
      </c>
      <c r="D366" s="65">
        <v>90.55</v>
      </c>
      <c r="E366" s="65">
        <v>79.443246250738937</v>
      </c>
      <c r="F366" s="65">
        <v>74.010000000000005</v>
      </c>
      <c r="G366" s="66">
        <v>82.806648385875903</v>
      </c>
      <c r="H366" s="97">
        <v>135.56961951401004</v>
      </c>
      <c r="I366" s="67">
        <v>81.295191633511337</v>
      </c>
      <c r="J366" s="125">
        <v>72.150000000000006</v>
      </c>
    </row>
    <row r="367" spans="1:10" x14ac:dyDescent="0.25">
      <c r="A367" s="19" t="s">
        <v>283</v>
      </c>
      <c r="B367" s="7" t="s">
        <v>25</v>
      </c>
      <c r="C367" s="46">
        <f>MEDIAN(D367:J367)</f>
        <v>76.62</v>
      </c>
      <c r="D367" s="65">
        <v>76.62</v>
      </c>
      <c r="E367" s="65">
        <v>86.415930076490852</v>
      </c>
      <c r="F367" s="65">
        <v>73.72</v>
      </c>
      <c r="G367" s="66">
        <v>99.761242368827567</v>
      </c>
      <c r="H367" s="97">
        <v>87.779299398510503</v>
      </c>
      <c r="I367" s="67">
        <v>64.88408520028851</v>
      </c>
      <c r="J367" s="125">
        <v>75.95</v>
      </c>
    </row>
    <row r="368" spans="1:10" x14ac:dyDescent="0.25">
      <c r="A368" s="19" t="s">
        <v>284</v>
      </c>
      <c r="B368" s="7" t="s">
        <v>26</v>
      </c>
      <c r="C368" s="46">
        <f>MEDIAN(D368:J368)</f>
        <v>102.62</v>
      </c>
      <c r="D368" s="65">
        <v>97.08</v>
      </c>
      <c r="E368" s="65">
        <v>163.16710166958254</v>
      </c>
      <c r="F368" s="65">
        <v>102.62</v>
      </c>
      <c r="G368" s="66">
        <v>129.55757580829379</v>
      </c>
      <c r="H368" s="97">
        <v>129.51885668454906</v>
      </c>
      <c r="I368" s="67">
        <v>75.416438877480289</v>
      </c>
      <c r="J368" s="125">
        <v>90.55</v>
      </c>
    </row>
    <row r="369" spans="1:10" x14ac:dyDescent="0.25">
      <c r="A369" s="27" t="s">
        <v>431</v>
      </c>
      <c r="B369" s="28" t="s">
        <v>432</v>
      </c>
      <c r="C369" s="44"/>
      <c r="D369" s="72"/>
      <c r="E369" s="72"/>
      <c r="F369" s="72"/>
      <c r="G369" s="72"/>
      <c r="H369" s="72"/>
      <c r="I369" s="72"/>
      <c r="J369" s="139"/>
    </row>
    <row r="370" spans="1:10" x14ac:dyDescent="0.25">
      <c r="A370" s="19" t="s">
        <v>285</v>
      </c>
      <c r="B370" s="7" t="s">
        <v>22</v>
      </c>
      <c r="C370" s="46">
        <f>MEDIAN(D370:J370)</f>
        <v>71.400000000000006</v>
      </c>
      <c r="D370" s="65">
        <v>57.77</v>
      </c>
      <c r="E370" s="65">
        <v>81.6125256631951</v>
      </c>
      <c r="F370" s="65">
        <v>60.76</v>
      </c>
      <c r="G370" s="66">
        <v>72.362006812831666</v>
      </c>
      <c r="H370" s="97">
        <v>53.000255021237592</v>
      </c>
      <c r="I370" s="67">
        <v>74.120149194133603</v>
      </c>
      <c r="J370" s="125">
        <v>71.400000000000006</v>
      </c>
    </row>
    <row r="371" spans="1:10" x14ac:dyDescent="0.25">
      <c r="A371" s="19" t="s">
        <v>286</v>
      </c>
      <c r="B371" s="7" t="s">
        <v>23</v>
      </c>
      <c r="C371" s="46">
        <f>MEDIAN(D371:J371)</f>
        <v>75</v>
      </c>
      <c r="D371" s="65">
        <v>75</v>
      </c>
      <c r="E371" s="65">
        <v>85.693151946354845</v>
      </c>
      <c r="F371" s="65">
        <v>65.75</v>
      </c>
      <c r="G371" s="66">
        <v>80.085418356608628</v>
      </c>
      <c r="H371" s="97">
        <v>61.13279900041627</v>
      </c>
      <c r="I371" s="67">
        <v>80.6411186377983</v>
      </c>
      <c r="J371" s="125">
        <v>73.22</v>
      </c>
    </row>
    <row r="372" spans="1:10" x14ac:dyDescent="0.25">
      <c r="A372" s="19" t="s">
        <v>287</v>
      </c>
      <c r="B372" s="7" t="s">
        <v>24</v>
      </c>
      <c r="C372" s="46">
        <f>MEDIAN(D372:J372)</f>
        <v>87.944604414702781</v>
      </c>
      <c r="D372" s="65">
        <v>90.55</v>
      </c>
      <c r="E372" s="65">
        <v>89.773148214815834</v>
      </c>
      <c r="F372" s="65">
        <v>76.39</v>
      </c>
      <c r="G372" s="66">
        <v>90.360038605399126</v>
      </c>
      <c r="H372" s="97">
        <v>68.198035255056752</v>
      </c>
      <c r="I372" s="67">
        <v>87.944604414702781</v>
      </c>
      <c r="J372" s="125">
        <v>75.040000000000006</v>
      </c>
    </row>
    <row r="373" spans="1:10" x14ac:dyDescent="0.25">
      <c r="A373" s="19" t="s">
        <v>288</v>
      </c>
      <c r="B373" s="7" t="s">
        <v>25</v>
      </c>
      <c r="C373" s="46">
        <f>MEDIAN(D373:J373)</f>
        <v>78.989999999999995</v>
      </c>
      <c r="D373" s="65">
        <v>76.62</v>
      </c>
      <c r="E373" s="65">
        <v>96.745832040567791</v>
      </c>
      <c r="F373" s="65">
        <v>75.959999999999994</v>
      </c>
      <c r="G373" s="66">
        <v>109.37741988832724</v>
      </c>
      <c r="H373" s="97">
        <v>91.95325512711436</v>
      </c>
      <c r="I373" s="67">
        <v>64.88408520028851</v>
      </c>
      <c r="J373" s="125">
        <v>78.989999999999995</v>
      </c>
    </row>
    <row r="374" spans="1:10" x14ac:dyDescent="0.25">
      <c r="A374" s="19" t="s">
        <v>289</v>
      </c>
      <c r="B374" s="7" t="s">
        <v>26</v>
      </c>
      <c r="C374" s="46">
        <f>MEDIAN(D374:J374)</f>
        <v>104.87</v>
      </c>
      <c r="D374" s="65">
        <v>97.08</v>
      </c>
      <c r="E374" s="65">
        <v>173.49700363365955</v>
      </c>
      <c r="F374" s="65">
        <v>104.87</v>
      </c>
      <c r="G374" s="66">
        <v>142.15338667174012</v>
      </c>
      <c r="H374" s="97">
        <v>135.56961951401004</v>
      </c>
      <c r="I374" s="67">
        <v>75.416438877480289</v>
      </c>
      <c r="J374" s="125">
        <v>94.17</v>
      </c>
    </row>
    <row r="375" spans="1:10" x14ac:dyDescent="0.25">
      <c r="A375" s="27" t="s">
        <v>434</v>
      </c>
      <c r="B375" s="28" t="s">
        <v>435</v>
      </c>
      <c r="C375" s="44"/>
      <c r="D375" s="72"/>
      <c r="E375" s="72"/>
      <c r="F375" s="72"/>
      <c r="G375" s="72"/>
      <c r="H375" s="72"/>
      <c r="I375" s="72"/>
      <c r="J375" s="72"/>
    </row>
    <row r="376" spans="1:10" x14ac:dyDescent="0.25">
      <c r="A376" s="19" t="s">
        <v>290</v>
      </c>
      <c r="B376" s="7" t="s">
        <v>22</v>
      </c>
      <c r="C376" s="46">
        <f>MEDIAN(D376:J376)</f>
        <v>55.154648043884499</v>
      </c>
      <c r="D376" s="65">
        <v>69.349999999999994</v>
      </c>
      <c r="E376" s="65">
        <v>55.154648043884499</v>
      </c>
      <c r="F376" s="65">
        <v>54.9</v>
      </c>
      <c r="G376" s="66">
        <v>52.984807425580925</v>
      </c>
      <c r="H376" s="97">
        <v>52.311496268719019</v>
      </c>
      <c r="I376" s="67">
        <v>65.376698325823767</v>
      </c>
      <c r="J376" s="125">
        <v>79.45</v>
      </c>
    </row>
    <row r="377" spans="1:10" x14ac:dyDescent="0.25">
      <c r="A377" s="19" t="s">
        <v>291</v>
      </c>
      <c r="B377" s="7" t="s">
        <v>23</v>
      </c>
      <c r="C377" s="46">
        <f>MEDIAN(D377:J377)</f>
        <v>66.185577652661408</v>
      </c>
      <c r="D377" s="65">
        <v>78.02</v>
      </c>
      <c r="E377" s="65">
        <v>66.185577652661408</v>
      </c>
      <c r="F377" s="65">
        <v>61.74</v>
      </c>
      <c r="G377" s="66">
        <v>62.799650607653945</v>
      </c>
      <c r="H377" s="97">
        <v>60.537799154362091</v>
      </c>
      <c r="I377" s="67">
        <v>67.67428528980075</v>
      </c>
      <c r="J377" s="125">
        <v>81.2</v>
      </c>
    </row>
    <row r="378" spans="1:10" x14ac:dyDescent="0.25">
      <c r="A378" s="19" t="s">
        <v>292</v>
      </c>
      <c r="B378" s="7" t="s">
        <v>24</v>
      </c>
      <c r="C378" s="46">
        <f>MEDIAN(D378:J378)</f>
        <v>79.640627563838436</v>
      </c>
      <c r="D378" s="65">
        <v>87.77</v>
      </c>
      <c r="E378" s="65">
        <v>83.050773482328154</v>
      </c>
      <c r="F378" s="65">
        <v>68.599999999999994</v>
      </c>
      <c r="G378" s="66">
        <v>79.640627563838436</v>
      </c>
      <c r="H378" s="97">
        <v>64.139471398449146</v>
      </c>
      <c r="I378" s="67">
        <v>69.971872253777732</v>
      </c>
      <c r="J378" s="125">
        <v>82.95</v>
      </c>
    </row>
    <row r="379" spans="1:10" x14ac:dyDescent="0.25">
      <c r="A379" s="19" t="s">
        <v>293</v>
      </c>
      <c r="B379" s="7" t="s">
        <v>25</v>
      </c>
      <c r="C379" s="46">
        <f>MEDIAN(D379:J379)</f>
        <v>86.76</v>
      </c>
      <c r="D379" s="65">
        <v>100.94</v>
      </c>
      <c r="E379" s="65">
        <v>99.660928178793796</v>
      </c>
      <c r="F379" s="65">
        <v>75.45</v>
      </c>
      <c r="G379" s="66">
        <v>96.481604520022927</v>
      </c>
      <c r="H379" s="97">
        <v>75.491361073194057</v>
      </c>
      <c r="I379" s="67">
        <v>72.269459217754715</v>
      </c>
      <c r="J379" s="125">
        <v>86.76</v>
      </c>
    </row>
    <row r="380" spans="1:10" x14ac:dyDescent="0.25">
      <c r="A380" s="19" t="s">
        <v>294</v>
      </c>
      <c r="B380" s="7" t="s">
        <v>26</v>
      </c>
      <c r="C380" s="46">
        <f>MEDIAN(D380:J380)</f>
        <v>101.35</v>
      </c>
      <c r="D380" s="65">
        <v>116.08</v>
      </c>
      <c r="E380" s="65">
        <v>123.79998010638876</v>
      </c>
      <c r="F380" s="65">
        <v>82.36</v>
      </c>
      <c r="G380" s="66">
        <v>114.04449519582542</v>
      </c>
      <c r="H380" s="97">
        <v>97.460705351790068</v>
      </c>
      <c r="I380" s="67">
        <v>74.567046181731698</v>
      </c>
      <c r="J380" s="125">
        <v>101.35</v>
      </c>
    </row>
    <row r="381" spans="1:10" x14ac:dyDescent="0.25">
      <c r="A381" s="27" t="s">
        <v>433</v>
      </c>
      <c r="B381" s="28" t="s">
        <v>436</v>
      </c>
      <c r="C381" s="44"/>
      <c r="D381" s="72"/>
      <c r="E381" s="72"/>
      <c r="F381" s="72"/>
      <c r="G381" s="72"/>
      <c r="H381" s="72"/>
      <c r="I381" s="72"/>
      <c r="J381" s="139"/>
    </row>
    <row r="382" spans="1:10" x14ac:dyDescent="0.25">
      <c r="A382" s="19" t="s">
        <v>295</v>
      </c>
      <c r="B382" s="7" t="s">
        <v>22</v>
      </c>
      <c r="C382" s="46">
        <f>MEDIAN(D382:J382)</f>
        <v>65.209999999999994</v>
      </c>
      <c r="D382" s="65">
        <v>76.290000000000006</v>
      </c>
      <c r="E382" s="65">
        <v>55.154648043884499</v>
      </c>
      <c r="F382" s="65">
        <v>65.209999999999994</v>
      </c>
      <c r="G382" s="66">
        <v>58.283288168139045</v>
      </c>
      <c r="H382" s="97">
        <v>55.190702278694097</v>
      </c>
      <c r="I382" s="67">
        <v>71.059327985708251</v>
      </c>
      <c r="J382" s="125">
        <v>82.2</v>
      </c>
    </row>
    <row r="383" spans="1:10" x14ac:dyDescent="0.25">
      <c r="A383" s="19" t="s">
        <v>296</v>
      </c>
      <c r="B383" s="7" t="s">
        <v>23</v>
      </c>
      <c r="C383" s="46">
        <f>MEDIAN(D383:J383)</f>
        <v>72.05</v>
      </c>
      <c r="D383" s="65">
        <v>85.82</v>
      </c>
      <c r="E383" s="65">
        <v>66.185577652661408</v>
      </c>
      <c r="F383" s="65">
        <v>72.05</v>
      </c>
      <c r="G383" s="66">
        <v>69.079615668419336</v>
      </c>
      <c r="H383" s="97">
        <v>63.419136949631735</v>
      </c>
      <c r="I383" s="67">
        <v>73.567240914885247</v>
      </c>
      <c r="J383" s="125">
        <v>84.02</v>
      </c>
    </row>
    <row r="384" spans="1:10" x14ac:dyDescent="0.25">
      <c r="A384" s="19" t="s">
        <v>297</v>
      </c>
      <c r="B384" s="7" t="s">
        <v>24</v>
      </c>
      <c r="C384" s="46">
        <f>MEDIAN(D384:J384)</f>
        <v>83.050773482328154</v>
      </c>
      <c r="D384" s="65">
        <v>96.55</v>
      </c>
      <c r="E384" s="65">
        <v>83.050773482328154</v>
      </c>
      <c r="F384" s="65">
        <v>78.900000000000006</v>
      </c>
      <c r="G384" s="66">
        <v>87.604690320222289</v>
      </c>
      <c r="H384" s="97">
        <v>66.977443817135381</v>
      </c>
      <c r="I384" s="67">
        <v>76.075153844062257</v>
      </c>
      <c r="J384" s="125">
        <v>85.84</v>
      </c>
    </row>
    <row r="385" spans="1:10" x14ac:dyDescent="0.25">
      <c r="A385" s="19" t="s">
        <v>298</v>
      </c>
      <c r="B385" s="7" t="s">
        <v>25</v>
      </c>
      <c r="C385" s="46">
        <f>MEDIAN(D385:J385)</f>
        <v>89.79</v>
      </c>
      <c r="D385" s="65">
        <v>111.03</v>
      </c>
      <c r="E385" s="65">
        <v>99.660928178793796</v>
      </c>
      <c r="F385" s="65">
        <v>85.75</v>
      </c>
      <c r="G385" s="66">
        <v>106.1297649720253</v>
      </c>
      <c r="H385" s="97">
        <v>79.445843043341341</v>
      </c>
      <c r="I385" s="67">
        <v>78.583066773239253</v>
      </c>
      <c r="J385" s="125">
        <v>89.79</v>
      </c>
    </row>
    <row r="386" spans="1:10" x14ac:dyDescent="0.25">
      <c r="A386" s="19" t="s">
        <v>299</v>
      </c>
      <c r="B386" s="7" t="s">
        <v>26</v>
      </c>
      <c r="C386" s="46">
        <f>MEDIAN(D386:J386)</f>
        <v>104.97</v>
      </c>
      <c r="D386" s="65">
        <v>127.69</v>
      </c>
      <c r="E386" s="65">
        <v>123.79998010638876</v>
      </c>
      <c r="F386" s="65">
        <v>92.62</v>
      </c>
      <c r="G386" s="66">
        <v>125.44894471540792</v>
      </c>
      <c r="H386" s="97">
        <v>103.61214054332247</v>
      </c>
      <c r="I386" s="67">
        <v>81.090979702416263</v>
      </c>
      <c r="J386" s="125">
        <v>104.97</v>
      </c>
    </row>
    <row r="387" spans="1:10" x14ac:dyDescent="0.25">
      <c r="A387" s="27" t="s">
        <v>437</v>
      </c>
      <c r="B387" s="28" t="s">
        <v>438</v>
      </c>
      <c r="C387" s="44"/>
      <c r="D387" s="72"/>
      <c r="E387" s="72"/>
      <c r="F387" s="72"/>
      <c r="G387" s="72"/>
      <c r="H387" s="72"/>
      <c r="I387" s="72"/>
      <c r="J387" s="72"/>
    </row>
    <row r="388" spans="1:10" x14ac:dyDescent="0.25">
      <c r="A388" s="19" t="s">
        <v>300</v>
      </c>
      <c r="B388" s="7" t="s">
        <v>301</v>
      </c>
      <c r="C388" s="46">
        <f>MEDIAN(D388:J388)</f>
        <v>0.9</v>
      </c>
      <c r="D388" s="65">
        <v>0.96</v>
      </c>
      <c r="E388" s="65">
        <v>0.9</v>
      </c>
      <c r="F388" s="65">
        <v>0.95</v>
      </c>
      <c r="G388" s="66">
        <v>0.75</v>
      </c>
      <c r="H388" s="97">
        <v>0.87</v>
      </c>
      <c r="I388" s="67">
        <v>0.85</v>
      </c>
      <c r="J388" s="124">
        <v>0.98</v>
      </c>
    </row>
    <row r="389" spans="1:10" x14ac:dyDescent="0.25">
      <c r="A389" s="19" t="s">
        <v>302</v>
      </c>
      <c r="B389" s="7" t="s">
        <v>303</v>
      </c>
      <c r="C389" s="46">
        <f>MEDIAN(D389:J389)</f>
        <v>1</v>
      </c>
      <c r="D389" s="65">
        <v>1</v>
      </c>
      <c r="E389" s="65">
        <v>1</v>
      </c>
      <c r="F389" s="65">
        <v>1</v>
      </c>
      <c r="G389" s="66">
        <v>1</v>
      </c>
      <c r="H389" s="97">
        <v>1</v>
      </c>
      <c r="I389" s="67">
        <v>1</v>
      </c>
      <c r="J389" s="138">
        <v>1</v>
      </c>
    </row>
    <row r="390" spans="1:10" x14ac:dyDescent="0.25">
      <c r="A390" s="19" t="s">
        <v>304</v>
      </c>
      <c r="B390" s="7" t="s">
        <v>305</v>
      </c>
      <c r="C390" s="46">
        <f>MEDIAN(D390:J390)</f>
        <v>1.24</v>
      </c>
      <c r="D390" s="65">
        <v>1.24</v>
      </c>
      <c r="E390" s="65">
        <v>1.25</v>
      </c>
      <c r="F390" s="65">
        <v>1.08</v>
      </c>
      <c r="G390" s="66">
        <v>1.5</v>
      </c>
      <c r="H390" s="97">
        <v>1.1299999999999999</v>
      </c>
      <c r="I390" s="67">
        <v>1.75</v>
      </c>
      <c r="J390" s="124">
        <v>1.04</v>
      </c>
    </row>
    <row r="391" spans="1:10" ht="26.4" x14ac:dyDescent="0.25">
      <c r="A391" s="27" t="s">
        <v>439</v>
      </c>
      <c r="B391" s="28" t="s">
        <v>440</v>
      </c>
      <c r="C391" s="44"/>
      <c r="D391" s="72"/>
      <c r="E391" s="72"/>
      <c r="F391" s="72"/>
      <c r="G391" s="72"/>
      <c r="H391" s="72"/>
      <c r="I391" s="72"/>
      <c r="J391" s="72"/>
    </row>
    <row r="392" spans="1:10" ht="13.2" customHeight="1" x14ac:dyDescent="0.25">
      <c r="A392" s="19" t="s">
        <v>306</v>
      </c>
      <c r="B392" s="20" t="s">
        <v>307</v>
      </c>
      <c r="C392" s="46">
        <f t="shared" ref="C392:C400" si="5">MEDIAN(D392:J392)</f>
        <v>69.925708492596428</v>
      </c>
      <c r="D392" s="65">
        <v>74.84</v>
      </c>
      <c r="E392" s="65">
        <v>69.925708492596428</v>
      </c>
      <c r="F392" s="65">
        <v>67.989999999999995</v>
      </c>
      <c r="G392" s="66">
        <v>97.986289581148966</v>
      </c>
      <c r="H392" s="97">
        <v>38.918179067619114</v>
      </c>
      <c r="I392" s="67">
        <v>66.13179608277099</v>
      </c>
      <c r="J392" s="125">
        <v>122.37</v>
      </c>
    </row>
    <row r="393" spans="1:10" x14ac:dyDescent="0.25">
      <c r="A393" s="19" t="s">
        <v>308</v>
      </c>
      <c r="B393" s="20" t="s">
        <v>309</v>
      </c>
      <c r="C393" s="46">
        <f t="shared" si="5"/>
        <v>66.612107691912826</v>
      </c>
      <c r="D393" s="65">
        <v>74.84</v>
      </c>
      <c r="E393" s="65">
        <v>62.933137643336785</v>
      </c>
      <c r="F393" s="65">
        <v>65.959999999999994</v>
      </c>
      <c r="G393" s="66">
        <v>97.986289581148966</v>
      </c>
      <c r="H393" s="97">
        <v>38.918179067619114</v>
      </c>
      <c r="I393" s="67">
        <v>66.612107691912826</v>
      </c>
      <c r="J393" s="125">
        <v>116.63</v>
      </c>
    </row>
    <row r="394" spans="1:10" x14ac:dyDescent="0.25">
      <c r="A394" s="19" t="s">
        <v>310</v>
      </c>
      <c r="B394" s="20" t="s">
        <v>311</v>
      </c>
      <c r="C394" s="46">
        <f t="shared" si="5"/>
        <v>65.12</v>
      </c>
      <c r="D394" s="65">
        <v>74.84</v>
      </c>
      <c r="E394" s="65">
        <v>59.436852218706974</v>
      </c>
      <c r="F394" s="65">
        <v>65.12</v>
      </c>
      <c r="G394" s="66">
        <v>97.986289581148966</v>
      </c>
      <c r="H394" s="97">
        <v>38.763135562513256</v>
      </c>
      <c r="I394" s="67">
        <v>63.076058568185189</v>
      </c>
      <c r="J394" s="125">
        <v>110.9</v>
      </c>
    </row>
    <row r="395" spans="1:10" x14ac:dyDescent="0.25">
      <c r="A395" s="19" t="s">
        <v>312</v>
      </c>
      <c r="B395" s="20" t="s">
        <v>313</v>
      </c>
      <c r="C395" s="46">
        <f t="shared" si="5"/>
        <v>64.72</v>
      </c>
      <c r="D395" s="65">
        <v>74.84</v>
      </c>
      <c r="E395" s="65">
        <v>55.940566794077135</v>
      </c>
      <c r="F395" s="65">
        <v>64.72</v>
      </c>
      <c r="G395" s="66">
        <v>97.986289581148966</v>
      </c>
      <c r="H395" s="97">
        <v>38.60809205740739</v>
      </c>
      <c r="I395" s="67">
        <v>63.556371137950244</v>
      </c>
      <c r="J395" s="125">
        <v>105.16</v>
      </c>
    </row>
    <row r="396" spans="1:10" x14ac:dyDescent="0.25">
      <c r="A396" s="19" t="s">
        <v>314</v>
      </c>
      <c r="B396" s="20" t="s">
        <v>315</v>
      </c>
      <c r="C396" s="46">
        <f t="shared" si="5"/>
        <v>64.33</v>
      </c>
      <c r="D396" s="65">
        <v>74.84</v>
      </c>
      <c r="E396" s="65">
        <v>52.44428136944731</v>
      </c>
      <c r="F396" s="65">
        <v>64.33</v>
      </c>
      <c r="G396" s="66">
        <v>97.986289581148966</v>
      </c>
      <c r="H396" s="97">
        <v>38.453048552301539</v>
      </c>
      <c r="I396" s="67">
        <v>62.586330873954047</v>
      </c>
      <c r="J396" s="125">
        <v>99.43</v>
      </c>
    </row>
    <row r="397" spans="1:10" x14ac:dyDescent="0.25">
      <c r="A397" s="19" t="s">
        <v>316</v>
      </c>
      <c r="B397" s="20" t="s">
        <v>317</v>
      </c>
      <c r="C397" s="46">
        <f t="shared" si="5"/>
        <v>63.89</v>
      </c>
      <c r="D397" s="65">
        <v>74.84</v>
      </c>
      <c r="E397" s="65">
        <v>48.947995944817492</v>
      </c>
      <c r="F397" s="65">
        <v>63.89</v>
      </c>
      <c r="G397" s="66">
        <v>97.986289581148966</v>
      </c>
      <c r="H397" s="97">
        <v>38.29800504719568</v>
      </c>
      <c r="I397" s="67">
        <v>61.694688060431417</v>
      </c>
      <c r="J397" s="125">
        <v>93.69</v>
      </c>
    </row>
    <row r="398" spans="1:10" x14ac:dyDescent="0.25">
      <c r="A398" s="19" t="s">
        <v>318</v>
      </c>
      <c r="B398" s="20" t="s">
        <v>319</v>
      </c>
      <c r="C398" s="46">
        <f t="shared" si="5"/>
        <v>63.49</v>
      </c>
      <c r="D398" s="65">
        <v>74.08</v>
      </c>
      <c r="E398" s="65">
        <v>45.451710520187675</v>
      </c>
      <c r="F398" s="65">
        <v>63.49</v>
      </c>
      <c r="G398" s="66">
        <v>94.407002105254875</v>
      </c>
      <c r="H398" s="97">
        <v>38.142961542089822</v>
      </c>
      <c r="I398" s="67">
        <v>59.642155119472363</v>
      </c>
      <c r="J398" s="125">
        <v>87.95</v>
      </c>
    </row>
    <row r="399" spans="1:10" x14ac:dyDescent="0.25">
      <c r="A399" s="19" t="s">
        <v>320</v>
      </c>
      <c r="B399" s="20" t="s">
        <v>321</v>
      </c>
      <c r="C399" s="46">
        <f t="shared" si="5"/>
        <v>63.1</v>
      </c>
      <c r="D399" s="65">
        <v>72.599999999999994</v>
      </c>
      <c r="E399" s="65">
        <v>41.955425095557857</v>
      </c>
      <c r="F399" s="65">
        <v>63.1</v>
      </c>
      <c r="G399" s="66">
        <v>88.06524810014308</v>
      </c>
      <c r="H399" s="97">
        <v>37.987918036983963</v>
      </c>
      <c r="I399" s="67">
        <v>58.470716292203676</v>
      </c>
      <c r="J399" s="125">
        <v>82.22</v>
      </c>
    </row>
    <row r="400" spans="1:10" x14ac:dyDescent="0.25">
      <c r="A400" s="19" t="s">
        <v>322</v>
      </c>
      <c r="B400" s="20" t="s">
        <v>323</v>
      </c>
      <c r="C400" s="46">
        <f t="shared" si="5"/>
        <v>62.28</v>
      </c>
      <c r="D400" s="65">
        <v>71.09</v>
      </c>
      <c r="E400" s="65">
        <v>31.466568821668393</v>
      </c>
      <c r="F400" s="65">
        <v>62.28</v>
      </c>
      <c r="G400" s="66">
        <v>83.174938680890023</v>
      </c>
      <c r="H400" s="97">
        <v>37.677831026772253</v>
      </c>
      <c r="I400" s="67">
        <v>58.470716292203676</v>
      </c>
      <c r="J400" s="125">
        <v>76.48</v>
      </c>
    </row>
    <row r="401" spans="1:10" ht="26.4" x14ac:dyDescent="0.25">
      <c r="A401" s="27" t="s">
        <v>441</v>
      </c>
      <c r="B401" s="28" t="s">
        <v>442</v>
      </c>
      <c r="C401" s="44"/>
      <c r="D401" s="72"/>
      <c r="E401" s="72"/>
      <c r="F401" s="72"/>
      <c r="G401" s="72"/>
      <c r="H401" s="72"/>
      <c r="I401" s="72"/>
      <c r="J401" s="141"/>
    </row>
    <row r="402" spans="1:10" x14ac:dyDescent="0.25">
      <c r="A402" s="19" t="s">
        <v>324</v>
      </c>
      <c r="B402" s="20" t="s">
        <v>307</v>
      </c>
      <c r="C402" s="46">
        <f t="shared" ref="C402:C410" si="6">MEDIAN(D402:J402)</f>
        <v>70.631493708499434</v>
      </c>
      <c r="D402" s="65">
        <v>82.33</v>
      </c>
      <c r="E402" s="65">
        <v>69.925708492596428</v>
      </c>
      <c r="F402" s="65">
        <v>69.91</v>
      </c>
      <c r="G402" s="66">
        <v>102.51741174493837</v>
      </c>
      <c r="H402" s="97">
        <v>39.538353088042541</v>
      </c>
      <c r="I402" s="67">
        <v>70.631493708499434</v>
      </c>
      <c r="J402" s="125">
        <v>127.26</v>
      </c>
    </row>
    <row r="403" spans="1:10" x14ac:dyDescent="0.25">
      <c r="A403" s="19" t="s">
        <v>325</v>
      </c>
      <c r="B403" s="20" t="s">
        <v>309</v>
      </c>
      <c r="C403" s="46">
        <f t="shared" si="6"/>
        <v>71.112291633145517</v>
      </c>
      <c r="D403" s="65">
        <v>82.33</v>
      </c>
      <c r="E403" s="65">
        <v>62.933137643336785</v>
      </c>
      <c r="F403" s="65">
        <v>67.8</v>
      </c>
      <c r="G403" s="66">
        <v>102.51741174493837</v>
      </c>
      <c r="H403" s="97">
        <v>39.538353088042541</v>
      </c>
      <c r="I403" s="67">
        <v>71.112291633145517</v>
      </c>
      <c r="J403" s="125">
        <v>121.3</v>
      </c>
    </row>
    <row r="404" spans="1:10" x14ac:dyDescent="0.25">
      <c r="A404" s="19" t="s">
        <v>326</v>
      </c>
      <c r="B404" s="20" t="s">
        <v>311</v>
      </c>
      <c r="C404" s="46">
        <f t="shared" si="6"/>
        <v>67.256038032380488</v>
      </c>
      <c r="D404" s="65">
        <v>82.33</v>
      </c>
      <c r="E404" s="65">
        <v>59.436852218706974</v>
      </c>
      <c r="F404" s="65">
        <v>66.95</v>
      </c>
      <c r="G404" s="66">
        <v>102.5174117449383</v>
      </c>
      <c r="H404" s="97">
        <v>39.383309582936675</v>
      </c>
      <c r="I404" s="67">
        <v>67.256038032380488</v>
      </c>
      <c r="J404" s="125">
        <v>115.33</v>
      </c>
    </row>
    <row r="405" spans="1:10" x14ac:dyDescent="0.25">
      <c r="A405" s="19" t="s">
        <v>327</v>
      </c>
      <c r="B405" s="20" t="s">
        <v>313</v>
      </c>
      <c r="C405" s="46">
        <f t="shared" si="6"/>
        <v>67.73683691862243</v>
      </c>
      <c r="D405" s="65">
        <v>82.33</v>
      </c>
      <c r="E405" s="65">
        <v>55.940566794077135</v>
      </c>
      <c r="F405" s="65">
        <v>66.52</v>
      </c>
      <c r="G405" s="66">
        <v>102.5174117449383</v>
      </c>
      <c r="H405" s="97">
        <v>39.228266077830824</v>
      </c>
      <c r="I405" s="67">
        <v>67.73683691862243</v>
      </c>
      <c r="J405" s="125">
        <v>109.37</v>
      </c>
    </row>
    <row r="406" spans="1:10" x14ac:dyDescent="0.25">
      <c r="A406" s="19" t="s">
        <v>328</v>
      </c>
      <c r="B406" s="20" t="s">
        <v>315</v>
      </c>
      <c r="C406" s="46">
        <f t="shared" si="6"/>
        <v>66.651477962334084</v>
      </c>
      <c r="D406" s="65">
        <v>82.33</v>
      </c>
      <c r="E406" s="65">
        <v>52.44428136944731</v>
      </c>
      <c r="F406" s="65">
        <v>66.099999999999994</v>
      </c>
      <c r="G406" s="66">
        <v>102.5174117449383</v>
      </c>
      <c r="H406" s="97">
        <v>39.073222572724966</v>
      </c>
      <c r="I406" s="67">
        <v>66.651477962334084</v>
      </c>
      <c r="J406" s="125">
        <v>103.4</v>
      </c>
    </row>
    <row r="407" spans="1:10" x14ac:dyDescent="0.25">
      <c r="A407" s="19" t="s">
        <v>329</v>
      </c>
      <c r="B407" s="20" t="s">
        <v>317</v>
      </c>
      <c r="C407" s="46">
        <f t="shared" si="6"/>
        <v>65.709999999999994</v>
      </c>
      <c r="D407" s="65">
        <v>82.33</v>
      </c>
      <c r="E407" s="65">
        <v>48.947995944817492</v>
      </c>
      <c r="F407" s="65">
        <v>65.709999999999994</v>
      </c>
      <c r="G407" s="66">
        <v>102.5174117449383</v>
      </c>
      <c r="H407" s="97">
        <v>38.918179067619114</v>
      </c>
      <c r="I407" s="67">
        <v>65.650776186723022</v>
      </c>
      <c r="J407" s="125">
        <v>97.44</v>
      </c>
    </row>
    <row r="408" spans="1:10" x14ac:dyDescent="0.25">
      <c r="A408" s="19" t="s">
        <v>330</v>
      </c>
      <c r="B408" s="20" t="s">
        <v>319</v>
      </c>
      <c r="C408" s="46">
        <f t="shared" si="6"/>
        <v>65.260000000000005</v>
      </c>
      <c r="D408" s="65">
        <v>81.5</v>
      </c>
      <c r="E408" s="65">
        <v>45.451710520187675</v>
      </c>
      <c r="F408" s="65">
        <v>65.260000000000005</v>
      </c>
      <c r="G408" s="66">
        <v>98.938124269044323</v>
      </c>
      <c r="H408" s="97">
        <v>38.763135562513256</v>
      </c>
      <c r="I408" s="67">
        <v>63.396492120026359</v>
      </c>
      <c r="J408" s="125">
        <v>91.47</v>
      </c>
    </row>
    <row r="409" spans="1:10" x14ac:dyDescent="0.25">
      <c r="A409" s="19" t="s">
        <v>331</v>
      </c>
      <c r="B409" s="20" t="s">
        <v>321</v>
      </c>
      <c r="C409" s="46">
        <f t="shared" si="6"/>
        <v>64.849999999999994</v>
      </c>
      <c r="D409" s="65">
        <v>79.86</v>
      </c>
      <c r="E409" s="65">
        <v>41.955425095557857</v>
      </c>
      <c r="F409" s="65">
        <v>64.849999999999994</v>
      </c>
      <c r="G409" s="66">
        <v>92.596370263932471</v>
      </c>
      <c r="H409" s="97">
        <v>38.60809205740739</v>
      </c>
      <c r="I409" s="67">
        <v>62.131518477982652</v>
      </c>
      <c r="J409" s="125">
        <v>85.51</v>
      </c>
    </row>
    <row r="410" spans="1:10" x14ac:dyDescent="0.25">
      <c r="A410" s="19" t="s">
        <v>332</v>
      </c>
      <c r="B410" s="20" t="s">
        <v>323</v>
      </c>
      <c r="C410" s="46">
        <f t="shared" si="6"/>
        <v>64.02</v>
      </c>
      <c r="D410" s="65">
        <v>78.209999999999994</v>
      </c>
      <c r="E410" s="65">
        <v>31.466568821668393</v>
      </c>
      <c r="F410" s="65">
        <v>64.02</v>
      </c>
      <c r="G410" s="66">
        <v>87.706060844679413</v>
      </c>
      <c r="H410" s="97">
        <v>38.29800504719568</v>
      </c>
      <c r="I410" s="67">
        <v>62.131518477982652</v>
      </c>
      <c r="J410" s="125">
        <v>79.540000000000006</v>
      </c>
    </row>
    <row r="411" spans="1:10" ht="26.4" x14ac:dyDescent="0.25">
      <c r="A411" s="27" t="s">
        <v>443</v>
      </c>
      <c r="B411" s="28" t="s">
        <v>444</v>
      </c>
      <c r="C411" s="44"/>
      <c r="D411" s="72"/>
      <c r="E411" s="72"/>
      <c r="F411" s="72"/>
      <c r="G411" s="72"/>
      <c r="H411" s="72"/>
      <c r="I411" s="72"/>
      <c r="J411" s="141"/>
    </row>
    <row r="412" spans="1:10" x14ac:dyDescent="0.25">
      <c r="A412" s="19" t="s">
        <v>333</v>
      </c>
      <c r="B412" s="20" t="s">
        <v>307</v>
      </c>
      <c r="C412" s="46">
        <f t="shared" ref="C412:C420" si="7">MEDIAN(D412:J412)</f>
        <v>72.847863299596753</v>
      </c>
      <c r="D412" s="65">
        <v>82.33</v>
      </c>
      <c r="E412" s="65">
        <v>69.925708492596428</v>
      </c>
      <c r="F412" s="65">
        <v>71.56</v>
      </c>
      <c r="G412" s="66">
        <v>102.51741174493837</v>
      </c>
      <c r="H412" s="97">
        <v>40.158527108465968</v>
      </c>
      <c r="I412" s="67">
        <v>72.847863299596753</v>
      </c>
      <c r="J412" s="125">
        <v>127.26</v>
      </c>
    </row>
    <row r="413" spans="1:10" x14ac:dyDescent="0.25">
      <c r="A413" s="19" t="s">
        <v>334</v>
      </c>
      <c r="B413" s="20" t="s">
        <v>309</v>
      </c>
      <c r="C413" s="46">
        <f t="shared" si="7"/>
        <v>73.32866122424285</v>
      </c>
      <c r="D413" s="65">
        <v>82.33</v>
      </c>
      <c r="E413" s="65">
        <v>62.933137643336785</v>
      </c>
      <c r="F413" s="65">
        <v>69.42</v>
      </c>
      <c r="G413" s="66">
        <v>102.51741174493837</v>
      </c>
      <c r="H413" s="97">
        <v>40.158527108465968</v>
      </c>
      <c r="I413" s="67">
        <v>73.32866122424285</v>
      </c>
      <c r="J413" s="125">
        <v>121.3</v>
      </c>
    </row>
    <row r="414" spans="1:10" x14ac:dyDescent="0.25">
      <c r="A414" s="19" t="s">
        <v>335</v>
      </c>
      <c r="B414" s="20" t="s">
        <v>311</v>
      </c>
      <c r="C414" s="46">
        <f t="shared" si="7"/>
        <v>69.314095509827993</v>
      </c>
      <c r="D414" s="65">
        <v>82.33</v>
      </c>
      <c r="E414" s="65">
        <v>59.436852218706974</v>
      </c>
      <c r="F414" s="65">
        <v>68.569999999999993</v>
      </c>
      <c r="G414" s="66">
        <v>102.5174117449383</v>
      </c>
      <c r="H414" s="97">
        <v>40.003483603360117</v>
      </c>
      <c r="I414" s="67">
        <v>69.314095509827993</v>
      </c>
      <c r="J414" s="125">
        <v>115.33</v>
      </c>
    </row>
    <row r="415" spans="1:10" x14ac:dyDescent="0.25">
      <c r="A415" s="19" t="s">
        <v>336</v>
      </c>
      <c r="B415" s="20" t="s">
        <v>313</v>
      </c>
      <c r="C415" s="46">
        <f t="shared" si="7"/>
        <v>69.794894396069935</v>
      </c>
      <c r="D415" s="65">
        <v>82.33</v>
      </c>
      <c r="E415" s="65">
        <v>55.940566794077135</v>
      </c>
      <c r="F415" s="65">
        <v>68.12</v>
      </c>
      <c r="G415" s="66">
        <v>102.5174117449383</v>
      </c>
      <c r="H415" s="97">
        <v>39.848440098254258</v>
      </c>
      <c r="I415" s="67">
        <v>69.794894396069935</v>
      </c>
      <c r="J415" s="125">
        <v>109.37</v>
      </c>
    </row>
    <row r="416" spans="1:10" x14ac:dyDescent="0.25">
      <c r="A416" s="19" t="s">
        <v>337</v>
      </c>
      <c r="B416" s="20" t="s">
        <v>315</v>
      </c>
      <c r="C416" s="46">
        <f t="shared" si="7"/>
        <v>68.652367176519164</v>
      </c>
      <c r="D416" s="65">
        <v>82.33</v>
      </c>
      <c r="E416" s="65">
        <v>52.44428136944731</v>
      </c>
      <c r="F416" s="65">
        <v>67.67</v>
      </c>
      <c r="G416" s="66">
        <v>102.5174117449383</v>
      </c>
      <c r="H416" s="97">
        <v>39.693396593148393</v>
      </c>
      <c r="I416" s="67">
        <v>68.652367176519164</v>
      </c>
      <c r="J416" s="125">
        <v>103.4</v>
      </c>
    </row>
    <row r="417" spans="1:10" x14ac:dyDescent="0.25">
      <c r="A417" s="19" t="s">
        <v>338</v>
      </c>
      <c r="B417" s="20" t="s">
        <v>317</v>
      </c>
      <c r="C417" s="46">
        <f t="shared" si="7"/>
        <v>67.59758731403825</v>
      </c>
      <c r="D417" s="65">
        <v>82.33</v>
      </c>
      <c r="E417" s="65">
        <v>48.947995944817492</v>
      </c>
      <c r="F417" s="65">
        <v>67.28</v>
      </c>
      <c r="G417" s="66">
        <v>102.5174117449383</v>
      </c>
      <c r="H417" s="97">
        <v>39.538353088042541</v>
      </c>
      <c r="I417" s="67">
        <v>67.59758731403825</v>
      </c>
      <c r="J417" s="125">
        <v>97.44</v>
      </c>
    </row>
    <row r="418" spans="1:10" x14ac:dyDescent="0.25">
      <c r="A418" s="19" t="s">
        <v>339</v>
      </c>
      <c r="B418" s="20" t="s">
        <v>319</v>
      </c>
      <c r="C418" s="46">
        <f t="shared" si="7"/>
        <v>66.81</v>
      </c>
      <c r="D418" s="65">
        <v>81.5</v>
      </c>
      <c r="E418" s="65">
        <v>45.451710520187675</v>
      </c>
      <c r="F418" s="65">
        <v>66.81</v>
      </c>
      <c r="G418" s="66">
        <v>98.938124269044323</v>
      </c>
      <c r="H418" s="97">
        <v>39.383309582936675</v>
      </c>
      <c r="I418" s="67">
        <v>65.243466779274115</v>
      </c>
      <c r="J418" s="125">
        <v>91.47</v>
      </c>
    </row>
    <row r="419" spans="1:10" x14ac:dyDescent="0.25">
      <c r="A419" s="19" t="s">
        <v>340</v>
      </c>
      <c r="B419" s="20" t="s">
        <v>321</v>
      </c>
      <c r="C419" s="46">
        <f t="shared" si="7"/>
        <v>66.42</v>
      </c>
      <c r="D419" s="65">
        <v>79.86</v>
      </c>
      <c r="E419" s="65">
        <v>41.955425095557857</v>
      </c>
      <c r="F419" s="65">
        <v>66.42</v>
      </c>
      <c r="G419" s="66">
        <v>92.596370263932471</v>
      </c>
      <c r="H419" s="97">
        <v>39.228266077830824</v>
      </c>
      <c r="I419" s="67">
        <v>63.932318770749234</v>
      </c>
      <c r="J419" s="125">
        <v>85.51</v>
      </c>
    </row>
    <row r="420" spans="1:10" x14ac:dyDescent="0.25">
      <c r="A420" s="19" t="s">
        <v>341</v>
      </c>
      <c r="B420" s="20" t="s">
        <v>323</v>
      </c>
      <c r="C420" s="46">
        <f t="shared" si="7"/>
        <v>65.52</v>
      </c>
      <c r="D420" s="65">
        <v>78.209999999999994</v>
      </c>
      <c r="E420" s="65">
        <v>31.466568821668393</v>
      </c>
      <c r="F420" s="65">
        <v>65.52</v>
      </c>
      <c r="G420" s="66">
        <v>87.706060844679413</v>
      </c>
      <c r="H420" s="97">
        <v>38.918179067619114</v>
      </c>
      <c r="I420" s="67">
        <v>63.932318770749234</v>
      </c>
      <c r="J420" s="125">
        <v>79.540000000000006</v>
      </c>
    </row>
    <row r="421" spans="1:10" ht="26.4" x14ac:dyDescent="0.25">
      <c r="A421" s="27" t="s">
        <v>445</v>
      </c>
      <c r="B421" s="28" t="s">
        <v>446</v>
      </c>
      <c r="C421" s="44"/>
      <c r="D421" s="72"/>
      <c r="E421" s="72"/>
      <c r="F421" s="72"/>
      <c r="G421" s="72"/>
      <c r="H421" s="72"/>
      <c r="I421" s="72"/>
      <c r="J421" s="142"/>
    </row>
    <row r="422" spans="1:10" x14ac:dyDescent="0.25">
      <c r="A422" s="19" t="s">
        <v>342</v>
      </c>
      <c r="B422" s="20" t="s">
        <v>307</v>
      </c>
      <c r="C422" s="46">
        <f t="shared" ref="C422:C430" si="8">MEDIAN(D422:J422)</f>
        <v>89.33</v>
      </c>
      <c r="D422" s="65">
        <v>112.26</v>
      </c>
      <c r="E422" s="65">
        <v>76.918279341856049</v>
      </c>
      <c r="F422" s="65">
        <v>89.33</v>
      </c>
      <c r="G422" s="66">
        <v>125.26295581576005</v>
      </c>
      <c r="H422" s="97">
        <v>64.187176660523946</v>
      </c>
      <c r="I422" s="69">
        <v>86.178458545489164</v>
      </c>
      <c r="J422" s="125">
        <v>161.53</v>
      </c>
    </row>
    <row r="423" spans="1:10" x14ac:dyDescent="0.25">
      <c r="A423" s="19" t="s">
        <v>343</v>
      </c>
      <c r="B423" s="20" t="s">
        <v>309</v>
      </c>
      <c r="C423" s="46">
        <f t="shared" si="8"/>
        <v>89.07</v>
      </c>
      <c r="D423" s="65">
        <v>112.26</v>
      </c>
      <c r="E423" s="65">
        <v>69.226451407670453</v>
      </c>
      <c r="F423" s="65">
        <v>89.07</v>
      </c>
      <c r="G423" s="66">
        <v>125.26295581576005</v>
      </c>
      <c r="H423" s="97">
        <v>64.187176660523946</v>
      </c>
      <c r="I423" s="69">
        <v>86.659256470135261</v>
      </c>
      <c r="J423" s="125">
        <v>153.96</v>
      </c>
    </row>
    <row r="424" spans="1:10" x14ac:dyDescent="0.25">
      <c r="A424" s="19" t="s">
        <v>344</v>
      </c>
      <c r="B424" s="20" t="s">
        <v>311</v>
      </c>
      <c r="C424" s="46">
        <f t="shared" si="8"/>
        <v>87.95</v>
      </c>
      <c r="D424" s="65">
        <v>112.26</v>
      </c>
      <c r="E424" s="65">
        <v>65.380537440577669</v>
      </c>
      <c r="F424" s="65">
        <v>87.95</v>
      </c>
      <c r="G424" s="66">
        <v>125.26295581576008</v>
      </c>
      <c r="H424" s="97">
        <v>63.931465702541942</v>
      </c>
      <c r="I424" s="69">
        <v>87.140055356377204</v>
      </c>
      <c r="J424" s="125">
        <v>146.38</v>
      </c>
    </row>
    <row r="425" spans="1:10" x14ac:dyDescent="0.25">
      <c r="A425" s="19" t="s">
        <v>345</v>
      </c>
      <c r="B425" s="20" t="s">
        <v>313</v>
      </c>
      <c r="C425" s="46">
        <f t="shared" si="8"/>
        <v>87.620854242619131</v>
      </c>
      <c r="D425" s="65">
        <v>112.26</v>
      </c>
      <c r="E425" s="65">
        <v>61.534623473484857</v>
      </c>
      <c r="F425" s="65">
        <v>87.38</v>
      </c>
      <c r="G425" s="66">
        <v>125.26295581576008</v>
      </c>
      <c r="H425" s="97">
        <v>63.675754744559924</v>
      </c>
      <c r="I425" s="69">
        <v>87.620854242619131</v>
      </c>
      <c r="J425" s="125">
        <v>138.81</v>
      </c>
    </row>
    <row r="426" spans="1:10" x14ac:dyDescent="0.25">
      <c r="A426" s="19" t="s">
        <v>346</v>
      </c>
      <c r="B426" s="20" t="s">
        <v>315</v>
      </c>
      <c r="C426" s="46">
        <f t="shared" si="8"/>
        <v>88.101653128861088</v>
      </c>
      <c r="D426" s="65">
        <v>112.26</v>
      </c>
      <c r="E426" s="65">
        <v>57.688709506392051</v>
      </c>
      <c r="F426" s="65">
        <v>86.84</v>
      </c>
      <c r="G426" s="66">
        <v>125.26295581576008</v>
      </c>
      <c r="H426" s="97">
        <v>63.420043786577907</v>
      </c>
      <c r="I426" s="69">
        <v>88.101653128861088</v>
      </c>
      <c r="J426" s="125">
        <v>131.24</v>
      </c>
    </row>
    <row r="427" spans="1:10" x14ac:dyDescent="0.25">
      <c r="A427" s="19" t="s">
        <v>347</v>
      </c>
      <c r="B427" s="20" t="s">
        <v>317</v>
      </c>
      <c r="C427" s="46">
        <f t="shared" si="8"/>
        <v>88.582452015103016</v>
      </c>
      <c r="D427" s="65">
        <v>112.26</v>
      </c>
      <c r="E427" s="65">
        <v>53.842795539299246</v>
      </c>
      <c r="F427" s="65">
        <v>86.24</v>
      </c>
      <c r="G427" s="66">
        <v>125.26295581576008</v>
      </c>
      <c r="H427" s="97">
        <v>63.164332828595889</v>
      </c>
      <c r="I427" s="69">
        <v>88.582452015103016</v>
      </c>
      <c r="J427" s="125">
        <v>123.67</v>
      </c>
    </row>
    <row r="428" spans="1:10" x14ac:dyDescent="0.25">
      <c r="A428" s="19" t="s">
        <v>348</v>
      </c>
      <c r="B428" s="20" t="s">
        <v>319</v>
      </c>
      <c r="C428" s="46">
        <f t="shared" si="8"/>
        <v>89.06324609336572</v>
      </c>
      <c r="D428" s="65">
        <v>111.13</v>
      </c>
      <c r="E428" s="65">
        <v>49.996881572206455</v>
      </c>
      <c r="F428" s="65">
        <v>85.71</v>
      </c>
      <c r="G428" s="66">
        <v>121.68366833986605</v>
      </c>
      <c r="H428" s="97">
        <v>62.908621870613878</v>
      </c>
      <c r="I428" s="69">
        <v>89.06324609336572</v>
      </c>
      <c r="J428" s="125">
        <v>116.1</v>
      </c>
    </row>
    <row r="429" spans="1:10" x14ac:dyDescent="0.25">
      <c r="A429" s="19" t="s">
        <v>349</v>
      </c>
      <c r="B429" s="20" t="s">
        <v>321</v>
      </c>
      <c r="C429" s="46">
        <f t="shared" si="8"/>
        <v>92.5298688049606</v>
      </c>
      <c r="D429" s="65">
        <v>108.89</v>
      </c>
      <c r="E429" s="65">
        <v>46.150967605113642</v>
      </c>
      <c r="F429" s="65">
        <v>85.16</v>
      </c>
      <c r="G429" s="66">
        <v>115.34191433475419</v>
      </c>
      <c r="H429" s="97">
        <v>62.65291091263186</v>
      </c>
      <c r="I429" s="69">
        <v>92.5298688049606</v>
      </c>
      <c r="J429" s="125">
        <v>108.53</v>
      </c>
    </row>
    <row r="430" spans="1:10" x14ac:dyDescent="0.25">
      <c r="A430" s="19" t="s">
        <v>350</v>
      </c>
      <c r="B430" s="20" t="s">
        <v>323</v>
      </c>
      <c r="C430" s="46">
        <f t="shared" si="8"/>
        <v>92.5298688049606</v>
      </c>
      <c r="D430" s="65">
        <v>106.65</v>
      </c>
      <c r="E430" s="65">
        <v>34.613225703835226</v>
      </c>
      <c r="F430" s="65">
        <v>84.02</v>
      </c>
      <c r="G430" s="66">
        <v>110.45160491550124</v>
      </c>
      <c r="H430" s="97">
        <v>62.141488996667825</v>
      </c>
      <c r="I430" s="69">
        <v>92.5298688049606</v>
      </c>
      <c r="J430" s="125">
        <v>100.95</v>
      </c>
    </row>
    <row r="431" spans="1:10" ht="26.4" x14ac:dyDescent="0.25">
      <c r="A431" s="27" t="s">
        <v>447</v>
      </c>
      <c r="B431" s="28" t="s">
        <v>448</v>
      </c>
      <c r="C431" s="44"/>
      <c r="D431" s="72"/>
      <c r="E431" s="72"/>
      <c r="F431" s="72"/>
      <c r="G431" s="72"/>
      <c r="H431" s="72"/>
      <c r="I431" s="72"/>
      <c r="J431" s="72"/>
    </row>
    <row r="432" spans="1:10" x14ac:dyDescent="0.25">
      <c r="A432" s="19" t="s">
        <v>351</v>
      </c>
      <c r="B432" s="20" t="s">
        <v>307</v>
      </c>
      <c r="C432" s="46">
        <f t="shared" ref="C432:C440" si="9">MEDIAN(D432:J432)</f>
        <v>82.33</v>
      </c>
      <c r="D432" s="65">
        <v>82.33</v>
      </c>
      <c r="E432" s="65">
        <v>104.88856273889462</v>
      </c>
      <c r="F432" s="65">
        <v>71.8</v>
      </c>
      <c r="G432" s="66">
        <v>102.51741174493837</v>
      </c>
      <c r="H432" s="97">
        <v>46.456173649913502</v>
      </c>
      <c r="I432" s="67">
        <v>70.886289062544435</v>
      </c>
      <c r="J432" s="125">
        <v>127.26</v>
      </c>
    </row>
    <row r="433" spans="1:10" x14ac:dyDescent="0.25">
      <c r="A433" s="19" t="s">
        <v>352</v>
      </c>
      <c r="B433" s="20" t="s">
        <v>309</v>
      </c>
      <c r="C433" s="46">
        <f t="shared" si="9"/>
        <v>82.33</v>
      </c>
      <c r="D433" s="65">
        <v>82.33</v>
      </c>
      <c r="E433" s="65">
        <v>94.399706465005153</v>
      </c>
      <c r="F433" s="65">
        <v>69.67</v>
      </c>
      <c r="G433" s="66">
        <v>102.51741174493837</v>
      </c>
      <c r="H433" s="97">
        <v>46.456173649913502</v>
      </c>
      <c r="I433" s="67">
        <v>71.409552879531361</v>
      </c>
      <c r="J433" s="125">
        <v>121.3</v>
      </c>
    </row>
    <row r="434" spans="1:10" x14ac:dyDescent="0.25">
      <c r="A434" s="19" t="s">
        <v>353</v>
      </c>
      <c r="B434" s="20" t="s">
        <v>311</v>
      </c>
      <c r="C434" s="46">
        <f t="shared" si="9"/>
        <v>82.33</v>
      </c>
      <c r="D434" s="65">
        <v>82.33</v>
      </c>
      <c r="E434" s="65">
        <v>89.155278328060419</v>
      </c>
      <c r="F434" s="65">
        <v>68.77</v>
      </c>
      <c r="G434" s="66">
        <v>102.5174117449383</v>
      </c>
      <c r="H434" s="97">
        <v>46.271100037297288</v>
      </c>
      <c r="I434" s="67">
        <v>67.595765256038959</v>
      </c>
      <c r="J434" s="125">
        <v>115.33</v>
      </c>
    </row>
    <row r="435" spans="1:10" x14ac:dyDescent="0.25">
      <c r="A435" s="19" t="s">
        <v>354</v>
      </c>
      <c r="B435" s="20" t="s">
        <v>313</v>
      </c>
      <c r="C435" s="46">
        <f t="shared" si="9"/>
        <v>82.33</v>
      </c>
      <c r="D435" s="65">
        <v>82.33</v>
      </c>
      <c r="E435" s="65">
        <v>83.910850191115713</v>
      </c>
      <c r="F435" s="65">
        <v>68.36</v>
      </c>
      <c r="G435" s="66">
        <v>102.5174117449383</v>
      </c>
      <c r="H435" s="97">
        <v>46.086026424681066</v>
      </c>
      <c r="I435" s="67">
        <v>68.119030119553514</v>
      </c>
      <c r="J435" s="125">
        <v>109.37</v>
      </c>
    </row>
    <row r="436" spans="1:10" x14ac:dyDescent="0.25">
      <c r="A436" s="19" t="s">
        <v>355</v>
      </c>
      <c r="B436" s="20" t="s">
        <v>315</v>
      </c>
      <c r="C436" s="46">
        <f t="shared" si="9"/>
        <v>78.666422054170965</v>
      </c>
      <c r="D436" s="65">
        <v>82.33</v>
      </c>
      <c r="E436" s="65">
        <v>78.666422054170965</v>
      </c>
      <c r="F436" s="65">
        <v>67.930000000000007</v>
      </c>
      <c r="G436" s="66">
        <v>102.5174117449383</v>
      </c>
      <c r="H436" s="97">
        <v>45.900952812064858</v>
      </c>
      <c r="I436" s="67">
        <v>67.076137140537782</v>
      </c>
      <c r="J436" s="125">
        <v>103.4</v>
      </c>
    </row>
    <row r="437" spans="1:10" x14ac:dyDescent="0.25">
      <c r="A437" s="19" t="s">
        <v>356</v>
      </c>
      <c r="B437" s="20" t="s">
        <v>317</v>
      </c>
      <c r="C437" s="46">
        <f t="shared" si="9"/>
        <v>73.42199391722626</v>
      </c>
      <c r="D437" s="65">
        <v>82.33</v>
      </c>
      <c r="E437" s="65">
        <v>73.42199391722626</v>
      </c>
      <c r="F437" s="65">
        <v>67.48</v>
      </c>
      <c r="G437" s="66">
        <v>102.5174117449383</v>
      </c>
      <c r="H437" s="97">
        <v>45.715879199448644</v>
      </c>
      <c r="I437" s="67">
        <v>66.11790134219936</v>
      </c>
      <c r="J437" s="125">
        <v>97.44</v>
      </c>
    </row>
    <row r="438" spans="1:10" x14ac:dyDescent="0.25">
      <c r="A438" s="19" t="s">
        <v>357</v>
      </c>
      <c r="B438" s="20" t="s">
        <v>319</v>
      </c>
      <c r="C438" s="46">
        <f t="shared" si="9"/>
        <v>68.177565780281512</v>
      </c>
      <c r="D438" s="65">
        <v>81.5</v>
      </c>
      <c r="E438" s="65">
        <v>68.177565780281512</v>
      </c>
      <c r="F438" s="65">
        <v>67.040000000000006</v>
      </c>
      <c r="G438" s="66">
        <v>98.938124269044323</v>
      </c>
      <c r="H438" s="97">
        <v>45.530805586832429</v>
      </c>
      <c r="I438" s="67">
        <v>63.906082828116382</v>
      </c>
      <c r="J438" s="125">
        <v>91.47</v>
      </c>
    </row>
    <row r="439" spans="1:10" x14ac:dyDescent="0.25">
      <c r="A439" s="19" t="s">
        <v>358</v>
      </c>
      <c r="B439" s="20" t="s">
        <v>321</v>
      </c>
      <c r="C439" s="46">
        <f t="shared" si="9"/>
        <v>66.62</v>
      </c>
      <c r="D439" s="65">
        <v>79.86</v>
      </c>
      <c r="E439" s="65">
        <v>62.933137643336785</v>
      </c>
      <c r="F439" s="65">
        <v>66.62</v>
      </c>
      <c r="G439" s="66">
        <v>92.596370263932471</v>
      </c>
      <c r="H439" s="97">
        <v>45.345731974216221</v>
      </c>
      <c r="I439" s="67">
        <v>62.641109186072676</v>
      </c>
      <c r="J439" s="125">
        <v>85.51</v>
      </c>
    </row>
    <row r="440" spans="1:10" x14ac:dyDescent="0.25">
      <c r="A440" s="19" t="s">
        <v>359</v>
      </c>
      <c r="B440" s="20" t="s">
        <v>323</v>
      </c>
      <c r="C440" s="46">
        <f t="shared" si="9"/>
        <v>65.75</v>
      </c>
      <c r="D440" s="65">
        <v>78.209999999999994</v>
      </c>
      <c r="E440" s="65">
        <v>47.199853232502576</v>
      </c>
      <c r="F440" s="65">
        <v>65.75</v>
      </c>
      <c r="G440" s="66">
        <v>87.706060844679413</v>
      </c>
      <c r="H440" s="97">
        <v>44.975584748983792</v>
      </c>
      <c r="I440" s="67">
        <v>62.641109186072676</v>
      </c>
      <c r="J440" s="125">
        <v>79.540000000000006</v>
      </c>
    </row>
    <row r="441" spans="1:10" ht="26.4" x14ac:dyDescent="0.25">
      <c r="A441" s="27" t="s">
        <v>449</v>
      </c>
      <c r="B441" s="28" t="s">
        <v>450</v>
      </c>
      <c r="C441" s="44"/>
      <c r="D441" s="72"/>
      <c r="E441" s="72"/>
      <c r="F441" s="72"/>
      <c r="G441" s="72"/>
      <c r="H441" s="72"/>
      <c r="I441" s="72"/>
      <c r="J441" s="141"/>
    </row>
    <row r="442" spans="1:10" x14ac:dyDescent="0.25">
      <c r="A442" s="19" t="s">
        <v>360</v>
      </c>
      <c r="B442" s="20" t="s">
        <v>307</v>
      </c>
      <c r="C442" s="46">
        <f t="shared" ref="C442:C450" si="10">MEDIAN(D442:J442)</f>
        <v>90.55</v>
      </c>
      <c r="D442" s="65">
        <v>90.55</v>
      </c>
      <c r="E442" s="65">
        <v>104.88856273889462</v>
      </c>
      <c r="F442" s="65">
        <v>73.709999999999994</v>
      </c>
      <c r="G442" s="66">
        <v>107.5016461251067</v>
      </c>
      <c r="H442" s="97">
        <v>47.196468100378347</v>
      </c>
      <c r="I442" s="67">
        <v>75.762302162958534</v>
      </c>
      <c r="J442" s="125">
        <v>132.35</v>
      </c>
    </row>
    <row r="443" spans="1:10" x14ac:dyDescent="0.25">
      <c r="A443" s="19" t="s">
        <v>361</v>
      </c>
      <c r="B443" s="20" t="s">
        <v>309</v>
      </c>
      <c r="C443" s="46">
        <f t="shared" si="10"/>
        <v>90.55</v>
      </c>
      <c r="D443" s="65">
        <v>90.55</v>
      </c>
      <c r="E443" s="65">
        <v>94.399706465005153</v>
      </c>
      <c r="F443" s="65">
        <v>71.510000000000005</v>
      </c>
      <c r="G443" s="66">
        <v>107.5016461251067</v>
      </c>
      <c r="H443" s="97">
        <v>47.196468100378347</v>
      </c>
      <c r="I443" s="67">
        <v>76.28556597994546</v>
      </c>
      <c r="J443" s="125">
        <v>126.15</v>
      </c>
    </row>
    <row r="444" spans="1:10" x14ac:dyDescent="0.25">
      <c r="A444" s="19" t="s">
        <v>362</v>
      </c>
      <c r="B444" s="20" t="s">
        <v>311</v>
      </c>
      <c r="C444" s="46">
        <f t="shared" si="10"/>
        <v>89.155278328060419</v>
      </c>
      <c r="D444" s="65">
        <v>90.55</v>
      </c>
      <c r="E444" s="65">
        <v>89.155278328060419</v>
      </c>
      <c r="F444" s="65">
        <v>70.599999999999994</v>
      </c>
      <c r="G444" s="66">
        <v>107.5016461251067</v>
      </c>
      <c r="H444" s="97">
        <v>47.011394487762139</v>
      </c>
      <c r="I444" s="67">
        <v>72.123491706423465</v>
      </c>
      <c r="J444" s="125">
        <v>119.95</v>
      </c>
    </row>
    <row r="445" spans="1:10" x14ac:dyDescent="0.25">
      <c r="A445" s="19" t="s">
        <v>363</v>
      </c>
      <c r="B445" s="20" t="s">
        <v>313</v>
      </c>
      <c r="C445" s="46">
        <f t="shared" si="10"/>
        <v>83.910850191115713</v>
      </c>
      <c r="D445" s="65">
        <v>90.55</v>
      </c>
      <c r="E445" s="65">
        <v>83.910850191115713</v>
      </c>
      <c r="F445" s="65">
        <v>70.16</v>
      </c>
      <c r="G445" s="66">
        <v>107.5016461251067</v>
      </c>
      <c r="H445" s="97">
        <v>46.826320875145925</v>
      </c>
      <c r="I445" s="67">
        <v>72.646756569938034</v>
      </c>
      <c r="J445" s="125">
        <v>113.74</v>
      </c>
    </row>
    <row r="446" spans="1:10" x14ac:dyDescent="0.25">
      <c r="A446" s="19" t="s">
        <v>364</v>
      </c>
      <c r="B446" s="20" t="s">
        <v>315</v>
      </c>
      <c r="C446" s="46">
        <f t="shared" si="10"/>
        <v>78.666422054170965</v>
      </c>
      <c r="D446" s="65">
        <v>90.55</v>
      </c>
      <c r="E446" s="65">
        <v>78.666422054170965</v>
      </c>
      <c r="F446" s="65">
        <v>69.709999999999994</v>
      </c>
      <c r="G446" s="66">
        <v>107.5016461251067</v>
      </c>
      <c r="H446" s="97">
        <v>46.641247262529717</v>
      </c>
      <c r="I446" s="67">
        <v>71.47809341174495</v>
      </c>
      <c r="J446" s="125">
        <v>107.54</v>
      </c>
    </row>
    <row r="447" spans="1:10" x14ac:dyDescent="0.25">
      <c r="A447" s="19" t="s">
        <v>365</v>
      </c>
      <c r="B447" s="20" t="s">
        <v>317</v>
      </c>
      <c r="C447" s="46">
        <f t="shared" si="10"/>
        <v>73.42199391722626</v>
      </c>
      <c r="D447" s="65">
        <v>90.55</v>
      </c>
      <c r="E447" s="65">
        <v>73.42199391722626</v>
      </c>
      <c r="F447" s="65">
        <v>69.260000000000005</v>
      </c>
      <c r="G447" s="66">
        <v>107.5016461251067</v>
      </c>
      <c r="H447" s="97">
        <v>46.456173649913502</v>
      </c>
      <c r="I447" s="67">
        <v>70.400885822292821</v>
      </c>
      <c r="J447" s="125">
        <v>101.33</v>
      </c>
    </row>
    <row r="448" spans="1:10" x14ac:dyDescent="0.25">
      <c r="A448" s="19" t="s">
        <v>366</v>
      </c>
      <c r="B448" s="20" t="s">
        <v>319</v>
      </c>
      <c r="C448" s="46">
        <f t="shared" si="10"/>
        <v>68.83</v>
      </c>
      <c r="D448" s="65">
        <v>89.65</v>
      </c>
      <c r="E448" s="65">
        <v>68.177565780281512</v>
      </c>
      <c r="F448" s="65">
        <v>68.83</v>
      </c>
      <c r="G448" s="66">
        <v>103.92235864921264</v>
      </c>
      <c r="H448" s="97">
        <v>46.271100037297288</v>
      </c>
      <c r="I448" s="67">
        <v>67.969427078461464</v>
      </c>
      <c r="J448" s="125">
        <v>95.13</v>
      </c>
    </row>
    <row r="449" spans="1:10" x14ac:dyDescent="0.25">
      <c r="A449" s="19" t="s">
        <v>367</v>
      </c>
      <c r="B449" s="20" t="s">
        <v>321</v>
      </c>
      <c r="C449" s="46">
        <f t="shared" si="10"/>
        <v>68.38</v>
      </c>
      <c r="D449" s="65">
        <v>87.84</v>
      </c>
      <c r="E449" s="65">
        <v>62.933137643336785</v>
      </c>
      <c r="F449" s="65">
        <v>68.38</v>
      </c>
      <c r="G449" s="66">
        <v>97.580604644100873</v>
      </c>
      <c r="H449" s="97">
        <v>46.086026424681073</v>
      </c>
      <c r="I449" s="67">
        <v>66.60286983015915</v>
      </c>
      <c r="J449" s="125">
        <v>88.93</v>
      </c>
    </row>
    <row r="450" spans="1:10" x14ac:dyDescent="0.25">
      <c r="A450" s="19" t="s">
        <v>368</v>
      </c>
      <c r="B450" s="20" t="s">
        <v>323</v>
      </c>
      <c r="C450" s="46">
        <f t="shared" si="10"/>
        <v>67.48</v>
      </c>
      <c r="D450" s="65">
        <v>86.03</v>
      </c>
      <c r="E450" s="65">
        <v>47.199853232502576</v>
      </c>
      <c r="F450" s="65">
        <v>67.48</v>
      </c>
      <c r="G450" s="66">
        <v>92.690295224847773</v>
      </c>
      <c r="H450" s="97">
        <v>45.715879199448644</v>
      </c>
      <c r="I450" s="67">
        <v>66.60286983015915</v>
      </c>
      <c r="J450" s="125">
        <v>82.72</v>
      </c>
    </row>
    <row r="451" spans="1:10" ht="26.4" x14ac:dyDescent="0.25">
      <c r="A451" s="27" t="s">
        <v>451</v>
      </c>
      <c r="B451" s="28" t="s">
        <v>452</v>
      </c>
      <c r="C451" s="44"/>
      <c r="D451" s="72"/>
      <c r="E451" s="72"/>
      <c r="F451" s="72"/>
      <c r="G451" s="72"/>
      <c r="H451" s="72"/>
      <c r="I451" s="72"/>
      <c r="J451" s="139"/>
    </row>
    <row r="452" spans="1:10" x14ac:dyDescent="0.25">
      <c r="A452" s="19" t="s">
        <v>369</v>
      </c>
      <c r="B452" s="20" t="s">
        <v>307</v>
      </c>
      <c r="C452" s="46">
        <f t="shared" ref="C452:C460" si="11">MEDIAN(D452:J452)</f>
        <v>90.55</v>
      </c>
      <c r="D452" s="65">
        <v>90.55</v>
      </c>
      <c r="E452" s="65">
        <v>104.88856273889462</v>
      </c>
      <c r="F452" s="65">
        <v>75.41</v>
      </c>
      <c r="G452" s="66">
        <v>107.5016461251067</v>
      </c>
      <c r="H452" s="97">
        <v>47.936762550843198</v>
      </c>
      <c r="I452" s="67">
        <v>78.200308713165597</v>
      </c>
      <c r="J452" s="125">
        <v>132.35</v>
      </c>
    </row>
    <row r="453" spans="1:10" x14ac:dyDescent="0.25">
      <c r="A453" s="19" t="s">
        <v>370</v>
      </c>
      <c r="B453" s="20" t="s">
        <v>309</v>
      </c>
      <c r="C453" s="46">
        <f t="shared" si="11"/>
        <v>90.55</v>
      </c>
      <c r="D453" s="65">
        <v>90.55</v>
      </c>
      <c r="E453" s="65">
        <v>94.399706465005153</v>
      </c>
      <c r="F453" s="65">
        <v>73.11</v>
      </c>
      <c r="G453" s="66">
        <v>107.5016461251067</v>
      </c>
      <c r="H453" s="97">
        <v>47.936762550843198</v>
      </c>
      <c r="I453" s="67">
        <v>78.723572530152524</v>
      </c>
      <c r="J453" s="125">
        <v>126.15</v>
      </c>
    </row>
    <row r="454" spans="1:10" x14ac:dyDescent="0.25">
      <c r="A454" s="19" t="s">
        <v>371</v>
      </c>
      <c r="B454" s="20" t="s">
        <v>311</v>
      </c>
      <c r="C454" s="46">
        <f t="shared" si="11"/>
        <v>89.155278328060419</v>
      </c>
      <c r="D454" s="65">
        <v>90.55</v>
      </c>
      <c r="E454" s="65">
        <v>89.155278328060419</v>
      </c>
      <c r="F454" s="65">
        <v>72.209999999999994</v>
      </c>
      <c r="G454" s="66">
        <v>107.5016461251067</v>
      </c>
      <c r="H454" s="97">
        <v>47.751688938226991</v>
      </c>
      <c r="I454" s="67">
        <v>74.387354931615732</v>
      </c>
      <c r="J454" s="125">
        <v>119.95</v>
      </c>
    </row>
    <row r="455" spans="1:10" x14ac:dyDescent="0.25">
      <c r="A455" s="19" t="s">
        <v>372</v>
      </c>
      <c r="B455" s="20" t="s">
        <v>313</v>
      </c>
      <c r="C455" s="46">
        <f t="shared" si="11"/>
        <v>83.910850191115713</v>
      </c>
      <c r="D455" s="65">
        <v>90.55</v>
      </c>
      <c r="E455" s="65">
        <v>83.910850191115713</v>
      </c>
      <c r="F455" s="65">
        <v>71.760000000000005</v>
      </c>
      <c r="G455" s="66">
        <v>107.5016461251067</v>
      </c>
      <c r="H455" s="97">
        <v>47.566615325610783</v>
      </c>
      <c r="I455" s="67">
        <v>74.910619795130302</v>
      </c>
      <c r="J455" s="125">
        <v>113.74</v>
      </c>
    </row>
    <row r="456" spans="1:10" x14ac:dyDescent="0.25">
      <c r="A456" s="19" t="s">
        <v>373</v>
      </c>
      <c r="B456" s="20" t="s">
        <v>315</v>
      </c>
      <c r="C456" s="46">
        <f t="shared" si="11"/>
        <v>78.666422054170965</v>
      </c>
      <c r="D456" s="65">
        <v>90.55</v>
      </c>
      <c r="E456" s="65">
        <v>78.666422054170965</v>
      </c>
      <c r="F456" s="65">
        <v>71.290000000000006</v>
      </c>
      <c r="G456" s="66">
        <v>107.5016461251067</v>
      </c>
      <c r="H456" s="97">
        <v>47.381541712994562</v>
      </c>
      <c r="I456" s="67">
        <v>73.679071547348542</v>
      </c>
      <c r="J456" s="125">
        <v>107.54</v>
      </c>
    </row>
    <row r="457" spans="1:10" x14ac:dyDescent="0.25">
      <c r="A457" s="19" t="s">
        <v>374</v>
      </c>
      <c r="B457" s="20" t="s">
        <v>317</v>
      </c>
      <c r="C457" s="46">
        <f t="shared" si="11"/>
        <v>73.42199391722626</v>
      </c>
      <c r="D457" s="65">
        <v>90.55</v>
      </c>
      <c r="E457" s="65">
        <v>73.42199391722626</v>
      </c>
      <c r="F457" s="65">
        <v>70.84</v>
      </c>
      <c r="G457" s="66">
        <v>107.5016461251067</v>
      </c>
      <c r="H457" s="97">
        <v>47.196468100378347</v>
      </c>
      <c r="I457" s="67">
        <v>72.542378062339537</v>
      </c>
      <c r="J457" s="125">
        <v>101.33</v>
      </c>
    </row>
    <row r="458" spans="1:10" x14ac:dyDescent="0.25">
      <c r="A458" s="19" t="s">
        <v>375</v>
      </c>
      <c r="B458" s="20" t="s">
        <v>319</v>
      </c>
      <c r="C458" s="46">
        <f t="shared" si="11"/>
        <v>70.38</v>
      </c>
      <c r="D458" s="65">
        <v>89.65</v>
      </c>
      <c r="E458" s="65">
        <v>68.177565780281512</v>
      </c>
      <c r="F458" s="65">
        <v>70.38</v>
      </c>
      <c r="G458" s="66">
        <v>103.92235864921264</v>
      </c>
      <c r="H458" s="97">
        <v>47.011394487762139</v>
      </c>
      <c r="I458" s="67">
        <v>70.001099203634013</v>
      </c>
      <c r="J458" s="125">
        <v>95.13</v>
      </c>
    </row>
    <row r="459" spans="1:10" x14ac:dyDescent="0.25">
      <c r="A459" s="19" t="s">
        <v>376</v>
      </c>
      <c r="B459" s="20" t="s">
        <v>321</v>
      </c>
      <c r="C459" s="46">
        <f t="shared" si="11"/>
        <v>69.930000000000007</v>
      </c>
      <c r="D459" s="65">
        <v>87.84</v>
      </c>
      <c r="E459" s="65">
        <v>62.933137643336785</v>
      </c>
      <c r="F459" s="65">
        <v>69.930000000000007</v>
      </c>
      <c r="G459" s="66">
        <v>97.580604644100873</v>
      </c>
      <c r="H459" s="97">
        <v>46.826320875145925</v>
      </c>
      <c r="I459" s="67">
        <v>68.58375015220237</v>
      </c>
      <c r="J459" s="125">
        <v>88.93</v>
      </c>
    </row>
    <row r="460" spans="1:10" x14ac:dyDescent="0.25">
      <c r="A460" s="19" t="s">
        <v>377</v>
      </c>
      <c r="B460" s="20" t="s">
        <v>323</v>
      </c>
      <c r="C460" s="46">
        <f t="shared" si="11"/>
        <v>69.010000000000005</v>
      </c>
      <c r="D460" s="65">
        <v>86.03</v>
      </c>
      <c r="E460" s="65">
        <v>47.199853232502576</v>
      </c>
      <c r="F460" s="65">
        <v>69.010000000000005</v>
      </c>
      <c r="G460" s="66">
        <v>92.690295224847773</v>
      </c>
      <c r="H460" s="97">
        <v>46.456173649913502</v>
      </c>
      <c r="I460" s="67">
        <v>68.58375015220237</v>
      </c>
      <c r="J460" s="125">
        <v>82.72</v>
      </c>
    </row>
    <row r="461" spans="1:10" ht="26.4" x14ac:dyDescent="0.25">
      <c r="A461" s="27" t="s">
        <v>453</v>
      </c>
      <c r="B461" s="28" t="s">
        <v>454</v>
      </c>
      <c r="C461" s="44"/>
      <c r="D461" s="72"/>
      <c r="E461" s="72"/>
      <c r="F461" s="72"/>
      <c r="G461" s="72"/>
      <c r="H461" s="72"/>
      <c r="I461" s="72"/>
      <c r="J461" s="139"/>
    </row>
    <row r="462" spans="1:10" x14ac:dyDescent="0.25">
      <c r="A462" s="19" t="s">
        <v>378</v>
      </c>
      <c r="B462" s="20" t="s">
        <v>307</v>
      </c>
      <c r="C462" s="46">
        <f t="shared" ref="C462:C470" si="12">MEDIAN(D462:J462)</f>
        <v>115.3774190127841</v>
      </c>
      <c r="D462" s="65">
        <v>112.26</v>
      </c>
      <c r="E462" s="65">
        <v>115.3774190127841</v>
      </c>
      <c r="F462" s="65">
        <v>95.66</v>
      </c>
      <c r="G462" s="66">
        <v>132.52174460301057</v>
      </c>
      <c r="H462" s="97">
        <v>67.491511629592708</v>
      </c>
      <c r="I462" s="67">
        <v>119.64642006668548</v>
      </c>
      <c r="J462" s="125">
        <v>167.99</v>
      </c>
    </row>
    <row r="463" spans="1:10" x14ac:dyDescent="0.25">
      <c r="A463" s="19" t="s">
        <v>379</v>
      </c>
      <c r="B463" s="20" t="s">
        <v>309</v>
      </c>
      <c r="C463" s="46">
        <f t="shared" si="12"/>
        <v>112.26</v>
      </c>
      <c r="D463" s="65">
        <v>112.26</v>
      </c>
      <c r="E463" s="65">
        <v>103.83967711150571</v>
      </c>
      <c r="F463" s="65">
        <v>92.76</v>
      </c>
      <c r="G463" s="66">
        <v>132.52174460301057</v>
      </c>
      <c r="H463" s="97">
        <v>67.491511629592708</v>
      </c>
      <c r="I463" s="67">
        <v>120.16968388367242</v>
      </c>
      <c r="J463" s="125">
        <v>160.11000000000001</v>
      </c>
    </row>
    <row r="464" spans="1:10" x14ac:dyDescent="0.25">
      <c r="A464" s="19" t="s">
        <v>380</v>
      </c>
      <c r="B464" s="20" t="s">
        <v>311</v>
      </c>
      <c r="C464" s="46">
        <f t="shared" si="12"/>
        <v>112.26</v>
      </c>
      <c r="D464" s="65">
        <v>112.26</v>
      </c>
      <c r="E464" s="65">
        <v>98.070806160866496</v>
      </c>
      <c r="F464" s="65">
        <v>91.59</v>
      </c>
      <c r="G464" s="66">
        <v>132.52174460301057</v>
      </c>
      <c r="H464" s="97">
        <v>67.222636754697774</v>
      </c>
      <c r="I464" s="67">
        <v>112.87302975988422</v>
      </c>
      <c r="J464" s="125">
        <v>152.24</v>
      </c>
    </row>
    <row r="465" spans="1:10" x14ac:dyDescent="0.25">
      <c r="A465" s="19" t="s">
        <v>381</v>
      </c>
      <c r="B465" s="20" t="s">
        <v>313</v>
      </c>
      <c r="C465" s="46">
        <f t="shared" si="12"/>
        <v>112.26</v>
      </c>
      <c r="D465" s="65">
        <v>112.26</v>
      </c>
      <c r="E465" s="65">
        <v>92.301935210227285</v>
      </c>
      <c r="F465" s="65">
        <v>91.01</v>
      </c>
      <c r="G465" s="66">
        <v>132.52174460301057</v>
      </c>
      <c r="H465" s="97">
        <v>66.95376187980284</v>
      </c>
      <c r="I465" s="67">
        <v>113.39629462339877</v>
      </c>
      <c r="J465" s="125">
        <v>144.37</v>
      </c>
    </row>
    <row r="466" spans="1:10" x14ac:dyDescent="0.25">
      <c r="A466" s="19" t="s">
        <v>382</v>
      </c>
      <c r="B466" s="20" t="s">
        <v>315</v>
      </c>
      <c r="C466" s="46">
        <f t="shared" si="12"/>
        <v>111.09569985260957</v>
      </c>
      <c r="D466" s="65">
        <v>112.26</v>
      </c>
      <c r="E466" s="65">
        <v>86.533064259588087</v>
      </c>
      <c r="F466" s="65">
        <v>90.43</v>
      </c>
      <c r="G466" s="66">
        <v>132.52174460301057</v>
      </c>
      <c r="H466" s="97">
        <v>66.684887004907907</v>
      </c>
      <c r="I466" s="67">
        <v>111.09569985260957</v>
      </c>
      <c r="J466" s="125">
        <v>136.49</v>
      </c>
    </row>
    <row r="467" spans="1:10" x14ac:dyDescent="0.25">
      <c r="A467" s="19" t="s">
        <v>383</v>
      </c>
      <c r="B467" s="20" t="s">
        <v>317</v>
      </c>
      <c r="C467" s="46">
        <f t="shared" si="12"/>
        <v>108.94774614313405</v>
      </c>
      <c r="D467" s="65">
        <v>112.26</v>
      </c>
      <c r="E467" s="65">
        <v>80.76419330894889</v>
      </c>
      <c r="F467" s="65">
        <v>89.85</v>
      </c>
      <c r="G467" s="66">
        <v>132.52174460301057</v>
      </c>
      <c r="H467" s="97">
        <v>66.416012130012973</v>
      </c>
      <c r="I467" s="67">
        <v>108.94774614313405</v>
      </c>
      <c r="J467" s="125">
        <v>128.62</v>
      </c>
    </row>
    <row r="468" spans="1:10" x14ac:dyDescent="0.25">
      <c r="A468" s="19" t="s">
        <v>384</v>
      </c>
      <c r="B468" s="20" t="s">
        <v>319</v>
      </c>
      <c r="C468" s="46">
        <f t="shared" si="12"/>
        <v>104.53952533156726</v>
      </c>
      <c r="D468" s="65">
        <v>111.13</v>
      </c>
      <c r="E468" s="65">
        <v>74.995322358309679</v>
      </c>
      <c r="F468" s="65">
        <v>89.25</v>
      </c>
      <c r="G468" s="66">
        <v>128.94245712711657</v>
      </c>
      <c r="H468" s="97">
        <v>66.147137255118039</v>
      </c>
      <c r="I468" s="67">
        <v>104.53952533156726</v>
      </c>
      <c r="J468" s="125">
        <v>120.74</v>
      </c>
    </row>
    <row r="469" spans="1:10" x14ac:dyDescent="0.25">
      <c r="A469" s="19" t="s">
        <v>385</v>
      </c>
      <c r="B469" s="20" t="s">
        <v>321</v>
      </c>
      <c r="C469" s="46">
        <f t="shared" si="12"/>
        <v>102.25871562693729</v>
      </c>
      <c r="D469" s="65">
        <v>108.89</v>
      </c>
      <c r="E469" s="65">
        <v>69.226451407670453</v>
      </c>
      <c r="F469" s="65">
        <v>88.68</v>
      </c>
      <c r="G469" s="66">
        <v>122.60070312200472</v>
      </c>
      <c r="H469" s="97">
        <v>65.878262380223106</v>
      </c>
      <c r="I469" s="67">
        <v>102.25871562693729</v>
      </c>
      <c r="J469" s="125">
        <v>112.87</v>
      </c>
    </row>
    <row r="470" spans="1:10" x14ac:dyDescent="0.25">
      <c r="A470" s="19" t="s">
        <v>386</v>
      </c>
      <c r="B470" s="20" t="s">
        <v>323</v>
      </c>
      <c r="C470" s="46">
        <f t="shared" si="12"/>
        <v>102.25871562693729</v>
      </c>
      <c r="D470" s="65">
        <v>106.65</v>
      </c>
      <c r="E470" s="65">
        <v>51.919838555752854</v>
      </c>
      <c r="F470" s="65">
        <v>87.53</v>
      </c>
      <c r="G470" s="66">
        <v>117.71039370275166</v>
      </c>
      <c r="H470" s="97">
        <v>65.340512630433224</v>
      </c>
      <c r="I470" s="67">
        <v>102.25871562693729</v>
      </c>
      <c r="J470" s="125">
        <v>104.99</v>
      </c>
    </row>
    <row r="471" spans="1:10" ht="26.4" x14ac:dyDescent="0.25">
      <c r="A471" s="27" t="s">
        <v>455</v>
      </c>
      <c r="B471" s="28" t="s">
        <v>456</v>
      </c>
      <c r="C471" s="44"/>
      <c r="D471" s="72"/>
      <c r="E471" s="72"/>
      <c r="F471" s="72"/>
      <c r="G471" s="72"/>
      <c r="H471" s="72"/>
      <c r="I471" s="72"/>
      <c r="J471" s="72"/>
    </row>
    <row r="472" spans="1:10" x14ac:dyDescent="0.25">
      <c r="A472" s="19" t="s">
        <v>387</v>
      </c>
      <c r="B472" s="20" t="s">
        <v>307</v>
      </c>
      <c r="C472" s="46">
        <f t="shared" ref="C472:C480" si="13">MEDIAN(D472:J472)</f>
        <v>69.925708492596428</v>
      </c>
      <c r="D472" s="65">
        <v>74.84</v>
      </c>
      <c r="E472" s="65">
        <v>69.925708492596428</v>
      </c>
      <c r="F472" s="65">
        <v>59.83</v>
      </c>
      <c r="G472" s="66">
        <v>89.647411910947255</v>
      </c>
      <c r="H472" s="97">
        <v>38.918179067619114</v>
      </c>
      <c r="I472" s="67">
        <v>59.015121029503476</v>
      </c>
      <c r="J472" s="125">
        <v>122.37</v>
      </c>
    </row>
    <row r="473" spans="1:10" x14ac:dyDescent="0.25">
      <c r="A473" s="19" t="s">
        <v>388</v>
      </c>
      <c r="B473" s="20" t="s">
        <v>309</v>
      </c>
      <c r="C473" s="46">
        <f t="shared" si="13"/>
        <v>62.933137643336785</v>
      </c>
      <c r="D473" s="65">
        <v>74.84</v>
      </c>
      <c r="E473" s="65">
        <v>62.933137643336785</v>
      </c>
      <c r="F473" s="65">
        <v>57.77</v>
      </c>
      <c r="G473" s="66">
        <v>89.647411910947255</v>
      </c>
      <c r="H473" s="97">
        <v>38.918179067619114</v>
      </c>
      <c r="I473" s="67">
        <v>59.495432638645312</v>
      </c>
      <c r="J473" s="125">
        <v>116.63</v>
      </c>
    </row>
    <row r="474" spans="1:10" x14ac:dyDescent="0.25">
      <c r="A474" s="19" t="s">
        <v>389</v>
      </c>
      <c r="B474" s="20" t="s">
        <v>311</v>
      </c>
      <c r="C474" s="46">
        <f t="shared" si="13"/>
        <v>59.975745208410359</v>
      </c>
      <c r="D474" s="65">
        <v>74.84</v>
      </c>
      <c r="E474" s="65">
        <v>59.436852218706974</v>
      </c>
      <c r="F474" s="65">
        <v>56.96</v>
      </c>
      <c r="G474" s="66">
        <v>89.647411910947255</v>
      </c>
      <c r="H474" s="97">
        <v>38.763135562513256</v>
      </c>
      <c r="I474" s="67">
        <v>59.975745208410359</v>
      </c>
      <c r="J474" s="125">
        <v>110.9</v>
      </c>
    </row>
    <row r="475" spans="1:10" x14ac:dyDescent="0.25">
      <c r="A475" s="19" t="s">
        <v>390</v>
      </c>
      <c r="B475" s="20" t="s">
        <v>313</v>
      </c>
      <c r="C475" s="46">
        <f t="shared" si="13"/>
        <v>60.456057778175406</v>
      </c>
      <c r="D475" s="65">
        <v>74.84</v>
      </c>
      <c r="E475" s="65">
        <v>55.940566794077135</v>
      </c>
      <c r="F475" s="65">
        <v>56.53</v>
      </c>
      <c r="G475" s="66">
        <v>89.647411910947255</v>
      </c>
      <c r="H475" s="97">
        <v>38.60809205740739</v>
      </c>
      <c r="I475" s="67">
        <v>60.456057778175406</v>
      </c>
      <c r="J475" s="125">
        <v>105.16</v>
      </c>
    </row>
    <row r="476" spans="1:10" x14ac:dyDescent="0.25">
      <c r="A476" s="19" t="s">
        <v>391</v>
      </c>
      <c r="B476" s="20" t="s">
        <v>315</v>
      </c>
      <c r="C476" s="46">
        <f t="shared" si="13"/>
        <v>60.936370347940468</v>
      </c>
      <c r="D476" s="65">
        <v>74.84</v>
      </c>
      <c r="E476" s="65">
        <v>52.44428136944731</v>
      </c>
      <c r="F476" s="65">
        <v>56.14</v>
      </c>
      <c r="G476" s="66">
        <v>89.647411910947255</v>
      </c>
      <c r="H476" s="97">
        <v>38.453048552301539</v>
      </c>
      <c r="I476" s="67">
        <v>60.936370347940468</v>
      </c>
      <c r="J476" s="125">
        <v>99.43</v>
      </c>
    </row>
    <row r="477" spans="1:10" x14ac:dyDescent="0.25">
      <c r="A477" s="19" t="s">
        <v>392</v>
      </c>
      <c r="B477" s="20" t="s">
        <v>317</v>
      </c>
      <c r="C477" s="46">
        <f t="shared" si="13"/>
        <v>61.416682917705515</v>
      </c>
      <c r="D477" s="65">
        <v>74.84</v>
      </c>
      <c r="E477" s="65">
        <v>48.947995944817492</v>
      </c>
      <c r="F477" s="65">
        <v>55.73</v>
      </c>
      <c r="G477" s="66">
        <v>89.647411910947255</v>
      </c>
      <c r="H477" s="97">
        <v>38.29800504719568</v>
      </c>
      <c r="I477" s="67">
        <v>61.416682917705515</v>
      </c>
      <c r="J477" s="125">
        <v>93.69</v>
      </c>
    </row>
    <row r="478" spans="1:10" x14ac:dyDescent="0.25">
      <c r="A478" s="19" t="s">
        <v>393</v>
      </c>
      <c r="B478" s="20" t="s">
        <v>319</v>
      </c>
      <c r="C478" s="46">
        <f t="shared" si="13"/>
        <v>61.896990684354478</v>
      </c>
      <c r="D478" s="65">
        <v>74.08</v>
      </c>
      <c r="E478" s="65">
        <v>45.451710520187675</v>
      </c>
      <c r="F478" s="65">
        <v>55.3</v>
      </c>
      <c r="G478" s="66">
        <v>86.068124435053278</v>
      </c>
      <c r="H478" s="97">
        <v>38.142961542089822</v>
      </c>
      <c r="I478" s="67">
        <v>61.896990684354478</v>
      </c>
      <c r="J478" s="125">
        <v>87.95</v>
      </c>
    </row>
    <row r="479" spans="1:10" x14ac:dyDescent="0.25">
      <c r="A479" s="19" t="s">
        <v>394</v>
      </c>
      <c r="B479" s="20" t="s">
        <v>321</v>
      </c>
      <c r="C479" s="46">
        <f t="shared" si="13"/>
        <v>64.129371986883129</v>
      </c>
      <c r="D479" s="65">
        <v>72.599999999999994</v>
      </c>
      <c r="E479" s="65">
        <v>41.955425095557857</v>
      </c>
      <c r="F479" s="65">
        <v>54.89</v>
      </c>
      <c r="G479" s="66">
        <v>79.726370429941497</v>
      </c>
      <c r="H479" s="97">
        <v>37.987918036983963</v>
      </c>
      <c r="I479" s="67">
        <v>64.129371986883129</v>
      </c>
      <c r="J479" s="125">
        <v>82.22</v>
      </c>
    </row>
    <row r="480" spans="1:10" x14ac:dyDescent="0.25">
      <c r="A480" s="19" t="s">
        <v>395</v>
      </c>
      <c r="B480" s="20" t="s">
        <v>323</v>
      </c>
      <c r="C480" s="46">
        <f t="shared" si="13"/>
        <v>64.129371986883129</v>
      </c>
      <c r="D480" s="65">
        <v>71.09</v>
      </c>
      <c r="E480" s="65">
        <v>31.466568821668393</v>
      </c>
      <c r="F480" s="65">
        <v>54.08</v>
      </c>
      <c r="G480" s="66">
        <v>72.664215075882368</v>
      </c>
      <c r="H480" s="97">
        <v>37.677831026772253</v>
      </c>
      <c r="I480" s="67">
        <v>64.129371986883129</v>
      </c>
      <c r="J480" s="125">
        <v>76.48</v>
      </c>
    </row>
    <row r="481" spans="1:10" ht="26.4" x14ac:dyDescent="0.25">
      <c r="A481" s="27" t="s">
        <v>455</v>
      </c>
      <c r="B481" s="28" t="s">
        <v>457</v>
      </c>
      <c r="C481" s="44"/>
      <c r="D481" s="72"/>
      <c r="E481" s="72"/>
      <c r="F481" s="72"/>
      <c r="G481" s="72"/>
      <c r="H481" s="72"/>
      <c r="I481" s="72"/>
      <c r="J481" s="139"/>
    </row>
    <row r="482" spans="1:10" x14ac:dyDescent="0.25">
      <c r="A482" s="19" t="s">
        <v>396</v>
      </c>
      <c r="B482" s="20" t="s">
        <v>307</v>
      </c>
      <c r="C482" s="46">
        <f t="shared" ref="C482:C490" si="14">MEDIAN(D482:J482)</f>
        <v>82.33</v>
      </c>
      <c r="D482" s="65">
        <v>82.33</v>
      </c>
      <c r="E482" s="65">
        <v>104.88856273889462</v>
      </c>
      <c r="F482" s="65">
        <v>63.15</v>
      </c>
      <c r="G482" s="66">
        <v>94.178534074736717</v>
      </c>
      <c r="H482" s="97">
        <v>46.011339726212782</v>
      </c>
      <c r="I482" s="67">
        <v>62.040027664185182</v>
      </c>
      <c r="J482" s="125">
        <v>127.26</v>
      </c>
    </row>
    <row r="483" spans="1:10" x14ac:dyDescent="0.25">
      <c r="A483" s="19" t="s">
        <v>397</v>
      </c>
      <c r="B483" s="20" t="s">
        <v>309</v>
      </c>
      <c r="C483" s="46">
        <f t="shared" si="14"/>
        <v>82.33</v>
      </c>
      <c r="D483" s="65">
        <v>82.33</v>
      </c>
      <c r="E483" s="65">
        <v>94.399706465005153</v>
      </c>
      <c r="F483" s="65">
        <v>60.97</v>
      </c>
      <c r="G483" s="66">
        <v>94.178534074736717</v>
      </c>
      <c r="H483" s="97">
        <v>46.011339726212782</v>
      </c>
      <c r="I483" s="67">
        <v>62.563291481172108</v>
      </c>
      <c r="J483" s="125">
        <v>121.3</v>
      </c>
    </row>
    <row r="484" spans="1:10" x14ac:dyDescent="0.25">
      <c r="A484" s="19" t="s">
        <v>398</v>
      </c>
      <c r="B484" s="20" t="s">
        <v>311</v>
      </c>
      <c r="C484" s="46">
        <f t="shared" si="14"/>
        <v>82.33</v>
      </c>
      <c r="D484" s="65">
        <v>82.33</v>
      </c>
      <c r="E484" s="65">
        <v>89.155278328060419</v>
      </c>
      <c r="F484" s="65">
        <v>60.12</v>
      </c>
      <c r="G484" s="66">
        <v>94.178534074736689</v>
      </c>
      <c r="H484" s="97">
        <v>45.82803825742171</v>
      </c>
      <c r="I484" s="67">
        <v>63.086556344686663</v>
      </c>
      <c r="J484" s="125">
        <v>115.33</v>
      </c>
    </row>
    <row r="485" spans="1:10" x14ac:dyDescent="0.25">
      <c r="A485" s="19" t="s">
        <v>399</v>
      </c>
      <c r="B485" s="20" t="s">
        <v>313</v>
      </c>
      <c r="C485" s="46">
        <f t="shared" si="14"/>
        <v>82.33</v>
      </c>
      <c r="D485" s="65">
        <v>82.33</v>
      </c>
      <c r="E485" s="65">
        <v>83.910850191115713</v>
      </c>
      <c r="F485" s="65">
        <v>59.68</v>
      </c>
      <c r="G485" s="66">
        <v>94.178534074736689</v>
      </c>
      <c r="H485" s="97">
        <v>45.644736788630638</v>
      </c>
      <c r="I485" s="67">
        <v>63.609821208201225</v>
      </c>
      <c r="J485" s="125">
        <v>109.37</v>
      </c>
    </row>
    <row r="486" spans="1:10" x14ac:dyDescent="0.25">
      <c r="A486" s="19" t="s">
        <v>400</v>
      </c>
      <c r="B486" s="20" t="s">
        <v>315</v>
      </c>
      <c r="C486" s="46">
        <f t="shared" si="14"/>
        <v>78.666422054170965</v>
      </c>
      <c r="D486" s="65">
        <v>82.33</v>
      </c>
      <c r="E486" s="65">
        <v>78.666422054170965</v>
      </c>
      <c r="F486" s="65">
        <v>59.26</v>
      </c>
      <c r="G486" s="66">
        <v>94.178534074736689</v>
      </c>
      <c r="H486" s="97">
        <v>45.461435319839566</v>
      </c>
      <c r="I486" s="67">
        <v>64.13308607171578</v>
      </c>
      <c r="J486" s="125">
        <v>103.4</v>
      </c>
    </row>
    <row r="487" spans="1:10" x14ac:dyDescent="0.25">
      <c r="A487" s="19" t="s">
        <v>401</v>
      </c>
      <c r="B487" s="20" t="s">
        <v>317</v>
      </c>
      <c r="C487" s="46">
        <f t="shared" si="14"/>
        <v>73.42199391722626</v>
      </c>
      <c r="D487" s="65">
        <v>82.33</v>
      </c>
      <c r="E487" s="65">
        <v>73.42199391722626</v>
      </c>
      <c r="F487" s="65">
        <v>58.81</v>
      </c>
      <c r="G487" s="66">
        <v>94.178534074736689</v>
      </c>
      <c r="H487" s="97">
        <v>45.278133851048509</v>
      </c>
      <c r="I487" s="67">
        <v>64.656350935230336</v>
      </c>
      <c r="J487" s="125">
        <v>97.44</v>
      </c>
    </row>
    <row r="488" spans="1:10" x14ac:dyDescent="0.25">
      <c r="A488" s="19" t="s">
        <v>402</v>
      </c>
      <c r="B488" s="20" t="s">
        <v>319</v>
      </c>
      <c r="C488" s="46">
        <f t="shared" si="14"/>
        <v>68.177565780281512</v>
      </c>
      <c r="D488" s="65">
        <v>81.5</v>
      </c>
      <c r="E488" s="65">
        <v>68.177565780281512</v>
      </c>
      <c r="F488" s="65">
        <v>58.38</v>
      </c>
      <c r="G488" s="66">
        <v>90.599246598842697</v>
      </c>
      <c r="H488" s="97">
        <v>45.094832382257437</v>
      </c>
      <c r="I488" s="67">
        <v>65.179610566106732</v>
      </c>
      <c r="J488" s="125">
        <v>91.47</v>
      </c>
    </row>
    <row r="489" spans="1:10" x14ac:dyDescent="0.25">
      <c r="A489" s="19" t="s">
        <v>403</v>
      </c>
      <c r="B489" s="20" t="s">
        <v>321</v>
      </c>
      <c r="C489" s="46">
        <f t="shared" si="14"/>
        <v>67.537450267003962</v>
      </c>
      <c r="D489" s="65">
        <v>79.86</v>
      </c>
      <c r="E489" s="65">
        <v>62.933137643336785</v>
      </c>
      <c r="F489" s="65">
        <v>57.98</v>
      </c>
      <c r="G489" s="66">
        <v>84.257492593730888</v>
      </c>
      <c r="H489" s="97">
        <v>44.911530913466372</v>
      </c>
      <c r="I489" s="67">
        <v>67.537450267003962</v>
      </c>
      <c r="J489" s="125">
        <v>85.51</v>
      </c>
    </row>
    <row r="490" spans="1:10" x14ac:dyDescent="0.25">
      <c r="A490" s="19" t="s">
        <v>404</v>
      </c>
      <c r="B490" s="20" t="s">
        <v>323</v>
      </c>
      <c r="C490" s="46">
        <f t="shared" si="14"/>
        <v>67.537450267003962</v>
      </c>
      <c r="D490" s="65">
        <v>78.209999999999994</v>
      </c>
      <c r="E490" s="65">
        <v>47.199853232502576</v>
      </c>
      <c r="F490" s="65">
        <v>57.07</v>
      </c>
      <c r="G490" s="66">
        <v>77.195337239671801</v>
      </c>
      <c r="H490" s="97">
        <v>44.544927975884228</v>
      </c>
      <c r="I490" s="67">
        <v>67.537450267003962</v>
      </c>
      <c r="J490" s="125">
        <v>79.540000000000006</v>
      </c>
    </row>
    <row r="491" spans="1:10" x14ac:dyDescent="0.25">
      <c r="A491" s="29"/>
      <c r="B491" s="30"/>
      <c r="C491" s="95"/>
      <c r="D491" s="24"/>
      <c r="E491" s="24"/>
      <c r="F491" s="24"/>
      <c r="G491" s="24"/>
      <c r="H491" s="24"/>
      <c r="I491" s="24"/>
      <c r="J491" s="96"/>
    </row>
  </sheetData>
  <sheetProtection formatCells="0" formatColumns="0" selectLockedCells="1"/>
  <phoneticPr fontId="2" type="noConversion"/>
  <conditionalFormatting sqref="D13:I14 D10:I11 D5:I6 D16:I20 D65:I67">
    <cfRule type="cellIs" dxfId="1631" priority="96" stopIfTrue="1" operator="notBetween">
      <formula>#REF!</formula>
      <formula>#REF!</formula>
    </cfRule>
    <cfRule type="cellIs" dxfId="1630" priority="97" stopIfTrue="1" operator="notBetween">
      <formula>#REF!</formula>
      <formula>#REF!</formula>
    </cfRule>
    <cfRule type="cellIs" dxfId="1629" priority="98" stopIfTrue="1" operator="greaterThan">
      <formula>#REF!</formula>
    </cfRule>
  </conditionalFormatting>
  <conditionalFormatting sqref="D7:I8">
    <cfRule type="cellIs" dxfId="1628" priority="91" stopIfTrue="1" operator="notBetween">
      <formula>#REF!</formula>
      <formula>#REF!</formula>
    </cfRule>
    <cfRule type="cellIs" dxfId="1627" priority="92" stopIfTrue="1" operator="notBetween">
      <formula>#REF!</formula>
      <formula>#REF!</formula>
    </cfRule>
    <cfRule type="cellIs" dxfId="1626" priority="93" stopIfTrue="1" operator="greaterThan">
      <formula>#REF!</formula>
    </cfRule>
  </conditionalFormatting>
  <conditionalFormatting sqref="D4:I4">
    <cfRule type="cellIs" dxfId="1625" priority="88" stopIfTrue="1" operator="notBetween">
      <formula>#REF!</formula>
      <formula>#REF!</formula>
    </cfRule>
    <cfRule type="cellIs" dxfId="1624" priority="89" stopIfTrue="1" operator="notBetween">
      <formula>#REF!</formula>
      <formula>#REF!</formula>
    </cfRule>
    <cfRule type="cellIs" dxfId="1623" priority="90" stopIfTrue="1" operator="greaterThan">
      <formula>#REF!</formula>
    </cfRule>
  </conditionalFormatting>
  <conditionalFormatting sqref="D12:I12">
    <cfRule type="cellIs" dxfId="1622" priority="85" stopIfTrue="1" operator="notBetween">
      <formula>#REF!</formula>
      <formula>#REF!</formula>
    </cfRule>
    <cfRule type="cellIs" dxfId="1621" priority="86" stopIfTrue="1" operator="notBetween">
      <formula>#REF!</formula>
      <formula>#REF!</formula>
    </cfRule>
    <cfRule type="cellIs" dxfId="1620" priority="87" stopIfTrue="1" operator="greaterThan">
      <formula>#REF!</formula>
    </cfRule>
  </conditionalFormatting>
  <conditionalFormatting sqref="D44:I44">
    <cfRule type="cellIs" dxfId="1619" priority="61" stopIfTrue="1" operator="notBetween">
      <formula>#REF!</formula>
      <formula>#REF!</formula>
    </cfRule>
    <cfRule type="cellIs" dxfId="1618" priority="62" stopIfTrue="1" operator="notBetween">
      <formula>#REF!</formula>
      <formula>#REF!</formula>
    </cfRule>
    <cfRule type="cellIs" dxfId="1617" priority="63" stopIfTrue="1" operator="greaterThan">
      <formula>#REF!</formula>
    </cfRule>
  </conditionalFormatting>
  <conditionalFormatting sqref="D22:I26">
    <cfRule type="cellIs" dxfId="1616" priority="82" stopIfTrue="1" operator="notBetween">
      <formula>#REF!</formula>
      <formula>#REF!</formula>
    </cfRule>
    <cfRule type="cellIs" dxfId="1615" priority="83" stopIfTrue="1" operator="notBetween">
      <formula>#REF!</formula>
      <formula>#REF!</formula>
    </cfRule>
    <cfRule type="cellIs" dxfId="1614" priority="84" stopIfTrue="1" operator="greaterThan">
      <formula>#REF!</formula>
    </cfRule>
  </conditionalFormatting>
  <conditionalFormatting sqref="D28:I32">
    <cfRule type="cellIs" dxfId="1613" priority="79" stopIfTrue="1" operator="notBetween">
      <formula>#REF!</formula>
      <formula>#REF!</formula>
    </cfRule>
    <cfRule type="cellIs" dxfId="1612" priority="80" stopIfTrue="1" operator="notBetween">
      <formula>#REF!</formula>
      <formula>#REF!</formula>
    </cfRule>
    <cfRule type="cellIs" dxfId="1611" priority="81" stopIfTrue="1" operator="greaterThan">
      <formula>#REF!</formula>
    </cfRule>
  </conditionalFormatting>
  <conditionalFormatting sqref="D34:I34">
    <cfRule type="cellIs" dxfId="1610" priority="76" stopIfTrue="1" operator="notBetween">
      <formula>#REF!</formula>
      <formula>#REF!</formula>
    </cfRule>
    <cfRule type="cellIs" dxfId="1609" priority="77" stopIfTrue="1" operator="notBetween">
      <formula>#REF!</formula>
      <formula>#REF!</formula>
    </cfRule>
    <cfRule type="cellIs" dxfId="1608" priority="78" stopIfTrue="1" operator="greaterThan">
      <formula>#REF!</formula>
    </cfRule>
  </conditionalFormatting>
  <conditionalFormatting sqref="D35:I38 D40:I43">
    <cfRule type="cellIs" dxfId="1607" priority="73" stopIfTrue="1" operator="notBetween">
      <formula>#REF!</formula>
      <formula>#REF!</formula>
    </cfRule>
    <cfRule type="cellIs" dxfId="1606" priority="74" stopIfTrue="1" operator="notBetween">
      <formula>#REF!</formula>
      <formula>#REF!</formula>
    </cfRule>
    <cfRule type="cellIs" dxfId="1605" priority="75" stopIfTrue="1" operator="greaterThan">
      <formula>#REF!</formula>
    </cfRule>
  </conditionalFormatting>
  <conditionalFormatting sqref="D46:I48">
    <cfRule type="cellIs" dxfId="1604" priority="70" stopIfTrue="1" operator="notBetween">
      <formula>#REF!</formula>
      <formula>#REF!</formula>
    </cfRule>
    <cfRule type="cellIs" dxfId="1603" priority="71" stopIfTrue="1" operator="notBetween">
      <formula>#REF!</formula>
      <formula>#REF!</formula>
    </cfRule>
    <cfRule type="cellIs" dxfId="1602" priority="72" stopIfTrue="1" operator="greaterThan">
      <formula>#REF!</formula>
    </cfRule>
  </conditionalFormatting>
  <conditionalFormatting sqref="D50:I50 D52:I56 D58:I62">
    <cfRule type="cellIs" dxfId="1601" priority="67" stopIfTrue="1" operator="notBetween">
      <formula>#REF!</formula>
      <formula>#REF!</formula>
    </cfRule>
    <cfRule type="cellIs" dxfId="1600" priority="68" stopIfTrue="1" operator="notBetween">
      <formula>#REF!</formula>
      <formula>#REF!</formula>
    </cfRule>
    <cfRule type="cellIs" dxfId="1599" priority="69" stopIfTrue="1" operator="greaterThan">
      <formula>#REF!</formula>
    </cfRule>
  </conditionalFormatting>
  <conditionalFormatting sqref="D70:I73">
    <cfRule type="cellIs" dxfId="1598" priority="64" stopIfTrue="1" operator="notBetween">
      <formula>#REF!</formula>
      <formula>#REF!</formula>
    </cfRule>
    <cfRule type="cellIs" dxfId="1597" priority="65" stopIfTrue="1" operator="notBetween">
      <formula>#REF!</formula>
      <formula>#REF!</formula>
    </cfRule>
    <cfRule type="cellIs" dxfId="1596" priority="66" stopIfTrue="1" operator="greaterThan">
      <formula>#REF!</formula>
    </cfRule>
  </conditionalFormatting>
  <conditionalFormatting sqref="D49:I49">
    <cfRule type="cellIs" dxfId="1595" priority="58" stopIfTrue="1" operator="notBetween">
      <formula>#REF!</formula>
      <formula>#REF!</formula>
    </cfRule>
    <cfRule type="cellIs" dxfId="1594" priority="59" stopIfTrue="1" operator="notBetween">
      <formula>#REF!</formula>
      <formula>#REF!</formula>
    </cfRule>
    <cfRule type="cellIs" dxfId="1593" priority="60" stopIfTrue="1" operator="greaterThan">
      <formula>#REF!</formula>
    </cfRule>
  </conditionalFormatting>
  <conditionalFormatting sqref="D69:I69">
    <cfRule type="cellIs" dxfId="1592" priority="55" stopIfTrue="1" operator="notBetween">
      <formula>#REF!</formula>
      <formula>#REF!</formula>
    </cfRule>
    <cfRule type="cellIs" dxfId="1591" priority="56" stopIfTrue="1" operator="notBetween">
      <formula>#REF!</formula>
      <formula>#REF!</formula>
    </cfRule>
    <cfRule type="cellIs" dxfId="1590" priority="57" stopIfTrue="1" operator="greaterThan">
      <formula>#REF!</formula>
    </cfRule>
  </conditionalFormatting>
  <conditionalFormatting sqref="D64:I64">
    <cfRule type="cellIs" dxfId="1589" priority="52" stopIfTrue="1" operator="notBetween">
      <formula>#REF!</formula>
      <formula>#REF!</formula>
    </cfRule>
    <cfRule type="cellIs" dxfId="1588" priority="53" stopIfTrue="1" operator="notBetween">
      <formula>#REF!</formula>
      <formula>#REF!</formula>
    </cfRule>
    <cfRule type="cellIs" dxfId="1587" priority="54" stopIfTrue="1" operator="greaterThan">
      <formula>#REF!</formula>
    </cfRule>
  </conditionalFormatting>
  <conditionalFormatting sqref="D75:I79">
    <cfRule type="cellIs" dxfId="1586" priority="49" stopIfTrue="1" operator="notBetween">
      <formula>#REF!</formula>
      <formula>#REF!</formula>
    </cfRule>
    <cfRule type="cellIs" dxfId="1585" priority="50" stopIfTrue="1" operator="notBetween">
      <formula>#REF!</formula>
      <formula>#REF!</formula>
    </cfRule>
    <cfRule type="cellIs" dxfId="1584" priority="51" stopIfTrue="1" operator="greaterThan">
      <formula>#REF!</formula>
    </cfRule>
  </conditionalFormatting>
  <conditionalFormatting sqref="J13:J14 J10:J11 J5:J6 J16:J20 J65:J67">
    <cfRule type="cellIs" dxfId="1583" priority="46" stopIfTrue="1" operator="notBetween">
      <formula>#REF!</formula>
      <formula>#REF!</formula>
    </cfRule>
    <cfRule type="cellIs" dxfId="1582" priority="47" stopIfTrue="1" operator="notBetween">
      <formula>#REF!</formula>
      <formula>#REF!</formula>
    </cfRule>
    <cfRule type="cellIs" dxfId="1581" priority="48" stopIfTrue="1" operator="greaterThan">
      <formula>#REF!</formula>
    </cfRule>
  </conditionalFormatting>
  <conditionalFormatting sqref="J7:J8">
    <cfRule type="cellIs" dxfId="1580" priority="43" stopIfTrue="1" operator="notBetween">
      <formula>#REF!</formula>
      <formula>#REF!</formula>
    </cfRule>
    <cfRule type="cellIs" dxfId="1579" priority="44" stopIfTrue="1" operator="notBetween">
      <formula>#REF!</formula>
      <formula>#REF!</formula>
    </cfRule>
    <cfRule type="cellIs" dxfId="1578" priority="45" stopIfTrue="1" operator="greaterThan">
      <formula>#REF!</formula>
    </cfRule>
  </conditionalFormatting>
  <conditionalFormatting sqref="J4">
    <cfRule type="cellIs" dxfId="1577" priority="40" stopIfTrue="1" operator="notBetween">
      <formula>#REF!</formula>
      <formula>#REF!</formula>
    </cfRule>
    <cfRule type="cellIs" dxfId="1576" priority="41" stopIfTrue="1" operator="notBetween">
      <formula>#REF!</formula>
      <formula>#REF!</formula>
    </cfRule>
    <cfRule type="cellIs" dxfId="1575" priority="42" stopIfTrue="1" operator="greaterThan">
      <formula>#REF!</formula>
    </cfRule>
  </conditionalFormatting>
  <conditionalFormatting sqref="J12">
    <cfRule type="cellIs" dxfId="1574" priority="37" stopIfTrue="1" operator="notBetween">
      <formula>#REF!</formula>
      <formula>#REF!</formula>
    </cfRule>
    <cfRule type="cellIs" dxfId="1573" priority="38" stopIfTrue="1" operator="notBetween">
      <formula>#REF!</formula>
      <formula>#REF!</formula>
    </cfRule>
    <cfRule type="cellIs" dxfId="1572" priority="39" stopIfTrue="1" operator="greaterThan">
      <formula>#REF!</formula>
    </cfRule>
  </conditionalFormatting>
  <conditionalFormatting sqref="J44">
    <cfRule type="cellIs" dxfId="1571" priority="13" stopIfTrue="1" operator="notBetween">
      <formula>#REF!</formula>
      <formula>#REF!</formula>
    </cfRule>
    <cfRule type="cellIs" dxfId="1570" priority="14" stopIfTrue="1" operator="notBetween">
      <formula>#REF!</formula>
      <formula>#REF!</formula>
    </cfRule>
    <cfRule type="cellIs" dxfId="1569" priority="15" stopIfTrue="1" operator="greaterThan">
      <formula>#REF!</formula>
    </cfRule>
  </conditionalFormatting>
  <conditionalFormatting sqref="J22:J26">
    <cfRule type="cellIs" dxfId="1568" priority="34" stopIfTrue="1" operator="notBetween">
      <formula>#REF!</formula>
      <formula>#REF!</formula>
    </cfRule>
    <cfRule type="cellIs" dxfId="1567" priority="35" stopIfTrue="1" operator="notBetween">
      <formula>#REF!</formula>
      <formula>#REF!</formula>
    </cfRule>
    <cfRule type="cellIs" dxfId="1566" priority="36" stopIfTrue="1" operator="greaterThan">
      <formula>#REF!</formula>
    </cfRule>
  </conditionalFormatting>
  <conditionalFormatting sqref="J28:J32">
    <cfRule type="cellIs" dxfId="1565" priority="31" stopIfTrue="1" operator="notBetween">
      <formula>#REF!</formula>
      <formula>#REF!</formula>
    </cfRule>
    <cfRule type="cellIs" dxfId="1564" priority="32" stopIfTrue="1" operator="notBetween">
      <formula>#REF!</formula>
      <formula>#REF!</formula>
    </cfRule>
    <cfRule type="cellIs" dxfId="1563" priority="33" stopIfTrue="1" operator="greaterThan">
      <formula>#REF!</formula>
    </cfRule>
  </conditionalFormatting>
  <conditionalFormatting sqref="J34">
    <cfRule type="cellIs" dxfId="1562" priority="28" stopIfTrue="1" operator="notBetween">
      <formula>#REF!</formula>
      <formula>#REF!</formula>
    </cfRule>
    <cfRule type="cellIs" dxfId="1561" priority="29" stopIfTrue="1" operator="notBetween">
      <formula>#REF!</formula>
      <formula>#REF!</formula>
    </cfRule>
    <cfRule type="cellIs" dxfId="1560" priority="30" stopIfTrue="1" operator="greaterThan">
      <formula>#REF!</formula>
    </cfRule>
  </conditionalFormatting>
  <conditionalFormatting sqref="J35:J38 J40:J43">
    <cfRule type="cellIs" dxfId="1559" priority="25" stopIfTrue="1" operator="notBetween">
      <formula>#REF!</formula>
      <formula>#REF!</formula>
    </cfRule>
    <cfRule type="cellIs" dxfId="1558" priority="26" stopIfTrue="1" operator="notBetween">
      <formula>#REF!</formula>
      <formula>#REF!</formula>
    </cfRule>
    <cfRule type="cellIs" dxfId="1557" priority="27" stopIfTrue="1" operator="greaterThan">
      <formula>#REF!</formula>
    </cfRule>
  </conditionalFormatting>
  <conditionalFormatting sqref="J46:J48">
    <cfRule type="cellIs" dxfId="1556" priority="22" stopIfTrue="1" operator="notBetween">
      <formula>#REF!</formula>
      <formula>#REF!</formula>
    </cfRule>
    <cfRule type="cellIs" dxfId="1555" priority="23" stopIfTrue="1" operator="notBetween">
      <formula>#REF!</formula>
      <formula>#REF!</formula>
    </cfRule>
    <cfRule type="cellIs" dxfId="1554" priority="24" stopIfTrue="1" operator="greaterThan">
      <formula>#REF!</formula>
    </cfRule>
  </conditionalFormatting>
  <conditionalFormatting sqref="J50 J52:J56 J58:J62">
    <cfRule type="cellIs" dxfId="1553" priority="19" stopIfTrue="1" operator="notBetween">
      <formula>#REF!</formula>
      <formula>#REF!</formula>
    </cfRule>
    <cfRule type="cellIs" dxfId="1552" priority="20" stopIfTrue="1" operator="notBetween">
      <formula>#REF!</formula>
      <formula>#REF!</formula>
    </cfRule>
    <cfRule type="cellIs" dxfId="1551" priority="21" stopIfTrue="1" operator="greaterThan">
      <formula>#REF!</formula>
    </cfRule>
  </conditionalFormatting>
  <conditionalFormatting sqref="J70:J73">
    <cfRule type="cellIs" dxfId="1550" priority="16" stopIfTrue="1" operator="notBetween">
      <formula>#REF!</formula>
      <formula>#REF!</formula>
    </cfRule>
    <cfRule type="cellIs" dxfId="1549" priority="17" stopIfTrue="1" operator="notBetween">
      <formula>#REF!</formula>
      <formula>#REF!</formula>
    </cfRule>
    <cfRule type="cellIs" dxfId="1548" priority="18" stopIfTrue="1" operator="greaterThan">
      <formula>#REF!</formula>
    </cfRule>
  </conditionalFormatting>
  <conditionalFormatting sqref="J49">
    <cfRule type="cellIs" dxfId="1547" priority="10" stopIfTrue="1" operator="notBetween">
      <formula>#REF!</formula>
      <formula>#REF!</formula>
    </cfRule>
    <cfRule type="cellIs" dxfId="1546" priority="11" stopIfTrue="1" operator="notBetween">
      <formula>#REF!</formula>
      <formula>#REF!</formula>
    </cfRule>
    <cfRule type="cellIs" dxfId="1545" priority="12" stopIfTrue="1" operator="greaterThan">
      <formula>#REF!</formula>
    </cfRule>
  </conditionalFormatting>
  <conditionalFormatting sqref="J69">
    <cfRule type="cellIs" dxfId="1544" priority="7" stopIfTrue="1" operator="notBetween">
      <formula>#REF!</formula>
      <formula>#REF!</formula>
    </cfRule>
    <cfRule type="cellIs" dxfId="1543" priority="8" stopIfTrue="1" operator="notBetween">
      <formula>#REF!</formula>
      <formula>#REF!</formula>
    </cfRule>
    <cfRule type="cellIs" dxfId="1542" priority="9" stopIfTrue="1" operator="greaterThan">
      <formula>#REF!</formula>
    </cfRule>
  </conditionalFormatting>
  <conditionalFormatting sqref="J64">
    <cfRule type="cellIs" dxfId="1541" priority="4" stopIfTrue="1" operator="notBetween">
      <formula>#REF!</formula>
      <formula>#REF!</formula>
    </cfRule>
    <cfRule type="cellIs" dxfId="1540" priority="5" stopIfTrue="1" operator="notBetween">
      <formula>#REF!</formula>
      <formula>#REF!</formula>
    </cfRule>
    <cfRule type="cellIs" dxfId="1539" priority="6" stopIfTrue="1" operator="greaterThan">
      <formula>#REF!</formula>
    </cfRule>
  </conditionalFormatting>
  <conditionalFormatting sqref="J75:J79">
    <cfRule type="cellIs" dxfId="1538" priority="1" stopIfTrue="1" operator="notBetween">
      <formula>#REF!</formula>
      <formula>#REF!</formula>
    </cfRule>
    <cfRule type="cellIs" dxfId="1537" priority="2" stopIfTrue="1" operator="notBetween">
      <formula>#REF!</formula>
      <formula>#REF!</formula>
    </cfRule>
    <cfRule type="cellIs" dxfId="1536" priority="3" stopIfTrue="1" operator="greaterThan">
      <formula>#REF!</formula>
    </cfRule>
  </conditionalFormatting>
  <printOptions horizontalCentered="1" verticalCentered="1"/>
  <pageMargins left="0.12" right="0.12" top="0.5" bottom="0.5" header="0.28000000000000003" footer="0.16"/>
  <pageSetup paperSize="5" scale="75" orientation="landscape" r:id="rId1"/>
  <headerFooter alignWithMargins="0">
    <oddFooter>&amp;ROption Period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zoomScale="85" zoomScaleNormal="85" workbookViewId="0">
      <selection activeCell="B1" sqref="B1"/>
    </sheetView>
  </sheetViews>
  <sheetFormatPr defaultColWidth="9.109375" defaultRowHeight="13.2" x14ac:dyDescent="0.25"/>
  <cols>
    <col min="1" max="1" width="14.21875" style="14" customWidth="1"/>
    <col min="2" max="2" width="61.21875" style="25" customWidth="1"/>
    <col min="3" max="10" width="17.77734375" style="25" customWidth="1"/>
    <col min="11" max="16384" width="9.109375" style="25"/>
  </cols>
  <sheetData>
    <row r="1" spans="1:10" s="1" customFormat="1" ht="164.55" customHeight="1" x14ac:dyDescent="0.25">
      <c r="A1" s="176" t="s">
        <v>0</v>
      </c>
      <c r="B1" s="177" t="s">
        <v>467</v>
      </c>
      <c r="C1" s="186" t="s">
        <v>1</v>
      </c>
      <c r="D1" s="178" t="s">
        <v>2</v>
      </c>
      <c r="E1" s="178" t="s">
        <v>463</v>
      </c>
      <c r="F1" s="178" t="s">
        <v>3</v>
      </c>
      <c r="G1" s="179" t="s">
        <v>461</v>
      </c>
      <c r="H1" s="179" t="s">
        <v>462</v>
      </c>
      <c r="I1" s="178" t="s">
        <v>464</v>
      </c>
      <c r="J1" s="178" t="s">
        <v>5</v>
      </c>
    </row>
    <row r="2" spans="1:10" s="3" customFormat="1" ht="15" customHeight="1" x14ac:dyDescent="0.25">
      <c r="A2" s="29" t="s">
        <v>0</v>
      </c>
      <c r="B2" s="30" t="s">
        <v>13</v>
      </c>
      <c r="C2" s="59"/>
      <c r="D2" s="60"/>
      <c r="E2" s="60"/>
      <c r="F2" s="60"/>
      <c r="G2" s="60"/>
      <c r="H2" s="60"/>
      <c r="I2" s="60"/>
      <c r="J2" s="60"/>
    </row>
    <row r="3" spans="1:10" s="3" customFormat="1" ht="15" customHeight="1" x14ac:dyDescent="0.25">
      <c r="A3" s="27" t="s">
        <v>12</v>
      </c>
      <c r="B3" s="28" t="s">
        <v>11</v>
      </c>
      <c r="C3" s="44"/>
      <c r="D3" s="45"/>
      <c r="E3" s="45"/>
      <c r="F3" s="45"/>
      <c r="G3" s="45"/>
      <c r="H3" s="45"/>
      <c r="I3" s="45"/>
      <c r="J3" s="45"/>
    </row>
    <row r="4" spans="1:10" s="3" customFormat="1" ht="15" customHeight="1" x14ac:dyDescent="0.25">
      <c r="A4" s="9">
        <v>10000</v>
      </c>
      <c r="B4" s="7" t="s">
        <v>6</v>
      </c>
      <c r="C4" s="46">
        <f>MEDIAN(D4:J4)</f>
        <v>58387.81</v>
      </c>
      <c r="D4" s="64">
        <v>44555.23</v>
      </c>
      <c r="E4" s="64">
        <v>64098.57</v>
      </c>
      <c r="F4" s="65">
        <v>58387.81</v>
      </c>
      <c r="G4" s="66">
        <v>68963.739883704126</v>
      </c>
      <c r="H4" s="97">
        <v>65272.139687162642</v>
      </c>
      <c r="I4" s="67">
        <v>25053.533407444142</v>
      </c>
      <c r="J4" s="125">
        <v>33978</v>
      </c>
    </row>
    <row r="5" spans="1:10" s="3" customFormat="1" ht="15" customHeight="1" x14ac:dyDescent="0.25">
      <c r="A5" s="9">
        <v>10001</v>
      </c>
      <c r="B5" s="7" t="s">
        <v>7</v>
      </c>
      <c r="C5" s="46">
        <f>MEDIAN(D5:J5)</f>
        <v>72696.533293109416</v>
      </c>
      <c r="D5" s="64">
        <v>51888.34</v>
      </c>
      <c r="E5" s="64">
        <v>88581.51</v>
      </c>
      <c r="F5" s="65">
        <v>83938.240000000005</v>
      </c>
      <c r="G5" s="66">
        <v>74882.679911395797</v>
      </c>
      <c r="H5" s="97">
        <v>72696.533293109416</v>
      </c>
      <c r="I5" s="67">
        <v>25053.533407444142</v>
      </c>
      <c r="J5" s="125">
        <v>43451</v>
      </c>
    </row>
    <row r="6" spans="1:10" s="3" customFormat="1" ht="15" customHeight="1" x14ac:dyDescent="0.25">
      <c r="A6" s="9">
        <v>10002</v>
      </c>
      <c r="B6" s="7" t="s">
        <v>8</v>
      </c>
      <c r="C6" s="46">
        <f>MEDIAN(D6:J6)</f>
        <v>72696.533293109416</v>
      </c>
      <c r="D6" s="64">
        <v>54945.11</v>
      </c>
      <c r="E6" s="64">
        <v>93350.55</v>
      </c>
      <c r="F6" s="65">
        <v>109488.67</v>
      </c>
      <c r="G6" s="66">
        <v>105082.21155838827</v>
      </c>
      <c r="H6" s="97">
        <v>72696.533293109416</v>
      </c>
      <c r="I6" s="67">
        <v>25053.533407444142</v>
      </c>
      <c r="J6" s="125">
        <v>47095</v>
      </c>
    </row>
    <row r="7" spans="1:10" s="3" customFormat="1" ht="15" customHeight="1" x14ac:dyDescent="0.25">
      <c r="A7" s="9">
        <v>10003</v>
      </c>
      <c r="B7" s="7" t="s">
        <v>9</v>
      </c>
      <c r="C7" s="46">
        <f>MEDIAN(D7:J7)</f>
        <v>29041.941677056067</v>
      </c>
      <c r="D7" s="64">
        <v>27323.1</v>
      </c>
      <c r="E7" s="64">
        <v>13441.86</v>
      </c>
      <c r="F7" s="65">
        <v>69364.320000000007</v>
      </c>
      <c r="G7" s="66">
        <v>41123.532658546166</v>
      </c>
      <c r="H7" s="97">
        <v>2067.9607594306281</v>
      </c>
      <c r="I7" s="67">
        <v>29041.941677056067</v>
      </c>
      <c r="J7" s="125">
        <v>30814</v>
      </c>
    </row>
    <row r="8" spans="1:10" s="3" customFormat="1" ht="15" customHeight="1" x14ac:dyDescent="0.25">
      <c r="A8" s="10">
        <v>10004</v>
      </c>
      <c r="B8" s="8" t="s">
        <v>10</v>
      </c>
      <c r="C8" s="46">
        <f>MEDIAN(D8:J8)</f>
        <v>104605.63</v>
      </c>
      <c r="D8" s="68">
        <v>63457.61</v>
      </c>
      <c r="E8" s="98">
        <v>104605.63</v>
      </c>
      <c r="F8" s="65">
        <v>112650.41</v>
      </c>
      <c r="G8" s="99">
        <v>105082.21155838827</v>
      </c>
      <c r="H8" s="97">
        <v>118355.42350984261</v>
      </c>
      <c r="I8" s="70">
        <v>29041.941677056067</v>
      </c>
      <c r="J8" s="125">
        <v>47095</v>
      </c>
    </row>
    <row r="9" spans="1:10" s="3" customFormat="1" ht="26.4" x14ac:dyDescent="0.25">
      <c r="A9" s="27" t="s">
        <v>14</v>
      </c>
      <c r="B9" s="28" t="s">
        <v>15</v>
      </c>
      <c r="C9" s="44"/>
      <c r="D9" s="72"/>
      <c r="E9" s="72"/>
      <c r="F9" s="72"/>
      <c r="G9" s="72"/>
      <c r="H9" s="72"/>
      <c r="I9" s="72"/>
      <c r="J9" s="139"/>
    </row>
    <row r="10" spans="1:10" s="3" customFormat="1" ht="15" customHeight="1" x14ac:dyDescent="0.25">
      <c r="A10" s="9">
        <v>11000</v>
      </c>
      <c r="B10" s="7" t="s">
        <v>6</v>
      </c>
      <c r="C10" s="46">
        <f>MEDIAN(D10:J10)</f>
        <v>78449.98</v>
      </c>
      <c r="D10" s="64">
        <v>72402.240000000005</v>
      </c>
      <c r="E10" s="64">
        <v>125410.24000000001</v>
      </c>
      <c r="F10" s="65">
        <v>78449.98</v>
      </c>
      <c r="G10" s="66">
        <v>137633.46663511582</v>
      </c>
      <c r="H10" s="97">
        <v>126659.84227790713</v>
      </c>
      <c r="I10" s="67">
        <v>52194.861265508633</v>
      </c>
      <c r="J10" s="125">
        <v>67956</v>
      </c>
    </row>
    <row r="11" spans="1:10" s="3" customFormat="1" ht="15" customHeight="1" x14ac:dyDescent="0.25">
      <c r="A11" s="9">
        <v>11001</v>
      </c>
      <c r="B11" s="7" t="s">
        <v>7</v>
      </c>
      <c r="C11" s="46">
        <f>MEDIAN(D11:J11)</f>
        <v>104000.41</v>
      </c>
      <c r="D11" s="64">
        <v>83957.8</v>
      </c>
      <c r="E11" s="64">
        <v>173311.65</v>
      </c>
      <c r="F11" s="65">
        <v>104000.41</v>
      </c>
      <c r="G11" s="66">
        <v>143552.40666280751</v>
      </c>
      <c r="H11" s="97">
        <v>134084.23588385398</v>
      </c>
      <c r="I11" s="67">
        <v>52194.861265508633</v>
      </c>
      <c r="J11" s="125">
        <v>86903</v>
      </c>
    </row>
    <row r="12" spans="1:10" s="3" customFormat="1" ht="15" customHeight="1" x14ac:dyDescent="0.25">
      <c r="A12" s="9">
        <v>11002</v>
      </c>
      <c r="B12" s="7" t="s">
        <v>8</v>
      </c>
      <c r="C12" s="46">
        <f>MEDIAN(D12:J12)</f>
        <v>124062.59</v>
      </c>
      <c r="D12" s="64">
        <v>89285.8</v>
      </c>
      <c r="E12" s="64">
        <v>182642.37</v>
      </c>
      <c r="F12" s="65">
        <v>124062.59</v>
      </c>
      <c r="G12" s="66">
        <v>173751.93830979997</v>
      </c>
      <c r="H12" s="97">
        <v>134084.23588385398</v>
      </c>
      <c r="I12" s="67">
        <v>52194.861265508633</v>
      </c>
      <c r="J12" s="125">
        <v>94189</v>
      </c>
    </row>
    <row r="13" spans="1:10" s="3" customFormat="1" ht="15" customHeight="1" x14ac:dyDescent="0.25">
      <c r="A13" s="9">
        <v>11003</v>
      </c>
      <c r="B13" s="7" t="s">
        <v>9</v>
      </c>
      <c r="C13" s="46">
        <f>MEDIAN(D13:J13)</f>
        <v>46635</v>
      </c>
      <c r="D13" s="64">
        <v>27323.1</v>
      </c>
      <c r="E13" s="64">
        <v>19269.72</v>
      </c>
      <c r="F13" s="65">
        <v>94914.75</v>
      </c>
      <c r="G13" s="66">
        <v>77457.988568512548</v>
      </c>
      <c r="H13" s="97">
        <v>4135.9215188612561</v>
      </c>
      <c r="I13" s="67">
        <v>60504.045160533475</v>
      </c>
      <c r="J13" s="125">
        <v>46635</v>
      </c>
    </row>
    <row r="14" spans="1:10" s="3" customFormat="1" ht="15" customHeight="1" x14ac:dyDescent="0.25">
      <c r="A14" s="15">
        <v>11004</v>
      </c>
      <c r="B14" s="13" t="s">
        <v>10</v>
      </c>
      <c r="C14" s="46">
        <f>MEDIAN(D14:J14)</f>
        <v>127224.33</v>
      </c>
      <c r="D14" s="65">
        <v>106310.8</v>
      </c>
      <c r="E14" s="98">
        <v>193897.12</v>
      </c>
      <c r="F14" s="65">
        <v>127224.33</v>
      </c>
      <c r="G14" s="99">
        <v>173751.93830979997</v>
      </c>
      <c r="H14" s="97">
        <v>182843.79591933073</v>
      </c>
      <c r="I14" s="70">
        <v>60504.045160533475</v>
      </c>
      <c r="J14" s="125">
        <v>94189</v>
      </c>
    </row>
    <row r="15" spans="1:10" s="3" customFormat="1" ht="26.4" x14ac:dyDescent="0.25">
      <c r="A15" s="27" t="s">
        <v>18</v>
      </c>
      <c r="B15" s="28" t="s">
        <v>16</v>
      </c>
      <c r="C15" s="44"/>
      <c r="D15" s="72"/>
      <c r="E15" s="72"/>
      <c r="F15" s="72"/>
      <c r="G15" s="72"/>
      <c r="H15" s="72"/>
      <c r="I15" s="72"/>
      <c r="J15" s="139"/>
    </row>
    <row r="16" spans="1:10" s="3" customFormat="1" ht="15" customHeight="1" x14ac:dyDescent="0.25">
      <c r="A16" s="9">
        <v>12000</v>
      </c>
      <c r="B16" s="7" t="s">
        <v>6</v>
      </c>
      <c r="C16" s="46">
        <f>MEDIAN(D16:J16)</f>
        <v>135913</v>
      </c>
      <c r="D16" s="64">
        <v>111388.08</v>
      </c>
      <c r="E16" s="64">
        <v>207750.29</v>
      </c>
      <c r="F16" s="65">
        <v>118574.34</v>
      </c>
      <c r="G16" s="66">
        <v>257805.51230052052</v>
      </c>
      <c r="H16" s="97">
        <v>240400.3250697231</v>
      </c>
      <c r="I16" s="69">
        <v>104389.72253101727</v>
      </c>
      <c r="J16" s="125">
        <v>135913</v>
      </c>
    </row>
    <row r="17" spans="1:10" s="3" customFormat="1" ht="15" customHeight="1" x14ac:dyDescent="0.25">
      <c r="A17" s="9">
        <v>12001</v>
      </c>
      <c r="B17" s="7" t="s">
        <v>7</v>
      </c>
      <c r="C17" s="46">
        <f>MEDIAN(D17:J17)</f>
        <v>173805</v>
      </c>
      <c r="D17" s="64">
        <v>129165.84</v>
      </c>
      <c r="E17" s="64">
        <v>287102.12</v>
      </c>
      <c r="F17" s="65">
        <v>144124.76</v>
      </c>
      <c r="G17" s="66">
        <v>263724.45232821233</v>
      </c>
      <c r="H17" s="97">
        <v>247934.43197719697</v>
      </c>
      <c r="I17" s="69">
        <v>104389.72253101727</v>
      </c>
      <c r="J17" s="125">
        <v>173805</v>
      </c>
    </row>
    <row r="18" spans="1:10" s="3" customFormat="1" ht="15" customHeight="1" x14ac:dyDescent="0.25">
      <c r="A18" s="9">
        <v>12002</v>
      </c>
      <c r="B18" s="7" t="s">
        <v>8</v>
      </c>
      <c r="C18" s="46">
        <f>MEDIAN(D18:J18)</f>
        <v>188379</v>
      </c>
      <c r="D18" s="64">
        <v>137362.76999999999</v>
      </c>
      <c r="E18" s="64">
        <v>302559.08</v>
      </c>
      <c r="F18" s="65">
        <v>164186.94</v>
      </c>
      <c r="G18" s="66">
        <v>293923.98397520476</v>
      </c>
      <c r="H18" s="97">
        <v>247934.43197719697</v>
      </c>
      <c r="I18" s="69">
        <v>104389.72253101727</v>
      </c>
      <c r="J18" s="125">
        <v>188379</v>
      </c>
    </row>
    <row r="19" spans="1:10" s="3" customFormat="1" ht="15" customHeight="1" x14ac:dyDescent="0.25">
      <c r="A19" s="9">
        <v>12003</v>
      </c>
      <c r="B19" s="7" t="s">
        <v>9</v>
      </c>
      <c r="C19" s="46">
        <f>MEDIAN(D19:J19)</f>
        <v>78278</v>
      </c>
      <c r="D19" s="64">
        <v>27323.1</v>
      </c>
      <c r="E19" s="64">
        <v>31037.82</v>
      </c>
      <c r="F19" s="65">
        <v>135039.09</v>
      </c>
      <c r="G19" s="66">
        <v>121059.33566047219</v>
      </c>
      <c r="H19" s="97">
        <v>8271.8430377225122</v>
      </c>
      <c r="I19" s="69">
        <v>121008.09032106695</v>
      </c>
      <c r="J19" s="125">
        <v>78278</v>
      </c>
    </row>
    <row r="20" spans="1:10" s="3" customFormat="1" ht="15" customHeight="1" x14ac:dyDescent="0.25">
      <c r="A20" s="15">
        <v>12004</v>
      </c>
      <c r="B20" s="13" t="s">
        <v>10</v>
      </c>
      <c r="C20" s="46">
        <f>MEDIAN(D20:J20)</f>
        <v>188379</v>
      </c>
      <c r="D20" s="65">
        <v>171412.77</v>
      </c>
      <c r="E20" s="98">
        <v>313814.18</v>
      </c>
      <c r="F20" s="65">
        <v>167348.67000000001</v>
      </c>
      <c r="G20" s="99">
        <v>293923.98397520476</v>
      </c>
      <c r="H20" s="97">
        <v>302895.33165016078</v>
      </c>
      <c r="I20" s="70">
        <v>121008.09032106695</v>
      </c>
      <c r="J20" s="125">
        <v>188379</v>
      </c>
    </row>
    <row r="21" spans="1:10" ht="26.4" x14ac:dyDescent="0.25">
      <c r="A21" s="27" t="s">
        <v>17</v>
      </c>
      <c r="B21" s="28" t="s">
        <v>19</v>
      </c>
      <c r="C21" s="44"/>
      <c r="D21" s="72"/>
      <c r="E21" s="72"/>
      <c r="F21" s="72"/>
      <c r="G21" s="72"/>
      <c r="H21" s="72"/>
      <c r="I21" s="72"/>
      <c r="J21" s="139"/>
    </row>
    <row r="22" spans="1:10" ht="13.5" customHeight="1" x14ac:dyDescent="0.25">
      <c r="A22" s="9">
        <v>13000</v>
      </c>
      <c r="B22" s="7" t="s">
        <v>6</v>
      </c>
      <c r="C22" s="46">
        <f>MEDIAN(D22:J22)</f>
        <v>271826</v>
      </c>
      <c r="D22" s="64">
        <v>167082.1</v>
      </c>
      <c r="E22" s="65">
        <v>503541.10735157743</v>
      </c>
      <c r="F22" s="65">
        <v>158698.68</v>
      </c>
      <c r="G22" s="66">
        <v>429479.76074705611</v>
      </c>
      <c r="H22" s="97">
        <v>600139.58639449009</v>
      </c>
      <c r="I22" s="67">
        <v>260974.3063275431</v>
      </c>
      <c r="J22" s="125">
        <v>271826</v>
      </c>
    </row>
    <row r="23" spans="1:10" x14ac:dyDescent="0.25">
      <c r="A23" s="9">
        <v>13001</v>
      </c>
      <c r="B23" s="7" t="s">
        <v>7</v>
      </c>
      <c r="C23" s="46">
        <f>MEDIAN(D23:J23)</f>
        <v>347610</v>
      </c>
      <c r="D23" s="64">
        <v>193748.76</v>
      </c>
      <c r="E23" s="65">
        <v>695872.51473827381</v>
      </c>
      <c r="F23" s="65">
        <v>184249.12</v>
      </c>
      <c r="G23" s="66">
        <v>435398.70077474788</v>
      </c>
      <c r="H23" s="97">
        <v>608002.83320654556</v>
      </c>
      <c r="I23" s="67">
        <v>260974.3063275431</v>
      </c>
      <c r="J23" s="125">
        <v>347610</v>
      </c>
    </row>
    <row r="24" spans="1:10" x14ac:dyDescent="0.25">
      <c r="A24" s="9">
        <v>13002</v>
      </c>
      <c r="B24" s="7" t="s">
        <v>8</v>
      </c>
      <c r="C24" s="46">
        <f>MEDIAN(D24:J24)</f>
        <v>376757</v>
      </c>
      <c r="D24" s="64">
        <v>208044.15</v>
      </c>
      <c r="E24" s="65">
        <v>733336.80123537069</v>
      </c>
      <c r="F24" s="65">
        <v>204311.29</v>
      </c>
      <c r="G24" s="66">
        <v>465598.23242174054</v>
      </c>
      <c r="H24" s="97">
        <v>608002.83320654556</v>
      </c>
      <c r="I24" s="67">
        <v>260974.3063275431</v>
      </c>
      <c r="J24" s="125">
        <v>376757</v>
      </c>
    </row>
    <row r="25" spans="1:10" x14ac:dyDescent="0.25">
      <c r="A25" s="9">
        <v>13003</v>
      </c>
      <c r="B25" s="7" t="s">
        <v>9</v>
      </c>
      <c r="C25" s="46">
        <f>MEDIAN(D25:J25)</f>
        <v>175163.45</v>
      </c>
      <c r="D25" s="64">
        <v>54648.19</v>
      </c>
      <c r="E25" s="65">
        <v>70108.383234589346</v>
      </c>
      <c r="F25" s="65">
        <v>175163.45</v>
      </c>
      <c r="G25" s="66">
        <v>295464.72402831074</v>
      </c>
      <c r="H25" s="97">
        <v>20679.607594306282</v>
      </c>
      <c r="I25" s="67">
        <v>302520.22580266732</v>
      </c>
      <c r="J25" s="125">
        <v>203192</v>
      </c>
    </row>
    <row r="26" spans="1:10" x14ac:dyDescent="0.25">
      <c r="A26" s="15">
        <v>13004</v>
      </c>
      <c r="B26" s="13" t="s">
        <v>10</v>
      </c>
      <c r="C26" s="46">
        <f>MEDIAN(D26:J26)</f>
        <v>376757</v>
      </c>
      <c r="D26" s="65">
        <v>274144.15000000002</v>
      </c>
      <c r="E26" s="98">
        <v>750219.43</v>
      </c>
      <c r="F26" s="65">
        <v>207473.03</v>
      </c>
      <c r="G26" s="99">
        <v>465598.23242174054</v>
      </c>
      <c r="H26" s="97">
        <v>681567.75179197057</v>
      </c>
      <c r="I26" s="70">
        <v>302520.22580266732</v>
      </c>
      <c r="J26" s="125">
        <v>376757</v>
      </c>
    </row>
    <row r="27" spans="1:10" x14ac:dyDescent="0.25">
      <c r="A27" s="27" t="s">
        <v>20</v>
      </c>
      <c r="B27" s="28" t="s">
        <v>21</v>
      </c>
      <c r="C27" s="44"/>
      <c r="D27" s="72"/>
      <c r="E27" s="72"/>
      <c r="F27" s="72"/>
      <c r="G27" s="72"/>
      <c r="H27" s="72"/>
      <c r="I27" s="72"/>
      <c r="J27" s="139"/>
    </row>
    <row r="28" spans="1:10" x14ac:dyDescent="0.25">
      <c r="A28" s="9">
        <v>14000</v>
      </c>
      <c r="B28" s="7" t="s">
        <v>6</v>
      </c>
      <c r="C28" s="46">
        <f>MEDIAN(D28:J28)</f>
        <v>313169.1675930518</v>
      </c>
      <c r="D28" s="64">
        <v>222776.13</v>
      </c>
      <c r="E28" s="64">
        <v>585247.78</v>
      </c>
      <c r="F28" s="65">
        <v>198823.03</v>
      </c>
      <c r="G28" s="66">
        <v>515316.52573586209</v>
      </c>
      <c r="H28" s="97">
        <v>2371232.9000253594</v>
      </c>
      <c r="I28" s="67">
        <v>313169.1675930518</v>
      </c>
      <c r="J28" s="125">
        <v>271826</v>
      </c>
    </row>
    <row r="29" spans="1:10" x14ac:dyDescent="0.25">
      <c r="A29" s="9">
        <v>14001</v>
      </c>
      <c r="B29" s="7" t="s">
        <v>7</v>
      </c>
      <c r="C29" s="46">
        <f>MEDIAN(D29:J29)</f>
        <v>347610</v>
      </c>
      <c r="D29" s="64">
        <v>258331.88</v>
      </c>
      <c r="E29" s="64">
        <v>808787.68</v>
      </c>
      <c r="F29" s="65">
        <v>224373.46</v>
      </c>
      <c r="G29" s="66">
        <v>521235.46576355357</v>
      </c>
      <c r="H29" s="97">
        <v>2395810.0601752703</v>
      </c>
      <c r="I29" s="67">
        <v>313169.1675930518</v>
      </c>
      <c r="J29" s="125">
        <v>347610</v>
      </c>
    </row>
    <row r="30" spans="1:10" x14ac:dyDescent="0.25">
      <c r="A30" s="9">
        <v>14002</v>
      </c>
      <c r="B30" s="7" t="s">
        <v>8</v>
      </c>
      <c r="C30" s="46">
        <f>MEDIAN(D30:J30)</f>
        <v>376757</v>
      </c>
      <c r="D30" s="64">
        <v>274725.64</v>
      </c>
      <c r="E30" s="64">
        <v>852331.07</v>
      </c>
      <c r="F30" s="65">
        <v>244435.63</v>
      </c>
      <c r="G30" s="66">
        <v>551434.99741054617</v>
      </c>
      <c r="H30" s="97">
        <v>2395810.0601752703</v>
      </c>
      <c r="I30" s="67">
        <v>313169.1675930518</v>
      </c>
      <c r="J30" s="125">
        <v>376757</v>
      </c>
    </row>
    <row r="31" spans="1:10" x14ac:dyDescent="0.25">
      <c r="A31" s="9">
        <v>14003</v>
      </c>
      <c r="B31" s="7" t="s">
        <v>9</v>
      </c>
      <c r="C31" s="46">
        <f>MEDIAN(D31:J31)</f>
        <v>215287.79</v>
      </c>
      <c r="D31" s="64">
        <v>81869.289999999994</v>
      </c>
      <c r="E31" s="64">
        <v>128213.37</v>
      </c>
      <c r="F31" s="65">
        <v>215287.79</v>
      </c>
      <c r="G31" s="66">
        <v>368133.63584824349</v>
      </c>
      <c r="H31" s="97">
        <v>82718.43037722513</v>
      </c>
      <c r="I31" s="67">
        <v>363024.27096320083</v>
      </c>
      <c r="J31" s="125">
        <v>391394</v>
      </c>
    </row>
    <row r="32" spans="1:10" x14ac:dyDescent="0.25">
      <c r="A32" s="15">
        <v>14004</v>
      </c>
      <c r="B32" s="13" t="s">
        <v>10</v>
      </c>
      <c r="C32" s="46">
        <f>MEDIAN(D32:J32)</f>
        <v>376757</v>
      </c>
      <c r="D32" s="65">
        <v>342825.54</v>
      </c>
      <c r="E32" s="98">
        <v>874841.25</v>
      </c>
      <c r="F32" s="65">
        <v>247597.38</v>
      </c>
      <c r="G32" s="99">
        <v>551434.99741054617</v>
      </c>
      <c r="H32" s="97">
        <v>2475576.3183981823</v>
      </c>
      <c r="I32" s="70">
        <v>363024.27096320083</v>
      </c>
      <c r="J32" s="125">
        <v>376757</v>
      </c>
    </row>
    <row r="33" spans="1:10" ht="26.4" x14ac:dyDescent="0.25">
      <c r="A33" s="27" t="s">
        <v>27</v>
      </c>
      <c r="B33" s="28" t="s">
        <v>28</v>
      </c>
      <c r="C33" s="44"/>
      <c r="D33" s="72"/>
      <c r="E33" s="72"/>
      <c r="F33" s="72"/>
      <c r="G33" s="72"/>
      <c r="H33" s="72"/>
      <c r="I33" s="72"/>
      <c r="J33" s="72"/>
    </row>
    <row r="34" spans="1:10" s="12" customFormat="1" x14ac:dyDescent="0.25">
      <c r="A34" s="9">
        <v>20000</v>
      </c>
      <c r="B34" s="7" t="s">
        <v>6</v>
      </c>
      <c r="C34" s="46">
        <f>MEDIAN(D34:J34)</f>
        <v>2563.94</v>
      </c>
      <c r="D34" s="64">
        <v>3284.78</v>
      </c>
      <c r="E34" s="64">
        <v>2563.94</v>
      </c>
      <c r="F34" s="65">
        <v>1594.59</v>
      </c>
      <c r="G34" s="66">
        <v>5547.7804752517077</v>
      </c>
      <c r="H34" s="97">
        <v>3668.1319590748089</v>
      </c>
      <c r="I34" s="67">
        <v>1043.8972253101726</v>
      </c>
      <c r="J34" s="125">
        <v>898</v>
      </c>
    </row>
    <row r="35" spans="1:10" s="12" customFormat="1" x14ac:dyDescent="0.25">
      <c r="A35" s="9">
        <v>20001</v>
      </c>
      <c r="B35" s="7" t="s">
        <v>7</v>
      </c>
      <c r="C35" s="46">
        <f>MEDIAN(D35:J35)</f>
        <v>3284.78</v>
      </c>
      <c r="D35" s="64">
        <v>3284.78</v>
      </c>
      <c r="E35" s="64">
        <v>3543.26</v>
      </c>
      <c r="F35" s="65">
        <v>1740.34</v>
      </c>
      <c r="G35" s="66">
        <v>7378.1731067430474</v>
      </c>
      <c r="H35" s="97">
        <v>7164.0729576919002</v>
      </c>
      <c r="I35" s="67">
        <v>1043.8972253101726</v>
      </c>
      <c r="J35" s="125">
        <v>1277</v>
      </c>
    </row>
    <row r="36" spans="1:10" s="12" customFormat="1" x14ac:dyDescent="0.25">
      <c r="A36" s="9">
        <v>20002</v>
      </c>
      <c r="B36" s="7" t="s">
        <v>8</v>
      </c>
      <c r="C36" s="46">
        <f>MEDIAN(D36:J36)</f>
        <v>3284.78</v>
      </c>
      <c r="D36" s="64">
        <v>3284.78</v>
      </c>
      <c r="E36" s="64">
        <v>3734.02</v>
      </c>
      <c r="F36" s="65">
        <v>1886.07</v>
      </c>
      <c r="G36" s="66">
        <v>7767.5891179714099</v>
      </c>
      <c r="H36" s="97">
        <v>8311.3969254913754</v>
      </c>
      <c r="I36" s="67">
        <v>1043.8972253101726</v>
      </c>
      <c r="J36" s="125">
        <v>1277</v>
      </c>
    </row>
    <row r="37" spans="1:10" s="12" customFormat="1" x14ac:dyDescent="0.25">
      <c r="A37" s="9">
        <v>20003</v>
      </c>
      <c r="B37" s="7" t="s">
        <v>9</v>
      </c>
      <c r="C37" s="46">
        <f>MEDIAN(D37:J37)</f>
        <v>1023.6457504593319</v>
      </c>
      <c r="D37" s="73" t="s">
        <v>458</v>
      </c>
      <c r="E37" s="64">
        <v>753.97</v>
      </c>
      <c r="F37" s="65">
        <v>282.94</v>
      </c>
      <c r="G37" s="66">
        <v>1453.3782363986547</v>
      </c>
      <c r="H37" s="97">
        <v>1042.2915009186638</v>
      </c>
      <c r="I37" s="67">
        <v>1210.0809032106695</v>
      </c>
      <c r="J37" s="125">
        <v>1005</v>
      </c>
    </row>
    <row r="38" spans="1:10" s="12" customFormat="1" x14ac:dyDescent="0.25">
      <c r="A38" s="15">
        <v>20004</v>
      </c>
      <c r="B38" s="8" t="s">
        <v>10</v>
      </c>
      <c r="C38" s="46">
        <f>MEDIAN(D38:J38)</f>
        <v>3284.78</v>
      </c>
      <c r="D38" s="65">
        <v>3284.78</v>
      </c>
      <c r="E38" s="98">
        <v>4296.78</v>
      </c>
      <c r="F38" s="65">
        <v>1956.14</v>
      </c>
      <c r="G38" s="99">
        <v>7800.2991179714099</v>
      </c>
      <c r="H38" s="97">
        <v>8573.5014110169923</v>
      </c>
      <c r="I38" s="70">
        <v>1210.0809032106695</v>
      </c>
      <c r="J38" s="125">
        <v>1277</v>
      </c>
    </row>
    <row r="39" spans="1:10" s="12" customFormat="1" ht="26.4" x14ac:dyDescent="0.25">
      <c r="A39" s="27" t="s">
        <v>29</v>
      </c>
      <c r="B39" s="28" t="s">
        <v>30</v>
      </c>
      <c r="C39" s="44"/>
      <c r="D39" s="72"/>
      <c r="E39" s="72"/>
      <c r="F39" s="72"/>
      <c r="G39" s="72"/>
      <c r="H39" s="72"/>
      <c r="I39" s="72"/>
      <c r="J39" s="139"/>
    </row>
    <row r="40" spans="1:10" s="12" customFormat="1" x14ac:dyDescent="0.25">
      <c r="A40" s="9">
        <v>21000</v>
      </c>
      <c r="B40" s="7" t="s">
        <v>6</v>
      </c>
      <c r="C40" s="46">
        <f>MEDIAN(D40:J40)</f>
        <v>2034.0956019598088</v>
      </c>
      <c r="D40" s="64">
        <v>3252.58</v>
      </c>
      <c r="E40" s="65">
        <v>2508.2047611474804</v>
      </c>
      <c r="F40" s="65">
        <v>1521.73</v>
      </c>
      <c r="G40" s="66">
        <v>5547.7804752517077</v>
      </c>
      <c r="H40" s="97">
        <v>2034.0956019598088</v>
      </c>
      <c r="I40" s="67">
        <v>1043.8972253101726</v>
      </c>
      <c r="J40" s="125">
        <v>319</v>
      </c>
    </row>
    <row r="41" spans="1:10" s="12" customFormat="1" x14ac:dyDescent="0.25">
      <c r="A41" s="9">
        <v>21001</v>
      </c>
      <c r="B41" s="7" t="s">
        <v>7</v>
      </c>
      <c r="C41" s="46">
        <f>MEDIAN(D41:J41)</f>
        <v>3149.12463652523</v>
      </c>
      <c r="D41" s="64">
        <v>3252.58</v>
      </c>
      <c r="E41" s="65">
        <v>3466.2329036019696</v>
      </c>
      <c r="F41" s="65">
        <v>1667.46</v>
      </c>
      <c r="G41" s="66">
        <v>7378.1731067430474</v>
      </c>
      <c r="H41" s="97">
        <v>3149.12463652523</v>
      </c>
      <c r="I41" s="67">
        <v>1043.8972253101726</v>
      </c>
      <c r="J41" s="125">
        <v>470</v>
      </c>
    </row>
    <row r="42" spans="1:10" s="12" customFormat="1" x14ac:dyDescent="0.25">
      <c r="A42" s="9">
        <v>21002</v>
      </c>
      <c r="B42" s="7" t="s">
        <v>8</v>
      </c>
      <c r="C42" s="46">
        <f>MEDIAN(D42:J42)</f>
        <v>3252.58</v>
      </c>
      <c r="D42" s="64">
        <v>3252.58</v>
      </c>
      <c r="E42" s="65">
        <v>3652.8474627573196</v>
      </c>
      <c r="F42" s="65">
        <v>1813.21</v>
      </c>
      <c r="G42" s="66">
        <v>7767.5891179714099</v>
      </c>
      <c r="H42" s="97">
        <v>5947.1755870782044</v>
      </c>
      <c r="I42" s="67">
        <v>1043.8972253101726</v>
      </c>
      <c r="J42" s="125">
        <v>470</v>
      </c>
    </row>
    <row r="43" spans="1:10" s="12" customFormat="1" x14ac:dyDescent="0.25">
      <c r="A43" s="9">
        <v>21003</v>
      </c>
      <c r="B43" s="7" t="s">
        <v>9</v>
      </c>
      <c r="C43" s="46">
        <f>MEDIAN(D43:J43)</f>
        <v>1023.6457504593319</v>
      </c>
      <c r="D43" s="73" t="s">
        <v>458</v>
      </c>
      <c r="E43" s="65">
        <v>753.97180805666767</v>
      </c>
      <c r="F43" s="65">
        <v>210.07</v>
      </c>
      <c r="G43" s="66">
        <v>1453.3782363986547</v>
      </c>
      <c r="H43" s="97">
        <v>1042.2915009186638</v>
      </c>
      <c r="I43" s="67">
        <v>1210.0809032106695</v>
      </c>
      <c r="J43" s="125">
        <v>1005</v>
      </c>
    </row>
    <row r="44" spans="1:10" x14ac:dyDescent="0.25">
      <c r="A44" s="15">
        <v>21004</v>
      </c>
      <c r="B44" s="8" t="s">
        <v>10</v>
      </c>
      <c r="C44" s="46">
        <f>MEDIAN(D44:J44)</f>
        <v>3252.58</v>
      </c>
      <c r="D44" s="65">
        <v>3252.58</v>
      </c>
      <c r="E44" s="98">
        <v>4215.6000000000004</v>
      </c>
      <c r="F44" s="65">
        <v>1883.27</v>
      </c>
      <c r="G44" s="99">
        <v>7800.2991179714099</v>
      </c>
      <c r="H44" s="97">
        <v>6215.0333098028168</v>
      </c>
      <c r="I44" s="70">
        <v>1210.0809032106695</v>
      </c>
      <c r="J44" s="125">
        <v>470</v>
      </c>
    </row>
    <row r="45" spans="1:10" ht="26.4" x14ac:dyDescent="0.25">
      <c r="A45" s="27" t="s">
        <v>31</v>
      </c>
      <c r="B45" s="28" t="s">
        <v>32</v>
      </c>
      <c r="C45" s="44"/>
      <c r="D45" s="72"/>
      <c r="E45" s="72"/>
      <c r="F45" s="72"/>
      <c r="G45" s="72"/>
      <c r="H45" s="72"/>
      <c r="I45" s="72"/>
      <c r="J45" s="139"/>
    </row>
    <row r="46" spans="1:10" x14ac:dyDescent="0.25">
      <c r="A46" s="9">
        <v>22000</v>
      </c>
      <c r="B46" s="7" t="s">
        <v>6</v>
      </c>
      <c r="C46" s="46">
        <f>MEDIAN(D46:J46)</f>
        <v>2034.0956019598088</v>
      </c>
      <c r="D46" s="64">
        <v>3220.38</v>
      </c>
      <c r="E46" s="65">
        <v>2077.502933475691</v>
      </c>
      <c r="F46" s="65">
        <v>1448.86</v>
      </c>
      <c r="G46" s="66">
        <v>5270.3914514891221</v>
      </c>
      <c r="H46" s="97">
        <v>2034.0956019598088</v>
      </c>
      <c r="I46" s="67">
        <v>1043.8972253101726</v>
      </c>
      <c r="J46" s="125">
        <v>319</v>
      </c>
    </row>
    <row r="47" spans="1:10" x14ac:dyDescent="0.25">
      <c r="A47" s="9">
        <v>22001</v>
      </c>
      <c r="B47" s="7" t="s">
        <v>7</v>
      </c>
      <c r="C47" s="46">
        <f>MEDIAN(D47:J47)</f>
        <v>2871.0211928824388</v>
      </c>
      <c r="D47" s="64">
        <v>3220.38</v>
      </c>
      <c r="E47" s="65">
        <v>2871.0211928824388</v>
      </c>
      <c r="F47" s="65">
        <v>1594.59</v>
      </c>
      <c r="G47" s="66">
        <v>7009.2644514058957</v>
      </c>
      <c r="H47" s="97">
        <v>3070.691019006937</v>
      </c>
      <c r="I47" s="67">
        <v>1043.8972253101726</v>
      </c>
      <c r="J47" s="125">
        <v>470</v>
      </c>
    </row>
    <row r="48" spans="1:10" x14ac:dyDescent="0.25">
      <c r="A48" s="9">
        <v>22002</v>
      </c>
      <c r="B48" s="7" t="s">
        <v>8</v>
      </c>
      <c r="C48" s="46">
        <f>MEDIAN(D48:J48)</f>
        <v>3025.590827738386</v>
      </c>
      <c r="D48" s="64">
        <v>3220.38</v>
      </c>
      <c r="E48" s="65">
        <v>3025.590827738386</v>
      </c>
      <c r="F48" s="65">
        <v>1740.34</v>
      </c>
      <c r="G48" s="66">
        <v>7379.2096620728371</v>
      </c>
      <c r="H48" s="97">
        <v>5868.7419695599128</v>
      </c>
      <c r="I48" s="67">
        <v>1043.8972253101726</v>
      </c>
      <c r="J48" s="125">
        <v>470</v>
      </c>
    </row>
    <row r="49" spans="1:10" x14ac:dyDescent="0.25">
      <c r="A49" s="9">
        <v>22003</v>
      </c>
      <c r="B49" s="7" t="s">
        <v>9</v>
      </c>
      <c r="C49" s="46">
        <f>MEDIAN(D49:J49)</f>
        <v>1023.6457504593319</v>
      </c>
      <c r="D49" s="73" t="s">
        <v>458</v>
      </c>
      <c r="E49" s="65">
        <v>753.97180805666767</v>
      </c>
      <c r="F49" s="65">
        <v>210.07</v>
      </c>
      <c r="G49" s="66">
        <v>1308.040412758789</v>
      </c>
      <c r="H49" s="97">
        <v>1042.2915009186638</v>
      </c>
      <c r="I49" s="67">
        <v>1210.0809032106695</v>
      </c>
      <c r="J49" s="125">
        <v>1005</v>
      </c>
    </row>
    <row r="50" spans="1:10" x14ac:dyDescent="0.25">
      <c r="A50" s="15">
        <v>22004</v>
      </c>
      <c r="B50" s="8" t="s">
        <v>10</v>
      </c>
      <c r="C50" s="46">
        <f>MEDIAN(D50:J50)</f>
        <v>3220.38</v>
      </c>
      <c r="D50" s="65">
        <v>3220.38</v>
      </c>
      <c r="E50" s="98">
        <v>3588.35</v>
      </c>
      <c r="F50" s="65">
        <v>1810.39</v>
      </c>
      <c r="G50" s="99">
        <v>7410.2796620728368</v>
      </c>
      <c r="H50" s="97">
        <v>6064.6842272970898</v>
      </c>
      <c r="I50" s="70">
        <v>1210.0809032106695</v>
      </c>
      <c r="J50" s="125">
        <v>470</v>
      </c>
    </row>
    <row r="51" spans="1:10" ht="26.4" x14ac:dyDescent="0.25">
      <c r="A51" s="27" t="s">
        <v>33</v>
      </c>
      <c r="B51" s="28" t="s">
        <v>34</v>
      </c>
      <c r="C51" s="44"/>
      <c r="D51" s="72"/>
      <c r="E51" s="72"/>
      <c r="F51" s="72"/>
      <c r="G51" s="72"/>
      <c r="H51" s="72"/>
      <c r="I51" s="72"/>
      <c r="J51" s="139"/>
    </row>
    <row r="52" spans="1:10" x14ac:dyDescent="0.25">
      <c r="A52" s="9">
        <v>23000</v>
      </c>
      <c r="B52" s="7" t="s">
        <v>6</v>
      </c>
      <c r="C52" s="46">
        <f>MEDIAN(D52:J52)</f>
        <v>2014.1644294063101</v>
      </c>
      <c r="D52" s="64">
        <v>3188.17</v>
      </c>
      <c r="E52" s="65">
        <v>2014.1644294063101</v>
      </c>
      <c r="F52" s="65">
        <v>1375.98</v>
      </c>
      <c r="G52" s="66">
        <v>5270.3914514891221</v>
      </c>
      <c r="H52" s="97">
        <v>2034.0956019598088</v>
      </c>
      <c r="I52" s="67">
        <v>1043.8972253101724</v>
      </c>
      <c r="J52" s="125">
        <v>319</v>
      </c>
    </row>
    <row r="53" spans="1:10" x14ac:dyDescent="0.25">
      <c r="A53" s="9">
        <v>23001</v>
      </c>
      <c r="B53" s="7" t="s">
        <v>7</v>
      </c>
      <c r="C53" s="46">
        <f>MEDIAN(D53:J53)</f>
        <v>2783.4900589530971</v>
      </c>
      <c r="D53" s="64">
        <v>3188.17</v>
      </c>
      <c r="E53" s="65">
        <v>2783.4900589530971</v>
      </c>
      <c r="F53" s="65">
        <v>1521.73</v>
      </c>
      <c r="G53" s="66">
        <v>7009.2644514058957</v>
      </c>
      <c r="H53" s="97">
        <v>2986.3026157513586</v>
      </c>
      <c r="I53" s="67">
        <v>1043.8972253101724</v>
      </c>
      <c r="J53" s="125">
        <v>470</v>
      </c>
    </row>
    <row r="54" spans="1:10" x14ac:dyDescent="0.25">
      <c r="A54" s="9">
        <v>23002</v>
      </c>
      <c r="B54" s="7" t="s">
        <v>8</v>
      </c>
      <c r="C54" s="46">
        <f>MEDIAN(D54:J54)</f>
        <v>2933.3472049414836</v>
      </c>
      <c r="D54" s="74">
        <v>3188.17</v>
      </c>
      <c r="E54" s="65">
        <v>2933.3472049414836</v>
      </c>
      <c r="F54" s="65">
        <v>1667.46</v>
      </c>
      <c r="G54" s="66">
        <v>7379.2096620728371</v>
      </c>
      <c r="H54" s="97">
        <v>5784.3535663043349</v>
      </c>
      <c r="I54" s="67">
        <v>1043.8972253101724</v>
      </c>
      <c r="J54" s="125">
        <v>470</v>
      </c>
    </row>
    <row r="55" spans="1:10" x14ac:dyDescent="0.25">
      <c r="A55" s="9">
        <v>23003</v>
      </c>
      <c r="B55" s="7" t="s">
        <v>9</v>
      </c>
      <c r="C55" s="46">
        <f>MEDIAN(D55:J55)</f>
        <v>1023.6457504593319</v>
      </c>
      <c r="D55" s="73" t="s">
        <v>458</v>
      </c>
      <c r="E55" s="65">
        <v>753.97180805666767</v>
      </c>
      <c r="F55" s="65">
        <v>210.07</v>
      </c>
      <c r="G55" s="66">
        <v>1308.040412758789</v>
      </c>
      <c r="H55" s="97">
        <v>1042.2915009186638</v>
      </c>
      <c r="I55" s="67">
        <v>1210.0809032106692</v>
      </c>
      <c r="J55" s="125">
        <v>1005</v>
      </c>
    </row>
    <row r="56" spans="1:10" x14ac:dyDescent="0.25">
      <c r="A56" s="15">
        <v>23004</v>
      </c>
      <c r="B56" s="8" t="s">
        <v>10</v>
      </c>
      <c r="C56" s="46">
        <f>MEDIAN(D56:J56)</f>
        <v>3188.17</v>
      </c>
      <c r="D56" s="65">
        <v>3188.17</v>
      </c>
      <c r="E56" s="98">
        <v>3496.1</v>
      </c>
      <c r="F56" s="65">
        <v>1737.53</v>
      </c>
      <c r="G56" s="99">
        <v>7410.2796620728368</v>
      </c>
      <c r="H56" s="97">
        <v>5937.1465450490505</v>
      </c>
      <c r="I56" s="70">
        <v>1210.0809032106692</v>
      </c>
      <c r="J56" s="125">
        <v>470</v>
      </c>
    </row>
    <row r="57" spans="1:10" ht="26.4" x14ac:dyDescent="0.25">
      <c r="A57" s="27" t="s">
        <v>35</v>
      </c>
      <c r="B57" s="28" t="s">
        <v>36</v>
      </c>
      <c r="C57" s="44"/>
      <c r="D57" s="72"/>
      <c r="E57" s="72"/>
      <c r="F57" s="72"/>
      <c r="G57" s="72"/>
      <c r="H57" s="72"/>
      <c r="I57" s="72"/>
      <c r="J57" s="139"/>
    </row>
    <row r="58" spans="1:10" x14ac:dyDescent="0.25">
      <c r="A58" s="9">
        <v>24000</v>
      </c>
      <c r="B58" s="7" t="s">
        <v>6</v>
      </c>
      <c r="C58" s="46">
        <f>MEDIAN(D58:J58)</f>
        <v>1950.8259253369292</v>
      </c>
      <c r="D58" s="64">
        <v>3155.97</v>
      </c>
      <c r="E58" s="65">
        <v>1950.8259253369292</v>
      </c>
      <c r="F58" s="65">
        <v>1339.56</v>
      </c>
      <c r="G58" s="66">
        <v>4993.0024277265356</v>
      </c>
      <c r="H58" s="97">
        <v>2034.0956019598088</v>
      </c>
      <c r="I58" s="67">
        <v>1043.8972253101726</v>
      </c>
      <c r="J58" s="125">
        <v>319</v>
      </c>
    </row>
    <row r="59" spans="1:10" x14ac:dyDescent="0.25">
      <c r="A59" s="9">
        <v>24001</v>
      </c>
      <c r="B59" s="7" t="s">
        <v>7</v>
      </c>
      <c r="C59" s="46">
        <f>MEDIAN(D59:J59)</f>
        <v>2695.9589250237541</v>
      </c>
      <c r="D59" s="64">
        <v>3156.97</v>
      </c>
      <c r="E59" s="65">
        <v>2695.9589250237541</v>
      </c>
      <c r="F59" s="65">
        <v>1485.3</v>
      </c>
      <c r="G59" s="66">
        <v>6640.355796068744</v>
      </c>
      <c r="H59" s="97">
        <v>2934.8626727310257</v>
      </c>
      <c r="I59" s="67">
        <v>1043.8972253101726</v>
      </c>
      <c r="J59" s="125">
        <v>470</v>
      </c>
    </row>
    <row r="60" spans="1:10" x14ac:dyDescent="0.25">
      <c r="A60" s="9">
        <v>24002</v>
      </c>
      <c r="B60" s="7" t="s">
        <v>8</v>
      </c>
      <c r="C60" s="46">
        <f>MEDIAN(D60:J60)</f>
        <v>2841.1035821445821</v>
      </c>
      <c r="D60" s="64">
        <v>3157.97</v>
      </c>
      <c r="E60" s="65">
        <v>2841.1035821445821</v>
      </c>
      <c r="F60" s="65">
        <v>1631.04</v>
      </c>
      <c r="G60" s="66">
        <v>6990.8302061742688</v>
      </c>
      <c r="H60" s="97">
        <v>5732.9136232840019</v>
      </c>
      <c r="I60" s="67">
        <v>1043.8972253101726</v>
      </c>
      <c r="J60" s="125">
        <v>470</v>
      </c>
    </row>
    <row r="61" spans="1:10" x14ac:dyDescent="0.25">
      <c r="A61" s="9">
        <v>24003</v>
      </c>
      <c r="B61" s="7" t="s">
        <v>9</v>
      </c>
      <c r="C61" s="46">
        <f>MEDIAN(D61:J61)</f>
        <v>1023.6457504593319</v>
      </c>
      <c r="D61" s="73" t="s">
        <v>458</v>
      </c>
      <c r="E61" s="65">
        <v>753.97180805666767</v>
      </c>
      <c r="F61" s="65">
        <v>210.07</v>
      </c>
      <c r="G61" s="66">
        <v>1177.2363714829103</v>
      </c>
      <c r="H61" s="97">
        <v>1042.2915009186638</v>
      </c>
      <c r="I61" s="67">
        <v>1210.0809032106695</v>
      </c>
      <c r="J61" s="125">
        <v>1005</v>
      </c>
    </row>
    <row r="62" spans="1:10" x14ac:dyDescent="0.25">
      <c r="A62" s="15">
        <v>24004</v>
      </c>
      <c r="B62" s="8" t="s">
        <v>10</v>
      </c>
      <c r="C62" s="46">
        <f>MEDIAN(D62:J62)</f>
        <v>3155.97</v>
      </c>
      <c r="D62" s="65">
        <v>3155.97</v>
      </c>
      <c r="E62" s="98">
        <v>3403.85</v>
      </c>
      <c r="F62" s="65">
        <v>1701.11</v>
      </c>
      <c r="G62" s="99">
        <v>7023.6602061742688</v>
      </c>
      <c r="H62" s="97">
        <v>5880.9122376962223</v>
      </c>
      <c r="I62" s="70">
        <v>1210.0809032106692</v>
      </c>
      <c r="J62" s="125">
        <v>470</v>
      </c>
    </row>
    <row r="63" spans="1:10" x14ac:dyDescent="0.25">
      <c r="A63" s="27" t="s">
        <v>37</v>
      </c>
      <c r="B63" s="28" t="s">
        <v>38</v>
      </c>
      <c r="C63" s="44"/>
      <c r="D63" s="72"/>
      <c r="E63" s="72"/>
      <c r="F63" s="72"/>
      <c r="G63" s="72"/>
      <c r="H63" s="72"/>
      <c r="I63" s="72"/>
      <c r="J63" s="72"/>
    </row>
    <row r="64" spans="1:10" x14ac:dyDescent="0.25">
      <c r="A64" s="9">
        <v>30000</v>
      </c>
      <c r="B64" s="6" t="s">
        <v>22</v>
      </c>
      <c r="C64" s="46">
        <f>MEDIAN(D64:J64)</f>
        <v>94.917039499545112</v>
      </c>
      <c r="D64" s="64">
        <v>81.760000000000005</v>
      </c>
      <c r="E64" s="65">
        <v>159.15238658888052</v>
      </c>
      <c r="F64" s="65">
        <v>90.54</v>
      </c>
      <c r="G64" s="66">
        <v>117.15118009437805</v>
      </c>
      <c r="H64" s="97">
        <v>94.917039499545112</v>
      </c>
      <c r="I64" s="69">
        <v>71.130438660707156</v>
      </c>
      <c r="J64" s="125">
        <v>109.75</v>
      </c>
    </row>
    <row r="65" spans="1:10" x14ac:dyDescent="0.25">
      <c r="A65" s="9">
        <v>30001</v>
      </c>
      <c r="B65" s="6" t="s">
        <v>23</v>
      </c>
      <c r="C65" s="46">
        <f>MEDIAN(D65:J65)</f>
        <v>100.24060252209242</v>
      </c>
      <c r="D65" s="64">
        <v>96.84</v>
      </c>
      <c r="E65" s="65">
        <v>177.82918402519357</v>
      </c>
      <c r="F65" s="65">
        <v>99.13</v>
      </c>
      <c r="G65" s="66">
        <v>118.50638967788372</v>
      </c>
      <c r="H65" s="97">
        <v>100.24060252209242</v>
      </c>
      <c r="I65" s="69">
        <v>82.16351222706075</v>
      </c>
      <c r="J65" s="125">
        <v>120.72</v>
      </c>
    </row>
    <row r="66" spans="1:10" x14ac:dyDescent="0.25">
      <c r="A66" s="9">
        <v>30002</v>
      </c>
      <c r="B66" s="6" t="s">
        <v>24</v>
      </c>
      <c r="C66" s="46">
        <f>MEDIAN(D66:J66)</f>
        <v>120.77</v>
      </c>
      <c r="D66" s="64">
        <v>120.77</v>
      </c>
      <c r="E66" s="65">
        <v>241.8517439385237</v>
      </c>
      <c r="F66" s="65">
        <v>107.73</v>
      </c>
      <c r="G66" s="66">
        <v>122.09705499090141</v>
      </c>
      <c r="H66" s="97">
        <v>112.80851557963405</v>
      </c>
      <c r="I66" s="69">
        <v>93.68818180755737</v>
      </c>
      <c r="J66" s="125">
        <v>132.79</v>
      </c>
    </row>
    <row r="67" spans="1:10" x14ac:dyDescent="0.25">
      <c r="A67" s="9">
        <v>30003</v>
      </c>
      <c r="B67" s="6" t="s">
        <v>25</v>
      </c>
      <c r="C67" s="46">
        <f>MEDIAN(D67:J67)</f>
        <v>127.32516440771693</v>
      </c>
      <c r="D67" s="64">
        <v>142.41</v>
      </c>
      <c r="E67" s="65">
        <v>318.22531214538316</v>
      </c>
      <c r="F67" s="65">
        <v>112.85</v>
      </c>
      <c r="G67" s="66">
        <v>127.32516440771693</v>
      </c>
      <c r="H67" s="97">
        <v>121.66987615340852</v>
      </c>
      <c r="I67" s="69">
        <v>104.72125537391096</v>
      </c>
      <c r="J67" s="125">
        <v>146.07</v>
      </c>
    </row>
    <row r="68" spans="1:10" ht="26.4" x14ac:dyDescent="0.25">
      <c r="A68" s="27" t="s">
        <v>39</v>
      </c>
      <c r="B68" s="28" t="s">
        <v>40</v>
      </c>
      <c r="C68" s="44"/>
      <c r="D68" s="72"/>
      <c r="E68" s="72"/>
      <c r="F68" s="72"/>
      <c r="G68" s="72"/>
      <c r="H68" s="72"/>
      <c r="I68" s="72"/>
      <c r="J68" s="72"/>
    </row>
    <row r="69" spans="1:10" x14ac:dyDescent="0.25">
      <c r="A69" s="9">
        <v>31000</v>
      </c>
      <c r="B69" s="6" t="s">
        <v>22</v>
      </c>
      <c r="C69" s="46">
        <f>MEDIAN(D69:J69)</f>
        <v>39.750597953773259</v>
      </c>
      <c r="D69" s="65">
        <v>34.659999999999997</v>
      </c>
      <c r="E69" s="65">
        <v>39.750597953773259</v>
      </c>
      <c r="F69" s="65">
        <v>37.18</v>
      </c>
      <c r="G69" s="66">
        <v>40.561583743280977</v>
      </c>
      <c r="H69" s="97">
        <v>34.839915024868098</v>
      </c>
      <c r="I69" s="69">
        <v>41.306564151848185</v>
      </c>
      <c r="J69" s="125">
        <v>41.61</v>
      </c>
    </row>
    <row r="70" spans="1:10" x14ac:dyDescent="0.25">
      <c r="A70" s="9">
        <v>31001</v>
      </c>
      <c r="B70" s="6" t="s">
        <v>23</v>
      </c>
      <c r="C70" s="46">
        <f>MEDIAN(D70:J70)</f>
        <v>42.67</v>
      </c>
      <c r="D70" s="65">
        <v>45</v>
      </c>
      <c r="E70" s="65">
        <v>41.738127851461911</v>
      </c>
      <c r="F70" s="65">
        <v>41.55</v>
      </c>
      <c r="G70" s="66">
        <v>45.04285350931103</v>
      </c>
      <c r="H70" s="97">
        <v>40.160053520756684</v>
      </c>
      <c r="I70" s="67">
        <v>44.267643079281754</v>
      </c>
      <c r="J70" s="125">
        <v>42.67</v>
      </c>
    </row>
    <row r="71" spans="1:10" x14ac:dyDescent="0.25">
      <c r="A71" s="9">
        <v>31002</v>
      </c>
      <c r="B71" s="6" t="s">
        <v>24</v>
      </c>
      <c r="C71" s="46">
        <f>MEDIAN(D71:J71)</f>
        <v>50.82</v>
      </c>
      <c r="D71" s="65">
        <v>54.33</v>
      </c>
      <c r="E71" s="65">
        <v>58.866855106930593</v>
      </c>
      <c r="F71" s="65">
        <v>50.82</v>
      </c>
      <c r="G71" s="66">
        <v>50.945674107465351</v>
      </c>
      <c r="H71" s="97">
        <v>44.200347378483393</v>
      </c>
      <c r="I71" s="67">
        <v>47.584051478007353</v>
      </c>
      <c r="J71" s="125">
        <v>43.73</v>
      </c>
    </row>
    <row r="72" spans="1:10" x14ac:dyDescent="0.25">
      <c r="A72" s="9">
        <v>31003</v>
      </c>
      <c r="B72" s="6" t="s">
        <v>25</v>
      </c>
      <c r="C72" s="46">
        <f>MEDIAN(D72:J72)</f>
        <v>60.477657123194973</v>
      </c>
      <c r="D72" s="65">
        <v>68.959999999999994</v>
      </c>
      <c r="E72" s="65">
        <v>76.766316356937622</v>
      </c>
      <c r="F72" s="65">
        <v>57.28</v>
      </c>
      <c r="G72" s="66">
        <v>60.02664682304745</v>
      </c>
      <c r="H72" s="97">
        <v>60.477657123194973</v>
      </c>
      <c r="I72" s="67">
        <v>64.402979785830013</v>
      </c>
      <c r="J72" s="125">
        <v>46.03</v>
      </c>
    </row>
    <row r="73" spans="1:10" x14ac:dyDescent="0.25">
      <c r="A73" s="9">
        <v>31004</v>
      </c>
      <c r="B73" s="6" t="s">
        <v>26</v>
      </c>
      <c r="C73" s="46">
        <f>MEDIAN(D73:J73)</f>
        <v>78.626282492893694</v>
      </c>
      <c r="D73" s="65">
        <v>87.37</v>
      </c>
      <c r="E73" s="65">
        <v>116.27687519541732</v>
      </c>
      <c r="F73" s="65">
        <v>76.38</v>
      </c>
      <c r="G73" s="66">
        <v>78.626282492893694</v>
      </c>
      <c r="H73" s="97">
        <v>85.672079726627572</v>
      </c>
      <c r="I73" s="67">
        <v>74.924680241310611</v>
      </c>
      <c r="J73" s="125">
        <v>54.88</v>
      </c>
    </row>
    <row r="74" spans="1:10" ht="26.4" x14ac:dyDescent="0.25">
      <c r="A74" s="27" t="s">
        <v>41</v>
      </c>
      <c r="B74" s="28" t="s">
        <v>42</v>
      </c>
      <c r="C74" s="44"/>
      <c r="D74" s="72"/>
      <c r="E74" s="72"/>
      <c r="F74" s="72"/>
      <c r="G74" s="72"/>
      <c r="H74" s="72"/>
      <c r="I74" s="72"/>
      <c r="J74" s="139"/>
    </row>
    <row r="75" spans="1:10" x14ac:dyDescent="0.25">
      <c r="A75" s="9">
        <v>31010</v>
      </c>
      <c r="B75" s="6" t="s">
        <v>22</v>
      </c>
      <c r="C75" s="46">
        <f>MEDIAN(D75:J75)</f>
        <v>42.333073444792511</v>
      </c>
      <c r="D75" s="65">
        <v>38.130000000000003</v>
      </c>
      <c r="E75" s="65">
        <v>42.333073444792511</v>
      </c>
      <c r="F75" s="65">
        <v>38.29</v>
      </c>
      <c r="G75" s="66">
        <v>44.277639027603954</v>
      </c>
      <c r="H75" s="97">
        <v>35.404090891092892</v>
      </c>
      <c r="I75" s="67">
        <v>44.044709110439953</v>
      </c>
      <c r="J75" s="125">
        <v>43.27</v>
      </c>
    </row>
    <row r="76" spans="1:10" x14ac:dyDescent="0.25">
      <c r="A76" s="9">
        <v>31011</v>
      </c>
      <c r="B76" s="6" t="s">
        <v>23</v>
      </c>
      <c r="C76" s="46">
        <f>MEDIAN(D76:J76)</f>
        <v>44.44972711703214</v>
      </c>
      <c r="D76" s="65">
        <v>49.5</v>
      </c>
      <c r="E76" s="65">
        <v>44.44972711703214</v>
      </c>
      <c r="F76" s="65">
        <v>42.63</v>
      </c>
      <c r="G76" s="66">
        <v>49.18428441002586</v>
      </c>
      <c r="H76" s="97">
        <v>40.810380393440923</v>
      </c>
      <c r="I76" s="67">
        <v>47.305193832272309</v>
      </c>
      <c r="J76" s="125">
        <v>44.37</v>
      </c>
    </row>
    <row r="77" spans="1:10" x14ac:dyDescent="0.25">
      <c r="A77" s="9">
        <v>31012</v>
      </c>
      <c r="B77" s="6" t="s">
        <v>24</v>
      </c>
      <c r="C77" s="46">
        <f>MEDIAN(D77:J77)</f>
        <v>51.91</v>
      </c>
      <c r="D77" s="65">
        <v>59.76</v>
      </c>
      <c r="E77" s="65">
        <v>60.488320811106746</v>
      </c>
      <c r="F77" s="65">
        <v>51.91</v>
      </c>
      <c r="G77" s="66">
        <v>55.660694042409034</v>
      </c>
      <c r="H77" s="97">
        <v>44.91610025135617</v>
      </c>
      <c r="I77" s="67">
        <v>50.956936720724556</v>
      </c>
      <c r="J77" s="125">
        <v>45.48</v>
      </c>
    </row>
    <row r="78" spans="1:10" x14ac:dyDescent="0.25">
      <c r="A78" s="9">
        <v>31013</v>
      </c>
      <c r="B78" s="6" t="s">
        <v>25</v>
      </c>
      <c r="C78" s="46">
        <f>MEDIAN(D78:J78)</f>
        <v>64.468187802863156</v>
      </c>
      <c r="D78" s="65">
        <v>75.849999999999994</v>
      </c>
      <c r="E78" s="65">
        <v>78.387782061113768</v>
      </c>
      <c r="F78" s="65">
        <v>58.29</v>
      </c>
      <c r="G78" s="66">
        <v>66.029311505352211</v>
      </c>
      <c r="H78" s="97">
        <v>61.456994603506573</v>
      </c>
      <c r="I78" s="67">
        <v>64.468187802863156</v>
      </c>
      <c r="J78" s="125">
        <v>47.87</v>
      </c>
    </row>
    <row r="79" spans="1:10" x14ac:dyDescent="0.25">
      <c r="A79" s="9">
        <v>31014</v>
      </c>
      <c r="B79" s="6" t="s">
        <v>26</v>
      </c>
      <c r="C79" s="46">
        <f>MEDIAN(D79:J79)</f>
        <v>86.488910742183094</v>
      </c>
      <c r="D79" s="65">
        <v>96.11</v>
      </c>
      <c r="E79" s="65">
        <v>117.88567319877961</v>
      </c>
      <c r="F79" s="65">
        <v>77.38</v>
      </c>
      <c r="G79" s="66">
        <v>86.488910742183094</v>
      </c>
      <c r="H79" s="97">
        <v>87.059399981471756</v>
      </c>
      <c r="I79" s="67">
        <v>75.000541480054949</v>
      </c>
      <c r="J79" s="125">
        <v>57.07</v>
      </c>
    </row>
    <row r="80" spans="1:10" ht="26.4" x14ac:dyDescent="0.25">
      <c r="A80" s="27" t="s">
        <v>43</v>
      </c>
      <c r="B80" s="28" t="s">
        <v>44</v>
      </c>
      <c r="C80" s="44"/>
      <c r="D80" s="72"/>
      <c r="E80" s="72"/>
      <c r="F80" s="72"/>
      <c r="G80" s="72"/>
      <c r="H80" s="72"/>
      <c r="I80" s="72"/>
      <c r="J80" s="139"/>
    </row>
    <row r="81" spans="1:10" x14ac:dyDescent="0.25">
      <c r="A81" s="9">
        <v>31020</v>
      </c>
      <c r="B81" s="6" t="s">
        <v>22</v>
      </c>
      <c r="C81" s="46">
        <f>MEDIAN(D81:J81)</f>
        <v>42.333073444792511</v>
      </c>
      <c r="D81" s="65">
        <v>38.130000000000003</v>
      </c>
      <c r="E81" s="65">
        <v>42.333073444792511</v>
      </c>
      <c r="F81" s="65">
        <v>39.25</v>
      </c>
      <c r="G81" s="66">
        <v>44.277639027603954</v>
      </c>
      <c r="H81" s="97">
        <v>35.968266757317686</v>
      </c>
      <c r="I81" s="67">
        <v>45.392870141633963</v>
      </c>
      <c r="J81" s="125">
        <v>54.92</v>
      </c>
    </row>
    <row r="82" spans="1:10" x14ac:dyDescent="0.25">
      <c r="A82" s="9">
        <v>31021</v>
      </c>
      <c r="B82" s="6" t="s">
        <v>23</v>
      </c>
      <c r="C82" s="46">
        <f>MEDIAN(D82:J82)</f>
        <v>48.801558714458693</v>
      </c>
      <c r="D82" s="65">
        <v>49.5</v>
      </c>
      <c r="E82" s="65">
        <v>44.44972711703214</v>
      </c>
      <c r="F82" s="65">
        <v>43.58</v>
      </c>
      <c r="G82" s="66">
        <v>49.18428441002586</v>
      </c>
      <c r="H82" s="97">
        <v>41.460707266125155</v>
      </c>
      <c r="I82" s="67">
        <v>48.801558714458693</v>
      </c>
      <c r="J82" s="125">
        <v>56.32</v>
      </c>
    </row>
    <row r="83" spans="1:10" x14ac:dyDescent="0.25">
      <c r="A83" s="9">
        <v>31022</v>
      </c>
      <c r="B83" s="6" t="s">
        <v>24</v>
      </c>
      <c r="C83" s="46">
        <f>MEDIAN(D83:J83)</f>
        <v>55.660694042409034</v>
      </c>
      <c r="D83" s="65">
        <v>59.76</v>
      </c>
      <c r="E83" s="65">
        <v>60.488320811106746</v>
      </c>
      <c r="F83" s="65">
        <v>52.84</v>
      </c>
      <c r="G83" s="66">
        <v>55.660694042409034</v>
      </c>
      <c r="H83" s="97">
        <v>45.63185312422894</v>
      </c>
      <c r="I83" s="67">
        <v>52.61928991602241</v>
      </c>
      <c r="J83" s="125">
        <v>57.72</v>
      </c>
    </row>
    <row r="84" spans="1:10" x14ac:dyDescent="0.25">
      <c r="A84" s="9">
        <v>31023</v>
      </c>
      <c r="B84" s="6" t="s">
        <v>25</v>
      </c>
      <c r="C84" s="46">
        <f>MEDIAN(D84:J84)</f>
        <v>64.468187802863156</v>
      </c>
      <c r="D84" s="65">
        <v>75.849999999999994</v>
      </c>
      <c r="E84" s="65">
        <v>78.387782061113768</v>
      </c>
      <c r="F84" s="65">
        <v>59.18</v>
      </c>
      <c r="G84" s="66">
        <v>66.029311505352211</v>
      </c>
      <c r="H84" s="97">
        <v>62.436332083818172</v>
      </c>
      <c r="I84" s="67">
        <v>64.468187802863156</v>
      </c>
      <c r="J84" s="125">
        <v>60.76</v>
      </c>
    </row>
    <row r="85" spans="1:10" x14ac:dyDescent="0.25">
      <c r="A85" s="9">
        <v>31024</v>
      </c>
      <c r="B85" s="6" t="s">
        <v>26</v>
      </c>
      <c r="C85" s="46">
        <f>MEDIAN(D85:J85)</f>
        <v>86.488910742183094</v>
      </c>
      <c r="D85" s="65">
        <v>96.11</v>
      </c>
      <c r="E85" s="65">
        <v>117.88567319877961</v>
      </c>
      <c r="F85" s="65">
        <v>78.28</v>
      </c>
      <c r="G85" s="66">
        <v>86.488910742183094</v>
      </c>
      <c r="H85" s="97">
        <v>88.44672023631594</v>
      </c>
      <c r="I85" s="67">
        <v>75.000541480054949</v>
      </c>
      <c r="J85" s="125">
        <v>72.44</v>
      </c>
    </row>
    <row r="86" spans="1:10" ht="26.4" x14ac:dyDescent="0.25">
      <c r="A86" s="27" t="s">
        <v>45</v>
      </c>
      <c r="B86" s="28" t="s">
        <v>46</v>
      </c>
      <c r="C86" s="44"/>
      <c r="D86" s="72"/>
      <c r="E86" s="72"/>
      <c r="F86" s="72"/>
      <c r="G86" s="72"/>
      <c r="H86" s="72"/>
      <c r="I86" s="72"/>
      <c r="J86" s="139"/>
    </row>
    <row r="87" spans="1:10" x14ac:dyDescent="0.25">
      <c r="A87" s="9">
        <v>31030</v>
      </c>
      <c r="B87" s="6" t="s">
        <v>22</v>
      </c>
      <c r="C87" s="46">
        <f>MEDIAN(D87:J87)</f>
        <v>57.77</v>
      </c>
      <c r="D87" s="65">
        <v>57.77</v>
      </c>
      <c r="E87" s="65">
        <v>71.282623699118119</v>
      </c>
      <c r="F87" s="65">
        <v>50.76</v>
      </c>
      <c r="G87" s="66">
        <v>62.931671336565188</v>
      </c>
      <c r="H87" s="97">
        <v>49.545580867277103</v>
      </c>
      <c r="I87" s="67">
        <v>68.311607671932194</v>
      </c>
      <c r="J87" s="125">
        <v>54.92</v>
      </c>
    </row>
    <row r="88" spans="1:10" x14ac:dyDescent="0.25">
      <c r="A88" s="9">
        <v>31031</v>
      </c>
      <c r="B88" s="6" t="s">
        <v>23</v>
      </c>
      <c r="C88" s="46">
        <f>MEDIAN(D88:J88)</f>
        <v>69.973637612918083</v>
      </c>
      <c r="D88" s="65">
        <v>75</v>
      </c>
      <c r="E88" s="65">
        <v>74.846754884074059</v>
      </c>
      <c r="F88" s="65">
        <v>55.1</v>
      </c>
      <c r="G88" s="66">
        <v>69.973637612918083</v>
      </c>
      <c r="H88" s="97">
        <v>58.245906228306069</v>
      </c>
      <c r="I88" s="67">
        <v>74.239761711627381</v>
      </c>
      <c r="J88" s="125">
        <v>56.32</v>
      </c>
    </row>
    <row r="89" spans="1:10" x14ac:dyDescent="0.25">
      <c r="A89" s="9">
        <v>31032</v>
      </c>
      <c r="B89" s="6" t="s">
        <v>24</v>
      </c>
      <c r="C89" s="46">
        <f>MEDIAN(D89:J89)</f>
        <v>79.329376953260805</v>
      </c>
      <c r="D89" s="65">
        <v>90.55</v>
      </c>
      <c r="E89" s="65">
        <v>79.443246250738937</v>
      </c>
      <c r="F89" s="65">
        <v>64.37</v>
      </c>
      <c r="G89" s="66">
        <v>79.329376953260805</v>
      </c>
      <c r="H89" s="97">
        <v>63.710824673072537</v>
      </c>
      <c r="I89" s="67">
        <v>80.879294236085997</v>
      </c>
      <c r="J89" s="125">
        <v>57.72</v>
      </c>
    </row>
    <row r="90" spans="1:10" x14ac:dyDescent="0.25">
      <c r="A90" s="9">
        <v>31033</v>
      </c>
      <c r="B90" s="6" t="s">
        <v>25</v>
      </c>
      <c r="C90" s="46">
        <f>MEDIAN(D90:J90)</f>
        <v>76.62</v>
      </c>
      <c r="D90" s="65">
        <v>76.62</v>
      </c>
      <c r="E90" s="65">
        <v>86.415930076490852</v>
      </c>
      <c r="F90" s="65">
        <v>69.989999999999995</v>
      </c>
      <c r="G90" s="66">
        <v>96.161775194996665</v>
      </c>
      <c r="H90" s="97">
        <v>86.380507309000336</v>
      </c>
      <c r="I90" s="67">
        <v>64.468187802863156</v>
      </c>
      <c r="J90" s="125">
        <v>60.76</v>
      </c>
    </row>
    <row r="91" spans="1:10" x14ac:dyDescent="0.25">
      <c r="A91" s="9">
        <v>31034</v>
      </c>
      <c r="B91" s="6" t="s">
        <v>26</v>
      </c>
      <c r="C91" s="46">
        <f>MEDIAN(D91:J91)</f>
        <v>97.08</v>
      </c>
      <c r="D91" s="65">
        <v>97.08</v>
      </c>
      <c r="E91" s="65">
        <v>163.16710166958254</v>
      </c>
      <c r="F91" s="65">
        <v>89.09</v>
      </c>
      <c r="G91" s="66">
        <v>125.95810863446289</v>
      </c>
      <c r="H91" s="97">
        <v>127.45493098208644</v>
      </c>
      <c r="I91" s="67">
        <v>75.000541480054949</v>
      </c>
      <c r="J91" s="125">
        <v>72.44</v>
      </c>
    </row>
    <row r="92" spans="1:10" ht="26.4" x14ac:dyDescent="0.25">
      <c r="A92" s="27" t="s">
        <v>47</v>
      </c>
      <c r="B92" s="28" t="s">
        <v>48</v>
      </c>
      <c r="C92" s="44"/>
      <c r="D92" s="72"/>
      <c r="E92" s="72"/>
      <c r="F92" s="72"/>
      <c r="G92" s="72"/>
      <c r="H92" s="72"/>
      <c r="I92" s="72"/>
      <c r="J92" s="72"/>
    </row>
    <row r="93" spans="1:10" x14ac:dyDescent="0.25">
      <c r="A93" s="9">
        <v>32000</v>
      </c>
      <c r="B93" s="6" t="s">
        <v>22</v>
      </c>
      <c r="C93" s="46">
        <f>MEDIAN(D93:J93)</f>
        <v>55.154648043884499</v>
      </c>
      <c r="D93" s="65">
        <v>69.349999999999994</v>
      </c>
      <c r="E93" s="65">
        <v>55.154648043884499</v>
      </c>
      <c r="F93" s="65">
        <v>49.91</v>
      </c>
      <c r="G93" s="66">
        <v>50.478277437534828</v>
      </c>
      <c r="H93" s="97">
        <v>51.477895320972486</v>
      </c>
      <c r="I93" s="67">
        <v>65.310571372309298</v>
      </c>
      <c r="J93" s="125">
        <v>61.31</v>
      </c>
    </row>
    <row r="94" spans="1:10" x14ac:dyDescent="0.25">
      <c r="A94" s="9">
        <v>32001</v>
      </c>
      <c r="B94" s="6" t="s">
        <v>23</v>
      </c>
      <c r="C94" s="46">
        <f>MEDIAN(D94:J94)</f>
        <v>62.56</v>
      </c>
      <c r="D94" s="65">
        <v>78.02</v>
      </c>
      <c r="E94" s="65">
        <v>66.185577652661408</v>
      </c>
      <c r="F94" s="65">
        <v>56.12</v>
      </c>
      <c r="G94" s="66">
        <v>60.293120619607819</v>
      </c>
      <c r="H94" s="97">
        <v>59.573109356724963</v>
      </c>
      <c r="I94" s="67">
        <v>67.605834382488467</v>
      </c>
      <c r="J94" s="125">
        <v>62.56</v>
      </c>
    </row>
    <row r="95" spans="1:10" x14ac:dyDescent="0.25">
      <c r="A95" s="9">
        <v>32002</v>
      </c>
      <c r="B95" s="6" t="s">
        <v>24</v>
      </c>
      <c r="C95" s="46">
        <f>MEDIAN(D95:J95)</f>
        <v>69.901097392667651</v>
      </c>
      <c r="D95" s="65">
        <v>87.77</v>
      </c>
      <c r="E95" s="65">
        <v>83.050773482328154</v>
      </c>
      <c r="F95" s="65">
        <v>62.37</v>
      </c>
      <c r="G95" s="66">
        <v>77.134097575792339</v>
      </c>
      <c r="H95" s="97">
        <v>63.117387765607603</v>
      </c>
      <c r="I95" s="67">
        <v>69.901097392667651</v>
      </c>
      <c r="J95" s="125">
        <v>63.79</v>
      </c>
    </row>
    <row r="96" spans="1:10" x14ac:dyDescent="0.25">
      <c r="A96" s="9">
        <v>32003</v>
      </c>
      <c r="B96" s="6" t="s">
        <v>25</v>
      </c>
      <c r="C96" s="46">
        <f>MEDIAN(D96:J96)</f>
        <v>74.288381334017288</v>
      </c>
      <c r="D96" s="65">
        <v>100.94</v>
      </c>
      <c r="E96" s="65">
        <v>91.355850830560996</v>
      </c>
      <c r="F96" s="65">
        <v>68.599999999999994</v>
      </c>
      <c r="G96" s="66">
        <v>93.975074531976816</v>
      </c>
      <c r="H96" s="97">
        <v>74.288381334017288</v>
      </c>
      <c r="I96" s="67">
        <v>72.196360402846835</v>
      </c>
      <c r="J96" s="125">
        <v>66.489999999999995</v>
      </c>
    </row>
    <row r="97" spans="1:10" x14ac:dyDescent="0.25">
      <c r="A97" s="9">
        <v>32004</v>
      </c>
      <c r="B97" s="6" t="s">
        <v>26</v>
      </c>
      <c r="C97" s="46">
        <f>MEDIAN(D97:J97)</f>
        <v>95.907636865047508</v>
      </c>
      <c r="D97" s="65">
        <v>116.08</v>
      </c>
      <c r="E97" s="65">
        <v>123.79998010638876</v>
      </c>
      <c r="F97" s="65">
        <v>74.87</v>
      </c>
      <c r="G97" s="66">
        <v>111.53796520777929</v>
      </c>
      <c r="H97" s="97">
        <v>95.907636865047508</v>
      </c>
      <c r="I97" s="67">
        <v>74.491623413026005</v>
      </c>
      <c r="J97" s="125">
        <v>76.84</v>
      </c>
    </row>
    <row r="98" spans="1:10" ht="26.4" x14ac:dyDescent="0.25">
      <c r="A98" s="27" t="s">
        <v>49</v>
      </c>
      <c r="B98" s="28" t="s">
        <v>50</v>
      </c>
      <c r="C98" s="44"/>
      <c r="D98" s="72"/>
      <c r="E98" s="72"/>
      <c r="F98" s="72"/>
      <c r="G98" s="72"/>
      <c r="H98" s="72"/>
      <c r="I98" s="72"/>
      <c r="J98" s="72"/>
    </row>
    <row r="99" spans="1:10" x14ac:dyDescent="0.25">
      <c r="A99" s="9">
        <v>32010</v>
      </c>
      <c r="B99" s="6" t="s">
        <v>22</v>
      </c>
      <c r="C99" s="46">
        <f>MEDIAN(D99:J99)</f>
        <v>54.07</v>
      </c>
      <c r="D99" s="65">
        <v>76.290000000000006</v>
      </c>
      <c r="E99" s="65">
        <v>55.154648043884499</v>
      </c>
      <c r="F99" s="65">
        <v>49.91</v>
      </c>
      <c r="G99" s="66">
        <v>50.478277437534828</v>
      </c>
      <c r="H99" s="97">
        <v>52.311496268719019</v>
      </c>
      <c r="I99" s="67">
        <v>65.376698325823767</v>
      </c>
      <c r="J99" s="125">
        <v>54.07</v>
      </c>
    </row>
    <row r="100" spans="1:10" x14ac:dyDescent="0.25">
      <c r="A100" s="9">
        <v>32011</v>
      </c>
      <c r="B100" s="6" t="s">
        <v>23</v>
      </c>
      <c r="C100" s="46">
        <f>MEDIAN(D100:J100)</f>
        <v>60.537799154362091</v>
      </c>
      <c r="D100" s="65">
        <v>85.82</v>
      </c>
      <c r="E100" s="65">
        <v>66.185577652661408</v>
      </c>
      <c r="F100" s="65">
        <v>56.12</v>
      </c>
      <c r="G100" s="66">
        <v>60.293120619607819</v>
      </c>
      <c r="H100" s="97">
        <v>60.537799154362091</v>
      </c>
      <c r="I100" s="67">
        <v>67.67428528980075</v>
      </c>
      <c r="J100" s="125">
        <v>55.18</v>
      </c>
    </row>
    <row r="101" spans="1:10" x14ac:dyDescent="0.25">
      <c r="A101" s="9">
        <v>32012</v>
      </c>
      <c r="B101" s="6" t="s">
        <v>24</v>
      </c>
      <c r="C101" s="46">
        <f>MEDIAN(D101:J101)</f>
        <v>69.971872253777732</v>
      </c>
      <c r="D101" s="65">
        <v>96.55</v>
      </c>
      <c r="E101" s="65">
        <v>83.050773482328154</v>
      </c>
      <c r="F101" s="65">
        <v>62.37</v>
      </c>
      <c r="G101" s="66">
        <v>77.134097575792339</v>
      </c>
      <c r="H101" s="97">
        <v>64.139471398449146</v>
      </c>
      <c r="I101" s="67">
        <v>69.971872253777732</v>
      </c>
      <c r="J101" s="125">
        <v>56.28</v>
      </c>
    </row>
    <row r="102" spans="1:10" x14ac:dyDescent="0.25">
      <c r="A102" s="9">
        <v>32013</v>
      </c>
      <c r="B102" s="6" t="s">
        <v>25</v>
      </c>
      <c r="C102" s="46">
        <f>MEDIAN(D102:J102)</f>
        <v>75.491361073194057</v>
      </c>
      <c r="D102" s="65">
        <v>111.03</v>
      </c>
      <c r="E102" s="65">
        <v>91.355850830560996</v>
      </c>
      <c r="F102" s="65">
        <v>68.599999999999994</v>
      </c>
      <c r="G102" s="66">
        <v>93.975074531976816</v>
      </c>
      <c r="H102" s="97">
        <v>75.491361073194057</v>
      </c>
      <c r="I102" s="67">
        <v>72.269459217754715</v>
      </c>
      <c r="J102" s="125">
        <v>58.68</v>
      </c>
    </row>
    <row r="103" spans="1:10" x14ac:dyDescent="0.25">
      <c r="A103" s="9">
        <v>32014</v>
      </c>
      <c r="B103" s="6" t="s">
        <v>26</v>
      </c>
      <c r="C103" s="46">
        <f>MEDIAN(D103:J103)</f>
        <v>97.460705351790068</v>
      </c>
      <c r="D103" s="65">
        <v>127.69</v>
      </c>
      <c r="E103" s="65">
        <v>123.79998010638876</v>
      </c>
      <c r="F103" s="65">
        <v>74.87</v>
      </c>
      <c r="G103" s="66">
        <v>111.53796520777929</v>
      </c>
      <c r="H103" s="97">
        <v>97.460705351790068</v>
      </c>
      <c r="I103" s="67">
        <v>74.567046181731698</v>
      </c>
      <c r="J103" s="125">
        <v>67.87</v>
      </c>
    </row>
    <row r="104" spans="1:10" ht="26.4" x14ac:dyDescent="0.25">
      <c r="A104" s="27" t="s">
        <v>51</v>
      </c>
      <c r="B104" s="28" t="s">
        <v>52</v>
      </c>
      <c r="C104" s="44"/>
      <c r="D104" s="72"/>
      <c r="E104" s="72"/>
      <c r="F104" s="72"/>
      <c r="G104" s="72"/>
      <c r="H104" s="72"/>
      <c r="I104" s="72"/>
      <c r="J104" s="139"/>
    </row>
    <row r="105" spans="1:10" x14ac:dyDescent="0.25">
      <c r="A105" s="9">
        <v>32020</v>
      </c>
      <c r="B105" s="6" t="s">
        <v>22</v>
      </c>
      <c r="C105" s="46">
        <f>MEDIAN(D105:J105)</f>
        <v>55.154648043884499</v>
      </c>
      <c r="D105" s="65">
        <v>76.290000000000006</v>
      </c>
      <c r="E105" s="65">
        <v>55.154648043884499</v>
      </c>
      <c r="F105" s="65">
        <v>49.91</v>
      </c>
      <c r="G105" s="66">
        <v>50.478277437534828</v>
      </c>
      <c r="H105" s="97">
        <v>51.477895320972486</v>
      </c>
      <c r="I105" s="67">
        <v>65.376698325823767</v>
      </c>
      <c r="J105" s="125">
        <v>65.72</v>
      </c>
    </row>
    <row r="106" spans="1:10" x14ac:dyDescent="0.25">
      <c r="A106" s="9">
        <v>32021</v>
      </c>
      <c r="B106" s="6" t="s">
        <v>23</v>
      </c>
      <c r="C106" s="46">
        <f>MEDIAN(D106:J106)</f>
        <v>66.185577652661408</v>
      </c>
      <c r="D106" s="65">
        <v>85.82</v>
      </c>
      <c r="E106" s="65">
        <v>66.185577652661408</v>
      </c>
      <c r="F106" s="65">
        <v>56.12</v>
      </c>
      <c r="G106" s="66">
        <v>60.293120619607819</v>
      </c>
      <c r="H106" s="97">
        <v>59.573109356724963</v>
      </c>
      <c r="I106" s="67">
        <v>67.67428528980075</v>
      </c>
      <c r="J106" s="125">
        <v>67.12</v>
      </c>
    </row>
    <row r="107" spans="1:10" x14ac:dyDescent="0.25">
      <c r="A107" s="9">
        <v>32022</v>
      </c>
      <c r="B107" s="6" t="s">
        <v>24</v>
      </c>
      <c r="C107" s="46">
        <f>MEDIAN(D107:J107)</f>
        <v>69.971872253777732</v>
      </c>
      <c r="D107" s="65">
        <v>96.55</v>
      </c>
      <c r="E107" s="65">
        <v>83.050773482328154</v>
      </c>
      <c r="F107" s="65">
        <v>62.37</v>
      </c>
      <c r="G107" s="66">
        <v>77.134097575792339</v>
      </c>
      <c r="H107" s="97">
        <v>63.117387765607603</v>
      </c>
      <c r="I107" s="67">
        <v>69.971872253777732</v>
      </c>
      <c r="J107" s="125">
        <v>68.52</v>
      </c>
    </row>
    <row r="108" spans="1:10" x14ac:dyDescent="0.25">
      <c r="A108" s="9">
        <v>32023</v>
      </c>
      <c r="B108" s="6" t="s">
        <v>25</v>
      </c>
      <c r="C108" s="46">
        <f>MEDIAN(D108:J108)</f>
        <v>74.288381334017288</v>
      </c>
      <c r="D108" s="65">
        <v>111.03</v>
      </c>
      <c r="E108" s="65">
        <v>91.355850830560996</v>
      </c>
      <c r="F108" s="65">
        <v>68.599999999999994</v>
      </c>
      <c r="G108" s="66">
        <v>93.975074531976816</v>
      </c>
      <c r="H108" s="97">
        <v>74.288381334017288</v>
      </c>
      <c r="I108" s="67">
        <v>72.269459217754715</v>
      </c>
      <c r="J108" s="125">
        <v>71.56</v>
      </c>
    </row>
    <row r="109" spans="1:10" x14ac:dyDescent="0.25">
      <c r="A109" s="9">
        <v>32024</v>
      </c>
      <c r="B109" s="6" t="s">
        <v>26</v>
      </c>
      <c r="C109" s="46">
        <f>MEDIAN(D109:J109)</f>
        <v>95.907636865047508</v>
      </c>
      <c r="D109" s="65">
        <v>127.69</v>
      </c>
      <c r="E109" s="65">
        <v>123.79998010638876</v>
      </c>
      <c r="F109" s="65">
        <v>74.87</v>
      </c>
      <c r="G109" s="66">
        <v>111.53796520777929</v>
      </c>
      <c r="H109" s="97">
        <v>95.907636865047508</v>
      </c>
      <c r="I109" s="67">
        <v>74.567046181731698</v>
      </c>
      <c r="J109" s="125">
        <v>83.24</v>
      </c>
    </row>
    <row r="110" spans="1:10" ht="26.4" x14ac:dyDescent="0.25">
      <c r="A110" s="27" t="s">
        <v>53</v>
      </c>
      <c r="B110" s="28" t="s">
        <v>54</v>
      </c>
      <c r="C110" s="44"/>
      <c r="D110" s="72"/>
      <c r="E110" s="72"/>
      <c r="F110" s="72"/>
      <c r="G110" s="72"/>
      <c r="H110" s="72"/>
      <c r="I110" s="72"/>
      <c r="J110" s="139"/>
    </row>
    <row r="111" spans="1:10" x14ac:dyDescent="0.25">
      <c r="A111" s="9">
        <v>32030</v>
      </c>
      <c r="B111" s="6" t="s">
        <v>22</v>
      </c>
      <c r="C111" s="46">
        <f>MEDIAN(D111:J111)</f>
        <v>65.376698325823767</v>
      </c>
      <c r="D111" s="65">
        <v>69.349999999999994</v>
      </c>
      <c r="E111" s="65">
        <v>80.272727346861771</v>
      </c>
      <c r="F111" s="65">
        <v>49.91</v>
      </c>
      <c r="G111" s="66">
        <v>50.478277437534828</v>
      </c>
      <c r="H111" s="97">
        <v>51.477895320972486</v>
      </c>
      <c r="I111" s="67">
        <v>65.376698325823767</v>
      </c>
      <c r="J111" s="125">
        <v>65.72</v>
      </c>
    </row>
    <row r="112" spans="1:10" x14ac:dyDescent="0.25">
      <c r="A112" s="9">
        <v>32031</v>
      </c>
      <c r="B112" s="6" t="s">
        <v>23</v>
      </c>
      <c r="C112" s="46">
        <f>MEDIAN(D112:J112)</f>
        <v>67.12</v>
      </c>
      <c r="D112" s="65">
        <v>78.02</v>
      </c>
      <c r="E112" s="65">
        <v>96.327272816234128</v>
      </c>
      <c r="F112" s="65">
        <v>56.12</v>
      </c>
      <c r="G112" s="66">
        <v>60.293120619607819</v>
      </c>
      <c r="H112" s="97">
        <v>59.573109356724963</v>
      </c>
      <c r="I112" s="67">
        <v>67.67428528980075</v>
      </c>
      <c r="J112" s="125">
        <v>67.12</v>
      </c>
    </row>
    <row r="113" spans="1:10" x14ac:dyDescent="0.25">
      <c r="A113" s="9">
        <v>32032</v>
      </c>
      <c r="B113" s="6" t="s">
        <v>24</v>
      </c>
      <c r="C113" s="46">
        <f>MEDIAN(D113:J113)</f>
        <v>69.971872253777732</v>
      </c>
      <c r="D113" s="65">
        <v>87.77</v>
      </c>
      <c r="E113" s="65">
        <v>119.70714098118148</v>
      </c>
      <c r="F113" s="65">
        <v>62.37</v>
      </c>
      <c r="G113" s="66">
        <v>77.134097575792339</v>
      </c>
      <c r="H113" s="97">
        <v>63.117387765607603</v>
      </c>
      <c r="I113" s="67">
        <v>69.971872253777732</v>
      </c>
      <c r="J113" s="125">
        <v>68.52</v>
      </c>
    </row>
    <row r="114" spans="1:10" x14ac:dyDescent="0.25">
      <c r="A114" s="9">
        <v>32033</v>
      </c>
      <c r="B114" s="6" t="s">
        <v>25</v>
      </c>
      <c r="C114" s="46">
        <f>MEDIAN(D114:J114)</f>
        <v>74.288381334017288</v>
      </c>
      <c r="D114" s="65">
        <v>100.94</v>
      </c>
      <c r="E114" s="65">
        <v>131.67785507929958</v>
      </c>
      <c r="F114" s="65">
        <v>68.599999999999994</v>
      </c>
      <c r="G114" s="66">
        <v>93.975074531976816</v>
      </c>
      <c r="H114" s="97">
        <v>74.288381334017288</v>
      </c>
      <c r="I114" s="67">
        <v>72.269459217754715</v>
      </c>
      <c r="J114" s="125">
        <v>71.56</v>
      </c>
    </row>
    <row r="115" spans="1:10" x14ac:dyDescent="0.25">
      <c r="A115" s="9">
        <v>32034</v>
      </c>
      <c r="B115" s="6" t="s">
        <v>26</v>
      </c>
      <c r="C115" s="46">
        <f>MEDIAN(D115:J115)</f>
        <v>95.907636865047508</v>
      </c>
      <c r="D115" s="65">
        <v>116.08</v>
      </c>
      <c r="E115" s="65">
        <v>180.83095091727225</v>
      </c>
      <c r="F115" s="65">
        <v>74.87</v>
      </c>
      <c r="G115" s="66">
        <v>111.53796520777929</v>
      </c>
      <c r="H115" s="97">
        <v>95.907636865047508</v>
      </c>
      <c r="I115" s="67">
        <v>74.567046181731698</v>
      </c>
      <c r="J115" s="125">
        <v>83.24</v>
      </c>
    </row>
    <row r="116" spans="1:10" ht="13.05" customHeight="1" x14ac:dyDescent="0.25">
      <c r="A116" s="27" t="s">
        <v>55</v>
      </c>
      <c r="B116" s="28" t="s">
        <v>56</v>
      </c>
      <c r="C116" s="44"/>
      <c r="D116" s="72"/>
      <c r="E116" s="72"/>
      <c r="F116" s="72"/>
      <c r="G116" s="72"/>
      <c r="H116" s="72"/>
      <c r="I116" s="72"/>
      <c r="J116" s="139"/>
    </row>
    <row r="117" spans="1:10" x14ac:dyDescent="0.25">
      <c r="A117" s="9">
        <v>33000</v>
      </c>
      <c r="B117" s="6" t="s">
        <v>22</v>
      </c>
      <c r="C117" s="46">
        <f>MEDIAN(D117:J117)</f>
        <v>42.333073444792511</v>
      </c>
      <c r="D117" s="65">
        <v>38.130000000000003</v>
      </c>
      <c r="E117" s="65">
        <v>42.333073444792511</v>
      </c>
      <c r="F117" s="65">
        <v>39.380000000000003</v>
      </c>
      <c r="G117" s="66">
        <v>44.277639027603954</v>
      </c>
      <c r="H117" s="97">
        <v>36.169949648840245</v>
      </c>
      <c r="I117" s="67">
        <v>44.044709110439953</v>
      </c>
      <c r="J117" s="125">
        <v>43.27</v>
      </c>
    </row>
    <row r="118" spans="1:10" x14ac:dyDescent="0.25">
      <c r="A118" s="9">
        <v>33001</v>
      </c>
      <c r="B118" s="6" t="s">
        <v>23</v>
      </c>
      <c r="C118" s="46">
        <f>MEDIAN(D118:J118)</f>
        <v>44.44972711703214</v>
      </c>
      <c r="D118" s="65">
        <v>49.5</v>
      </c>
      <c r="E118" s="65">
        <v>44.44972711703214</v>
      </c>
      <c r="F118" s="65">
        <v>43.71</v>
      </c>
      <c r="G118" s="66">
        <v>49.18428441002586</v>
      </c>
      <c r="H118" s="97">
        <v>41.776171063847364</v>
      </c>
      <c r="I118" s="67">
        <v>47.305193832272309</v>
      </c>
      <c r="J118" s="125">
        <v>44.37</v>
      </c>
    </row>
    <row r="119" spans="1:10" x14ac:dyDescent="0.25">
      <c r="A119" s="9">
        <v>33002</v>
      </c>
      <c r="B119" s="6" t="s">
        <v>24</v>
      </c>
      <c r="C119" s="46">
        <f>MEDIAN(D119:J119)</f>
        <v>52.98</v>
      </c>
      <c r="D119" s="65">
        <v>59.76</v>
      </c>
      <c r="E119" s="65">
        <v>60.488320811106746</v>
      </c>
      <c r="F119" s="65">
        <v>52.98</v>
      </c>
      <c r="G119" s="66">
        <v>55.660694042409034</v>
      </c>
      <c r="H119" s="97">
        <v>46.153624547848786</v>
      </c>
      <c r="I119" s="67">
        <v>50.956936720724556</v>
      </c>
      <c r="J119" s="125">
        <v>45.48</v>
      </c>
    </row>
    <row r="120" spans="1:10" x14ac:dyDescent="0.25">
      <c r="A120" s="9">
        <v>33003</v>
      </c>
      <c r="B120" s="6" t="s">
        <v>25</v>
      </c>
      <c r="C120" s="46">
        <f>MEDIAN(D120:J120)</f>
        <v>64.468187802863156</v>
      </c>
      <c r="D120" s="65">
        <v>75.849999999999994</v>
      </c>
      <c r="E120" s="65">
        <v>78.387782061113768</v>
      </c>
      <c r="F120" s="65">
        <v>59.31</v>
      </c>
      <c r="G120" s="66">
        <v>66.029311505352211</v>
      </c>
      <c r="H120" s="97">
        <v>62.997099383538234</v>
      </c>
      <c r="I120" s="67">
        <v>64.468187802863156</v>
      </c>
      <c r="J120" s="125">
        <v>47.87</v>
      </c>
    </row>
    <row r="121" spans="1:10" x14ac:dyDescent="0.25">
      <c r="A121" s="9">
        <v>33004</v>
      </c>
      <c r="B121" s="6" t="s">
        <v>26</v>
      </c>
      <c r="C121" s="46">
        <f>MEDIAN(D121:J121)</f>
        <v>86.488910742183094</v>
      </c>
      <c r="D121" s="65">
        <v>96.11</v>
      </c>
      <c r="E121" s="65">
        <v>117.88567319877961</v>
      </c>
      <c r="F121" s="65">
        <v>78.41</v>
      </c>
      <c r="G121" s="66">
        <v>86.488910742183094</v>
      </c>
      <c r="H121" s="97">
        <v>89.256967578806879</v>
      </c>
      <c r="I121" s="67">
        <v>75.000541480054949</v>
      </c>
      <c r="J121" s="125">
        <v>57.07</v>
      </c>
    </row>
    <row r="122" spans="1:10" ht="26.4" x14ac:dyDescent="0.25">
      <c r="A122" s="27" t="s">
        <v>57</v>
      </c>
      <c r="B122" s="28" t="s">
        <v>466</v>
      </c>
      <c r="C122" s="44"/>
      <c r="D122" s="72"/>
      <c r="E122" s="72"/>
      <c r="F122" s="72"/>
      <c r="G122" s="72"/>
      <c r="H122" s="72"/>
      <c r="I122" s="72"/>
      <c r="J122" s="139"/>
    </row>
    <row r="123" spans="1:10" x14ac:dyDescent="0.25">
      <c r="A123" s="9">
        <v>33010</v>
      </c>
      <c r="B123" s="6" t="s">
        <v>22</v>
      </c>
      <c r="C123" s="46">
        <f>MEDIAN(D123:J123)</f>
        <v>44.915548935811742</v>
      </c>
      <c r="D123" s="65">
        <v>41.94</v>
      </c>
      <c r="E123" s="65">
        <v>44.915548935811742</v>
      </c>
      <c r="F123" s="65">
        <v>40.47</v>
      </c>
      <c r="G123" s="66">
        <v>48.365299840359214</v>
      </c>
      <c r="H123" s="97">
        <v>36.755663266679903</v>
      </c>
      <c r="I123" s="67">
        <v>47.01066337906677</v>
      </c>
      <c r="J123" s="125">
        <v>45</v>
      </c>
    </row>
    <row r="124" spans="1:10" x14ac:dyDescent="0.25">
      <c r="A124" s="9">
        <v>33011</v>
      </c>
      <c r="B124" s="6" t="s">
        <v>23</v>
      </c>
      <c r="C124" s="46">
        <f>MEDIAN(D124:J124)</f>
        <v>47.161326382602326</v>
      </c>
      <c r="D124" s="65">
        <v>54.45</v>
      </c>
      <c r="E124" s="65">
        <v>47.161326382602326</v>
      </c>
      <c r="F124" s="65">
        <v>44.8</v>
      </c>
      <c r="G124" s="66">
        <v>53.739858400812111</v>
      </c>
      <c r="H124" s="97">
        <v>42.452668336607019</v>
      </c>
      <c r="I124" s="67">
        <v>50.597196573082371</v>
      </c>
      <c r="J124" s="125">
        <v>46.15</v>
      </c>
    </row>
    <row r="125" spans="1:10" x14ac:dyDescent="0.25">
      <c r="A125" s="9">
        <v>33012</v>
      </c>
      <c r="B125" s="6" t="s">
        <v>24</v>
      </c>
      <c r="C125" s="46">
        <f>MEDIAN(D125:J125)</f>
        <v>54.614113750379829</v>
      </c>
      <c r="D125" s="65">
        <v>65.739999999999995</v>
      </c>
      <c r="E125" s="65">
        <v>62.109786515282892</v>
      </c>
      <c r="F125" s="65">
        <v>54.07</v>
      </c>
      <c r="G125" s="66">
        <v>60.847215970847046</v>
      </c>
      <c r="H125" s="97">
        <v>46.901007573614216</v>
      </c>
      <c r="I125" s="67">
        <v>54.614113750379829</v>
      </c>
      <c r="J125" s="125">
        <v>47.3</v>
      </c>
    </row>
    <row r="126" spans="1:10" x14ac:dyDescent="0.25">
      <c r="A126" s="9">
        <v>33013</v>
      </c>
      <c r="B126" s="6" t="s">
        <v>25</v>
      </c>
      <c r="C126" s="46">
        <f>MEDIAN(D126:J126)</f>
        <v>64.468187802863156</v>
      </c>
      <c r="D126" s="65">
        <v>83.44</v>
      </c>
      <c r="E126" s="65">
        <v>79.996580064476021</v>
      </c>
      <c r="F126" s="65">
        <v>60.35</v>
      </c>
      <c r="G126" s="66">
        <v>72.63224265588741</v>
      </c>
      <c r="H126" s="97">
        <v>64.01723514130309</v>
      </c>
      <c r="I126" s="67">
        <v>64.468187802863156</v>
      </c>
      <c r="J126" s="125">
        <v>49.79</v>
      </c>
    </row>
    <row r="127" spans="1:10" x14ac:dyDescent="0.25">
      <c r="A127" s="9">
        <v>33014</v>
      </c>
      <c r="B127" s="6" t="s">
        <v>26</v>
      </c>
      <c r="C127" s="46">
        <f>MEDIAN(D127:J127)</f>
        <v>90.702339272866055</v>
      </c>
      <c r="D127" s="65">
        <v>105.72</v>
      </c>
      <c r="E127" s="65">
        <v>119.50713890295577</v>
      </c>
      <c r="F127" s="65">
        <v>79.42</v>
      </c>
      <c r="G127" s="66">
        <v>95.137801816401364</v>
      </c>
      <c r="H127" s="97">
        <v>90.702339272866055</v>
      </c>
      <c r="I127" s="67">
        <v>75.000541480054949</v>
      </c>
      <c r="J127" s="125">
        <v>59.35</v>
      </c>
    </row>
    <row r="128" spans="1:10" ht="13.05" customHeight="1" x14ac:dyDescent="0.25">
      <c r="A128" s="27" t="s">
        <v>59</v>
      </c>
      <c r="B128" s="28" t="s">
        <v>60</v>
      </c>
      <c r="C128" s="44"/>
      <c r="D128" s="72"/>
      <c r="E128" s="72"/>
      <c r="F128" s="72"/>
      <c r="G128" s="72"/>
      <c r="H128" s="72"/>
      <c r="I128" s="72"/>
      <c r="J128" s="139"/>
    </row>
    <row r="129" spans="1:10" x14ac:dyDescent="0.25">
      <c r="A129" s="9">
        <v>33020</v>
      </c>
      <c r="B129" s="6" t="s">
        <v>22</v>
      </c>
      <c r="C129" s="46">
        <f>MEDIAN(D129:J129)</f>
        <v>44.915548935811742</v>
      </c>
      <c r="D129" s="65">
        <v>41.94</v>
      </c>
      <c r="E129" s="65">
        <v>44.915548935811742</v>
      </c>
      <c r="F129" s="65">
        <v>41.41</v>
      </c>
      <c r="G129" s="66">
        <v>48.365299840359214</v>
      </c>
      <c r="H129" s="97">
        <v>37.341376884519555</v>
      </c>
      <c r="I129" s="67">
        <v>48.4936405133802</v>
      </c>
      <c r="J129" s="125">
        <v>57.12</v>
      </c>
    </row>
    <row r="130" spans="1:10" x14ac:dyDescent="0.25">
      <c r="A130" s="9">
        <v>33021</v>
      </c>
      <c r="B130" s="6" t="s">
        <v>23</v>
      </c>
      <c r="C130" s="46">
        <f>MEDIAN(D130:J130)</f>
        <v>52.243197943487402</v>
      </c>
      <c r="D130" s="65">
        <v>54.45</v>
      </c>
      <c r="E130" s="65">
        <v>47.161326382602326</v>
      </c>
      <c r="F130" s="65">
        <v>45.75</v>
      </c>
      <c r="G130" s="66">
        <v>53.739858400812111</v>
      </c>
      <c r="H130" s="97">
        <v>43.129165609366666</v>
      </c>
      <c r="I130" s="67">
        <v>52.243197943487402</v>
      </c>
      <c r="J130" s="125">
        <v>58.57</v>
      </c>
    </row>
    <row r="131" spans="1:10" x14ac:dyDescent="0.25">
      <c r="A131" s="9">
        <v>33022</v>
      </c>
      <c r="B131" s="6" t="s">
        <v>24</v>
      </c>
      <c r="C131" s="46">
        <f>MEDIAN(D131:J131)</f>
        <v>60.03</v>
      </c>
      <c r="D131" s="65">
        <v>65.739999999999995</v>
      </c>
      <c r="E131" s="65">
        <v>62.109786515282892</v>
      </c>
      <c r="F131" s="65">
        <v>55.03</v>
      </c>
      <c r="G131" s="66">
        <v>60.847215970847046</v>
      </c>
      <c r="H131" s="97">
        <v>47.648390599379645</v>
      </c>
      <c r="I131" s="67">
        <v>56.442702265207473</v>
      </c>
      <c r="J131" s="125">
        <v>60.03</v>
      </c>
    </row>
    <row r="132" spans="1:10" x14ac:dyDescent="0.25">
      <c r="A132" s="9">
        <v>33023</v>
      </c>
      <c r="B132" s="6" t="s">
        <v>25</v>
      </c>
      <c r="C132" s="46">
        <f>MEDIAN(D132:J132)</f>
        <v>65.037370899067952</v>
      </c>
      <c r="D132" s="65">
        <v>83.44</v>
      </c>
      <c r="E132" s="65">
        <v>79.996580064476021</v>
      </c>
      <c r="F132" s="65">
        <v>61.22</v>
      </c>
      <c r="G132" s="66">
        <v>72.63224265588741</v>
      </c>
      <c r="H132" s="97">
        <v>65.037370899067952</v>
      </c>
      <c r="I132" s="67">
        <v>64.468187802863156</v>
      </c>
      <c r="J132" s="125">
        <v>63.19</v>
      </c>
    </row>
    <row r="133" spans="1:10" x14ac:dyDescent="0.25">
      <c r="A133" s="9">
        <v>33024</v>
      </c>
      <c r="B133" s="6" t="s">
        <v>26</v>
      </c>
      <c r="C133" s="46">
        <f>MEDIAN(D133:J133)</f>
        <v>92.147710966925231</v>
      </c>
      <c r="D133" s="65">
        <v>105.72</v>
      </c>
      <c r="E133" s="65">
        <v>119.50713890295577</v>
      </c>
      <c r="F133" s="65">
        <v>80.319999999999993</v>
      </c>
      <c r="G133" s="66">
        <v>95.137801816401364</v>
      </c>
      <c r="H133" s="97">
        <v>92.147710966925231</v>
      </c>
      <c r="I133" s="67">
        <v>75.000541480054949</v>
      </c>
      <c r="J133" s="125">
        <v>75.34</v>
      </c>
    </row>
    <row r="134" spans="1:10" ht="26.4" x14ac:dyDescent="0.25">
      <c r="A134" s="27" t="s">
        <v>61</v>
      </c>
      <c r="B134" s="28" t="s">
        <v>62</v>
      </c>
      <c r="C134" s="44"/>
      <c r="D134" s="72"/>
      <c r="E134" s="72"/>
      <c r="F134" s="72"/>
      <c r="G134" s="72"/>
      <c r="H134" s="72"/>
      <c r="I134" s="72"/>
      <c r="J134" s="139"/>
    </row>
    <row r="135" spans="1:10" x14ac:dyDescent="0.25">
      <c r="A135" s="9">
        <v>33030</v>
      </c>
      <c r="B135" s="6" t="s">
        <v>22</v>
      </c>
      <c r="C135" s="46">
        <f>MEDIAN(D135:J135)</f>
        <v>57.77</v>
      </c>
      <c r="D135" s="65">
        <v>57.77</v>
      </c>
      <c r="E135" s="65">
        <v>81.6125256631951</v>
      </c>
      <c r="F135" s="65">
        <v>52.95</v>
      </c>
      <c r="G135" s="66">
        <v>68.884735380216569</v>
      </c>
      <c r="H135" s="97">
        <v>52.155678475585788</v>
      </c>
      <c r="I135" s="67">
        <v>73.704251796708263</v>
      </c>
      <c r="J135" s="125">
        <v>57.12</v>
      </c>
    </row>
    <row r="136" spans="1:10" x14ac:dyDescent="0.25">
      <c r="A136" s="9">
        <v>33031</v>
      </c>
      <c r="B136" s="6" t="s">
        <v>23</v>
      </c>
      <c r="C136" s="46">
        <f>MEDIAN(D136:J136)</f>
        <v>75</v>
      </c>
      <c r="D136" s="65">
        <v>75</v>
      </c>
      <c r="E136" s="65">
        <v>85.693151946354845</v>
      </c>
      <c r="F136" s="65">
        <v>57.28</v>
      </c>
      <c r="G136" s="66">
        <v>76.60814692399353</v>
      </c>
      <c r="H136" s="97">
        <v>60.158627683974331</v>
      </c>
      <c r="I136" s="67">
        <v>80.22522124037296</v>
      </c>
      <c r="J136" s="125">
        <v>58.57</v>
      </c>
    </row>
    <row r="137" spans="1:10" x14ac:dyDescent="0.25">
      <c r="A137" s="9">
        <v>33032</v>
      </c>
      <c r="B137" s="6" t="s">
        <v>24</v>
      </c>
      <c r="C137" s="46">
        <f>MEDIAN(D137:J137)</f>
        <v>86.882767172784014</v>
      </c>
      <c r="D137" s="65">
        <v>90.55</v>
      </c>
      <c r="E137" s="65">
        <v>89.773148214815834</v>
      </c>
      <c r="F137" s="65">
        <v>66.540000000000006</v>
      </c>
      <c r="G137" s="66">
        <v>86.882767172784014</v>
      </c>
      <c r="H137" s="97">
        <v>67.111277068461703</v>
      </c>
      <c r="I137" s="67">
        <v>87.528707017277441</v>
      </c>
      <c r="J137" s="125">
        <v>60.03</v>
      </c>
    </row>
    <row r="138" spans="1:10" x14ac:dyDescent="0.25">
      <c r="A138" s="9">
        <v>33033</v>
      </c>
      <c r="B138" s="6" t="s">
        <v>25</v>
      </c>
      <c r="C138" s="46">
        <f>MEDIAN(D138:J138)</f>
        <v>76.62</v>
      </c>
      <c r="D138" s="65">
        <v>76.62</v>
      </c>
      <c r="E138" s="65">
        <v>96.745832040567791</v>
      </c>
      <c r="F138" s="65">
        <v>72.05</v>
      </c>
      <c r="G138" s="66">
        <v>105.77795271449634</v>
      </c>
      <c r="H138" s="97">
        <v>90.487949676308943</v>
      </c>
      <c r="I138" s="67">
        <v>64.468187802863156</v>
      </c>
      <c r="J138" s="125">
        <v>63.19</v>
      </c>
    </row>
    <row r="139" spans="1:10" x14ac:dyDescent="0.25">
      <c r="A139" s="9">
        <v>33034</v>
      </c>
      <c r="B139" s="6" t="s">
        <v>26</v>
      </c>
      <c r="C139" s="46">
        <f>MEDIAN(D139:J139)</f>
        <v>97.08</v>
      </c>
      <c r="D139" s="65">
        <v>97.08</v>
      </c>
      <c r="E139" s="65">
        <v>173.49700363365955</v>
      </c>
      <c r="F139" s="65">
        <v>91.13</v>
      </c>
      <c r="G139" s="66">
        <v>138.55391949790919</v>
      </c>
      <c r="H139" s="97">
        <v>133.40927291004388</v>
      </c>
      <c r="I139" s="67">
        <v>75.000541480054949</v>
      </c>
      <c r="J139" s="125">
        <v>75.34</v>
      </c>
    </row>
    <row r="140" spans="1:10" ht="26.4" x14ac:dyDescent="0.25">
      <c r="A140" s="27" t="s">
        <v>63</v>
      </c>
      <c r="B140" s="28" t="s">
        <v>64</v>
      </c>
      <c r="C140" s="44"/>
      <c r="D140" s="72"/>
      <c r="E140" s="72"/>
      <c r="F140" s="72"/>
      <c r="G140" s="72"/>
      <c r="H140" s="72"/>
      <c r="I140" s="72"/>
      <c r="J140" s="139"/>
    </row>
    <row r="141" spans="1:10" x14ac:dyDescent="0.25">
      <c r="A141" s="9">
        <v>34000</v>
      </c>
      <c r="B141" s="6" t="s">
        <v>22</v>
      </c>
      <c r="C141" s="46">
        <f>MEDIAN(D141:J141)</f>
        <v>55.526105181288315</v>
      </c>
      <c r="D141" s="65">
        <v>76.290000000000006</v>
      </c>
      <c r="E141" s="65">
        <v>55.154648043884499</v>
      </c>
      <c r="F141" s="65">
        <v>59.27</v>
      </c>
      <c r="G141" s="66">
        <v>55.526105181288315</v>
      </c>
      <c r="H141" s="97">
        <v>54.311220233485855</v>
      </c>
      <c r="I141" s="67">
        <v>71.059327985708251</v>
      </c>
      <c r="J141" s="125">
        <v>54.07</v>
      </c>
    </row>
    <row r="142" spans="1:10" x14ac:dyDescent="0.25">
      <c r="A142" s="9">
        <v>34001</v>
      </c>
      <c r="B142" s="6" t="s">
        <v>23</v>
      </c>
      <c r="C142" s="46">
        <f>MEDIAN(D142:J142)</f>
        <v>66.185577652661408</v>
      </c>
      <c r="D142" s="65">
        <v>85.82</v>
      </c>
      <c r="E142" s="65">
        <v>66.185577652661408</v>
      </c>
      <c r="F142" s="65">
        <v>65.5</v>
      </c>
      <c r="G142" s="66">
        <v>66.3224326815686</v>
      </c>
      <c r="H142" s="97">
        <v>62.408532083831076</v>
      </c>
      <c r="I142" s="67">
        <v>73.567240914885247</v>
      </c>
      <c r="J142" s="125">
        <v>55.18</v>
      </c>
    </row>
    <row r="143" spans="1:10" x14ac:dyDescent="0.25">
      <c r="A143" s="9">
        <v>34002</v>
      </c>
      <c r="B143" s="6" t="s">
        <v>24</v>
      </c>
      <c r="C143" s="46">
        <f>MEDIAN(D143:J143)</f>
        <v>76.075153844062257</v>
      </c>
      <c r="D143" s="65">
        <v>96.55</v>
      </c>
      <c r="E143" s="65">
        <v>83.050773482328154</v>
      </c>
      <c r="F143" s="65">
        <v>71.72</v>
      </c>
      <c r="G143" s="66">
        <v>84.847507333371581</v>
      </c>
      <c r="H143" s="97">
        <v>65.910136157710028</v>
      </c>
      <c r="I143" s="67">
        <v>76.075153844062257</v>
      </c>
      <c r="J143" s="125">
        <v>56.28</v>
      </c>
    </row>
    <row r="144" spans="1:10" x14ac:dyDescent="0.25">
      <c r="A144" s="9">
        <v>34003</v>
      </c>
      <c r="B144" s="6" t="s">
        <v>25</v>
      </c>
      <c r="C144" s="46">
        <f>MEDIAN(D144:J144)</f>
        <v>78.583066773239253</v>
      </c>
      <c r="D144" s="65">
        <v>111.03</v>
      </c>
      <c r="E144" s="65">
        <v>99.660928178793796</v>
      </c>
      <c r="F144" s="65">
        <v>77.97</v>
      </c>
      <c r="G144" s="66">
        <v>103.37258198517451</v>
      </c>
      <c r="H144" s="97">
        <v>78.179847329602723</v>
      </c>
      <c r="I144" s="67">
        <v>78.583066773239253</v>
      </c>
      <c r="J144" s="125">
        <v>58.68</v>
      </c>
    </row>
    <row r="145" spans="1:10" x14ac:dyDescent="0.25">
      <c r="A145" s="9">
        <v>34004</v>
      </c>
      <c r="B145" s="6" t="s">
        <v>26</v>
      </c>
      <c r="C145" s="46">
        <f>MEDIAN(D145:J145)</f>
        <v>101.96104690778046</v>
      </c>
      <c r="D145" s="65">
        <v>127.69</v>
      </c>
      <c r="E145" s="65">
        <v>123.79998010638876</v>
      </c>
      <c r="F145" s="65">
        <v>84.2</v>
      </c>
      <c r="G145" s="66">
        <v>122.69176172855724</v>
      </c>
      <c r="H145" s="97">
        <v>101.96104690778046</v>
      </c>
      <c r="I145" s="67">
        <v>81.090979702416263</v>
      </c>
      <c r="J145" s="125">
        <v>67.87</v>
      </c>
    </row>
    <row r="146" spans="1:10" ht="26.4" x14ac:dyDescent="0.25">
      <c r="A146" s="27" t="s">
        <v>65</v>
      </c>
      <c r="B146" s="28" t="s">
        <v>66</v>
      </c>
      <c r="C146" s="44"/>
      <c r="D146" s="72"/>
      <c r="E146" s="72"/>
      <c r="F146" s="72"/>
      <c r="G146" s="72"/>
      <c r="H146" s="72"/>
      <c r="I146" s="72"/>
      <c r="J146" s="139"/>
    </row>
    <row r="147" spans="1:10" x14ac:dyDescent="0.25">
      <c r="A147" s="9">
        <v>34010</v>
      </c>
      <c r="B147" s="6" t="s">
        <v>22</v>
      </c>
      <c r="C147" s="46">
        <f>MEDIAN(D147:J147)</f>
        <v>55.8</v>
      </c>
      <c r="D147" s="65">
        <v>83.92</v>
      </c>
      <c r="E147" s="65">
        <v>55.154648043884499</v>
      </c>
      <c r="F147" s="65">
        <v>59.27</v>
      </c>
      <c r="G147" s="66">
        <v>55.526105181288315</v>
      </c>
      <c r="H147" s="97">
        <v>55.190702278694097</v>
      </c>
      <c r="I147" s="67">
        <v>71.059327985708251</v>
      </c>
      <c r="J147" s="125">
        <v>55.8</v>
      </c>
    </row>
    <row r="148" spans="1:10" x14ac:dyDescent="0.25">
      <c r="A148" s="9">
        <v>34011</v>
      </c>
      <c r="B148" s="6" t="s">
        <v>23</v>
      </c>
      <c r="C148" s="46">
        <f>MEDIAN(D148:J148)</f>
        <v>66.185577652661408</v>
      </c>
      <c r="D148" s="65">
        <v>94.41</v>
      </c>
      <c r="E148" s="65">
        <v>66.185577652661408</v>
      </c>
      <c r="F148" s="65">
        <v>65.5</v>
      </c>
      <c r="G148" s="66">
        <v>66.3224326815686</v>
      </c>
      <c r="H148" s="97">
        <v>63.419136949631735</v>
      </c>
      <c r="I148" s="67">
        <v>73.567240914885247</v>
      </c>
      <c r="J148" s="125">
        <v>56.95</v>
      </c>
    </row>
    <row r="149" spans="1:10" x14ac:dyDescent="0.25">
      <c r="A149" s="9">
        <v>34012</v>
      </c>
      <c r="B149" s="6" t="s">
        <v>24</v>
      </c>
      <c r="C149" s="46">
        <f>MEDIAN(D149:J149)</f>
        <v>76.075153844062257</v>
      </c>
      <c r="D149" s="65">
        <v>106.21</v>
      </c>
      <c r="E149" s="65">
        <v>83.050773482328154</v>
      </c>
      <c r="F149" s="65">
        <v>71.72</v>
      </c>
      <c r="G149" s="66">
        <v>84.847507333371581</v>
      </c>
      <c r="H149" s="97">
        <v>66.977443817135381</v>
      </c>
      <c r="I149" s="67">
        <v>76.075153844062257</v>
      </c>
      <c r="J149" s="125">
        <v>58.1</v>
      </c>
    </row>
    <row r="150" spans="1:10" x14ac:dyDescent="0.25">
      <c r="A150" s="9">
        <v>34013</v>
      </c>
      <c r="B150" s="6" t="s">
        <v>25</v>
      </c>
      <c r="C150" s="46">
        <f>MEDIAN(D150:J150)</f>
        <v>79.445843043341341</v>
      </c>
      <c r="D150" s="65">
        <v>122.14</v>
      </c>
      <c r="E150" s="65">
        <v>99.660928178793796</v>
      </c>
      <c r="F150" s="65">
        <v>77.97</v>
      </c>
      <c r="G150" s="66">
        <v>103.37258198517451</v>
      </c>
      <c r="H150" s="97">
        <v>79.445843043341341</v>
      </c>
      <c r="I150" s="67">
        <v>78.583066773239253</v>
      </c>
      <c r="J150" s="125">
        <v>60.59</v>
      </c>
    </row>
    <row r="151" spans="1:10" x14ac:dyDescent="0.25">
      <c r="A151" s="9">
        <v>34014</v>
      </c>
      <c r="B151" s="6" t="s">
        <v>26</v>
      </c>
      <c r="C151" s="46">
        <f>MEDIAN(D151:J151)</f>
        <v>103.61214054332247</v>
      </c>
      <c r="D151" s="65">
        <v>140.46</v>
      </c>
      <c r="E151" s="65">
        <v>123.79998010638876</v>
      </c>
      <c r="F151" s="65">
        <v>84.2</v>
      </c>
      <c r="G151" s="66">
        <v>122.69176172855724</v>
      </c>
      <c r="H151" s="97">
        <v>103.61214054332247</v>
      </c>
      <c r="I151" s="67">
        <v>81.090979702416263</v>
      </c>
      <c r="J151" s="125">
        <v>70.16</v>
      </c>
    </row>
    <row r="152" spans="1:10" ht="26.4" x14ac:dyDescent="0.25">
      <c r="A152" s="27" t="s">
        <v>67</v>
      </c>
      <c r="B152" s="28" t="s">
        <v>68</v>
      </c>
      <c r="C152" s="44"/>
      <c r="D152" s="72"/>
      <c r="E152" s="72"/>
      <c r="F152" s="72"/>
      <c r="G152" s="72"/>
      <c r="H152" s="72"/>
      <c r="I152" s="72"/>
      <c r="J152" s="139"/>
    </row>
    <row r="153" spans="1:10" x14ac:dyDescent="0.25">
      <c r="A153" s="9">
        <v>34020</v>
      </c>
      <c r="B153" s="6" t="s">
        <v>22</v>
      </c>
      <c r="C153" s="46">
        <f>MEDIAN(D153:J153)</f>
        <v>59.27</v>
      </c>
      <c r="D153" s="65">
        <v>83.92</v>
      </c>
      <c r="E153" s="65">
        <v>55.154648043884499</v>
      </c>
      <c r="F153" s="65">
        <v>59.27</v>
      </c>
      <c r="G153" s="66">
        <v>55.526105181288315</v>
      </c>
      <c r="H153" s="97">
        <v>54.311220233485855</v>
      </c>
      <c r="I153" s="67">
        <v>71.059327985708251</v>
      </c>
      <c r="J153" s="125">
        <v>67.92</v>
      </c>
    </row>
    <row r="154" spans="1:10" x14ac:dyDescent="0.25">
      <c r="A154" s="9">
        <v>34021</v>
      </c>
      <c r="B154" s="6" t="s">
        <v>23</v>
      </c>
      <c r="C154" s="46">
        <f>MEDIAN(D154:J154)</f>
        <v>66.3224326815686</v>
      </c>
      <c r="D154" s="65">
        <v>94.41</v>
      </c>
      <c r="E154" s="65">
        <v>66.185577652661408</v>
      </c>
      <c r="F154" s="65">
        <v>65.5</v>
      </c>
      <c r="G154" s="66">
        <v>66.3224326815686</v>
      </c>
      <c r="H154" s="97">
        <v>62.408532083831076</v>
      </c>
      <c r="I154" s="67">
        <v>73.567240914885247</v>
      </c>
      <c r="J154" s="125">
        <v>69.38</v>
      </c>
    </row>
    <row r="155" spans="1:10" x14ac:dyDescent="0.25">
      <c r="A155" s="9">
        <v>34022</v>
      </c>
      <c r="B155" s="6" t="s">
        <v>24</v>
      </c>
      <c r="C155" s="46">
        <f>MEDIAN(D155:J155)</f>
        <v>76.075153844062257</v>
      </c>
      <c r="D155" s="65">
        <v>106.21</v>
      </c>
      <c r="E155" s="65">
        <v>83.050773482328154</v>
      </c>
      <c r="F155" s="65">
        <v>71.72</v>
      </c>
      <c r="G155" s="66">
        <v>84.847507333371581</v>
      </c>
      <c r="H155" s="97">
        <v>65.910136157710028</v>
      </c>
      <c r="I155" s="67">
        <v>76.075153844062257</v>
      </c>
      <c r="J155" s="125">
        <v>70.83</v>
      </c>
    </row>
    <row r="156" spans="1:10" x14ac:dyDescent="0.25">
      <c r="A156" s="9">
        <v>34023</v>
      </c>
      <c r="B156" s="6" t="s">
        <v>25</v>
      </c>
      <c r="C156" s="46">
        <f>MEDIAN(D156:J156)</f>
        <v>78.583066773239253</v>
      </c>
      <c r="D156" s="65">
        <v>122.14</v>
      </c>
      <c r="E156" s="65">
        <v>99.660928178793796</v>
      </c>
      <c r="F156" s="65">
        <v>77.97</v>
      </c>
      <c r="G156" s="66">
        <v>103.37258198517451</v>
      </c>
      <c r="H156" s="97">
        <v>78.179847329602723</v>
      </c>
      <c r="I156" s="67">
        <v>78.583066773239253</v>
      </c>
      <c r="J156" s="125">
        <v>74</v>
      </c>
    </row>
    <row r="157" spans="1:10" x14ac:dyDescent="0.25">
      <c r="A157" s="9">
        <v>34024</v>
      </c>
      <c r="B157" s="6" t="s">
        <v>26</v>
      </c>
      <c r="C157" s="46">
        <f>MEDIAN(D157:J157)</f>
        <v>101.96104690778046</v>
      </c>
      <c r="D157" s="65">
        <v>140.46</v>
      </c>
      <c r="E157" s="65">
        <v>123.79998010638876</v>
      </c>
      <c r="F157" s="65">
        <v>84.2</v>
      </c>
      <c r="G157" s="66">
        <v>122.69176172855724</v>
      </c>
      <c r="H157" s="97">
        <v>101.96104690778046</v>
      </c>
      <c r="I157" s="67">
        <v>81.090979702416263</v>
      </c>
      <c r="J157" s="125">
        <v>86.14</v>
      </c>
    </row>
    <row r="158" spans="1:10" ht="26.4" x14ac:dyDescent="0.25">
      <c r="A158" s="27" t="s">
        <v>69</v>
      </c>
      <c r="B158" s="28" t="s">
        <v>70</v>
      </c>
      <c r="C158" s="44"/>
      <c r="D158" s="72"/>
      <c r="E158" s="72"/>
      <c r="F158" s="72"/>
      <c r="G158" s="72"/>
      <c r="H158" s="72"/>
      <c r="I158" s="72"/>
      <c r="J158" s="139"/>
    </row>
    <row r="159" spans="1:10" x14ac:dyDescent="0.25">
      <c r="A159" s="9">
        <v>34030</v>
      </c>
      <c r="B159" s="6" t="s">
        <v>22</v>
      </c>
      <c r="C159" s="46">
        <f>MEDIAN(D159:J159)</f>
        <v>59.27</v>
      </c>
      <c r="D159" s="65">
        <v>76.290000000000006</v>
      </c>
      <c r="E159" s="65">
        <v>55.154648043884499</v>
      </c>
      <c r="F159" s="65">
        <v>59.27</v>
      </c>
      <c r="G159" s="66">
        <v>55.526105181288315</v>
      </c>
      <c r="H159" s="97">
        <v>54.311220233485855</v>
      </c>
      <c r="I159" s="67">
        <v>71.059327985708251</v>
      </c>
      <c r="J159" s="125">
        <v>67.92</v>
      </c>
    </row>
    <row r="160" spans="1:10" x14ac:dyDescent="0.25">
      <c r="A160" s="9">
        <v>34031</v>
      </c>
      <c r="B160" s="6" t="s">
        <v>23</v>
      </c>
      <c r="C160" s="46">
        <f>MEDIAN(D160:J160)</f>
        <v>66.3224326815686</v>
      </c>
      <c r="D160" s="65">
        <v>85.82</v>
      </c>
      <c r="E160" s="65">
        <v>66.185577652661408</v>
      </c>
      <c r="F160" s="65">
        <v>65.5</v>
      </c>
      <c r="G160" s="66">
        <v>66.3224326815686</v>
      </c>
      <c r="H160" s="97">
        <v>62.408532083831076</v>
      </c>
      <c r="I160" s="67">
        <v>73.567240914885247</v>
      </c>
      <c r="J160" s="125">
        <v>69.38</v>
      </c>
    </row>
    <row r="161" spans="1:10" x14ac:dyDescent="0.25">
      <c r="A161" s="9">
        <v>34032</v>
      </c>
      <c r="B161" s="6" t="s">
        <v>24</v>
      </c>
      <c r="C161" s="46">
        <f>MEDIAN(D161:J161)</f>
        <v>76.075153844062257</v>
      </c>
      <c r="D161" s="65">
        <v>96.55</v>
      </c>
      <c r="E161" s="65">
        <v>83.050773482328154</v>
      </c>
      <c r="F161" s="65">
        <v>71.72</v>
      </c>
      <c r="G161" s="66">
        <v>84.847507333371581</v>
      </c>
      <c r="H161" s="97">
        <v>65.910136157710028</v>
      </c>
      <c r="I161" s="67">
        <v>76.075153844062257</v>
      </c>
      <c r="J161" s="125">
        <v>70.83</v>
      </c>
    </row>
    <row r="162" spans="1:10" x14ac:dyDescent="0.25">
      <c r="A162" s="9">
        <v>34033</v>
      </c>
      <c r="B162" s="6" t="s">
        <v>25</v>
      </c>
      <c r="C162" s="46">
        <f>MEDIAN(D162:J162)</f>
        <v>78.583066773239253</v>
      </c>
      <c r="D162" s="65">
        <v>111.03</v>
      </c>
      <c r="E162" s="65">
        <v>99.660928178793796</v>
      </c>
      <c r="F162" s="65">
        <v>77.97</v>
      </c>
      <c r="G162" s="66">
        <v>103.37258198517451</v>
      </c>
      <c r="H162" s="97">
        <v>78.179847329602723</v>
      </c>
      <c r="I162" s="67">
        <v>78.583066773239253</v>
      </c>
      <c r="J162" s="125">
        <v>74</v>
      </c>
    </row>
    <row r="163" spans="1:10" x14ac:dyDescent="0.25">
      <c r="A163" s="9">
        <v>34034</v>
      </c>
      <c r="B163" s="6" t="s">
        <v>26</v>
      </c>
      <c r="C163" s="46">
        <f>MEDIAN(D163:J163)</f>
        <v>101.96104690778046</v>
      </c>
      <c r="D163" s="65">
        <v>127.69</v>
      </c>
      <c r="E163" s="65">
        <v>123.79998010638876</v>
      </c>
      <c r="F163" s="65">
        <v>84.2</v>
      </c>
      <c r="G163" s="66">
        <v>122.69176172855724</v>
      </c>
      <c r="H163" s="97">
        <v>101.96104690778046</v>
      </c>
      <c r="I163" s="67">
        <v>81.090979702416263</v>
      </c>
      <c r="J163" s="125">
        <v>86.14</v>
      </c>
    </row>
    <row r="164" spans="1:10" x14ac:dyDescent="0.25">
      <c r="A164" s="27" t="s">
        <v>79</v>
      </c>
      <c r="B164" s="28" t="s">
        <v>80</v>
      </c>
      <c r="C164" s="44"/>
      <c r="D164" s="72"/>
      <c r="E164" s="72"/>
      <c r="F164" s="72"/>
      <c r="G164" s="72"/>
      <c r="H164" s="72"/>
      <c r="I164" s="72"/>
      <c r="J164" s="72"/>
    </row>
    <row r="165" spans="1:10" x14ac:dyDescent="0.25">
      <c r="A165" s="9">
        <v>40000</v>
      </c>
      <c r="B165" s="6" t="s">
        <v>22</v>
      </c>
      <c r="C165" s="46">
        <f>MEDIAN(D165:J165)</f>
        <v>103.35723956137861</v>
      </c>
      <c r="D165" s="65">
        <v>81.760000000000005</v>
      </c>
      <c r="E165" s="65">
        <v>171.91879675974801</v>
      </c>
      <c r="F165" s="65">
        <v>71.37</v>
      </c>
      <c r="G165" s="66">
        <v>182.54682395210557</v>
      </c>
      <c r="H165" s="97">
        <v>103.35723956137861</v>
      </c>
      <c r="I165" s="67">
        <v>67.475880268363454</v>
      </c>
      <c r="J165" s="125">
        <v>131.66</v>
      </c>
    </row>
    <row r="166" spans="1:10" x14ac:dyDescent="0.25">
      <c r="A166" s="9">
        <v>40001</v>
      </c>
      <c r="B166" s="6" t="s">
        <v>23</v>
      </c>
      <c r="C166" s="46">
        <f>MEDIAN(D166:J166)</f>
        <v>157.46</v>
      </c>
      <c r="D166" s="65">
        <v>96.84</v>
      </c>
      <c r="E166" s="65">
        <v>193.03042500184497</v>
      </c>
      <c r="F166" s="65">
        <v>84.4</v>
      </c>
      <c r="G166" s="66">
        <v>182.22283578515174</v>
      </c>
      <c r="H166" s="97">
        <v>161.91276766274081</v>
      </c>
      <c r="I166" s="69">
        <v>80.707954968754905</v>
      </c>
      <c r="J166" s="125">
        <v>157.46</v>
      </c>
    </row>
    <row r="167" spans="1:10" x14ac:dyDescent="0.25">
      <c r="A167" s="9">
        <v>40002</v>
      </c>
      <c r="B167" s="6" t="s">
        <v>24</v>
      </c>
      <c r="C167" s="46">
        <f>MEDIAN(D167:J167)</f>
        <v>179.87</v>
      </c>
      <c r="D167" s="65">
        <v>120.77</v>
      </c>
      <c r="E167" s="65">
        <v>258.31975499656278</v>
      </c>
      <c r="F167" s="65">
        <v>97.43</v>
      </c>
      <c r="G167" s="66">
        <v>181.74507386044905</v>
      </c>
      <c r="H167" s="97">
        <v>289.70985251065883</v>
      </c>
      <c r="I167" s="67">
        <v>98.523779848813533</v>
      </c>
      <c r="J167" s="125">
        <v>179.87</v>
      </c>
    </row>
    <row r="168" spans="1:10" x14ac:dyDescent="0.25">
      <c r="A168" s="9">
        <v>40003</v>
      </c>
      <c r="B168" s="6" t="s">
        <v>25</v>
      </c>
      <c r="C168" s="46">
        <f>MEDIAN(D168:J168)</f>
        <v>181.7103960483079</v>
      </c>
      <c r="D168" s="65">
        <v>142.41</v>
      </c>
      <c r="E168" s="65">
        <v>334.6933232034221</v>
      </c>
      <c r="F168" s="65">
        <v>106.33</v>
      </c>
      <c r="G168" s="66">
        <v>181.7103960483079</v>
      </c>
      <c r="H168" s="97">
        <v>380.7305146353325</v>
      </c>
      <c r="I168" s="67">
        <v>113.6879585493554</v>
      </c>
      <c r="J168" s="125">
        <v>202.2</v>
      </c>
    </row>
    <row r="169" spans="1:10" x14ac:dyDescent="0.25">
      <c r="A169" s="27" t="s">
        <v>81</v>
      </c>
      <c r="B169" s="28" t="s">
        <v>82</v>
      </c>
      <c r="C169" s="44"/>
      <c r="D169" s="72"/>
      <c r="E169" s="72"/>
      <c r="F169" s="72"/>
      <c r="G169" s="72"/>
      <c r="H169" s="72"/>
      <c r="I169" s="72"/>
      <c r="J169" s="72"/>
    </row>
    <row r="170" spans="1:10" x14ac:dyDescent="0.25">
      <c r="A170" s="9">
        <v>50000</v>
      </c>
      <c r="B170" s="7" t="s">
        <v>71</v>
      </c>
      <c r="C170" s="46">
        <f t="shared" ref="C170:C177" si="0">MEDIAN(D170:J170)</f>
        <v>112.69414503416559</v>
      </c>
      <c r="D170" s="65">
        <v>96.84</v>
      </c>
      <c r="E170" s="65">
        <v>114.06194162176713</v>
      </c>
      <c r="F170" s="65">
        <v>102.9</v>
      </c>
      <c r="G170" s="66">
        <v>82.78080205331969</v>
      </c>
      <c r="H170" s="97">
        <v>132.61770666837646</v>
      </c>
      <c r="I170" s="69">
        <v>112.69414503416559</v>
      </c>
      <c r="J170" s="125">
        <v>229.55</v>
      </c>
    </row>
    <row r="171" spans="1:10" x14ac:dyDescent="0.25">
      <c r="A171" s="9">
        <v>50001</v>
      </c>
      <c r="B171" s="7" t="s">
        <v>72</v>
      </c>
      <c r="C171" s="46">
        <f t="shared" si="0"/>
        <v>150.94</v>
      </c>
      <c r="D171" s="65">
        <v>120.77</v>
      </c>
      <c r="E171" s="65">
        <v>126.85294842784326</v>
      </c>
      <c r="F171" s="65">
        <v>150.94</v>
      </c>
      <c r="G171" s="66">
        <v>159.46062248744414</v>
      </c>
      <c r="H171" s="97">
        <v>191.17387190034057</v>
      </c>
      <c r="I171" s="69">
        <v>121.27991536237793</v>
      </c>
      <c r="J171" s="125">
        <v>282.39</v>
      </c>
    </row>
    <row r="172" spans="1:10" x14ac:dyDescent="0.25">
      <c r="A172" s="9">
        <v>50002</v>
      </c>
      <c r="B172" s="7" t="s">
        <v>73</v>
      </c>
      <c r="C172" s="46">
        <f t="shared" si="0"/>
        <v>172.02074947617706</v>
      </c>
      <c r="D172" s="65">
        <v>142.41</v>
      </c>
      <c r="E172" s="65">
        <v>126.85294842784326</v>
      </c>
      <c r="F172" s="65">
        <v>155.94</v>
      </c>
      <c r="G172" s="66">
        <v>180.76111044133148</v>
      </c>
      <c r="H172" s="97">
        <v>172.02074947617706</v>
      </c>
      <c r="I172" s="69">
        <v>220.72828114535977</v>
      </c>
      <c r="J172" s="125">
        <v>229.55</v>
      </c>
    </row>
    <row r="173" spans="1:10" x14ac:dyDescent="0.25">
      <c r="A173" s="9">
        <v>50003</v>
      </c>
      <c r="B173" s="7" t="s">
        <v>74</v>
      </c>
      <c r="C173" s="46">
        <f t="shared" si="0"/>
        <v>191.05423521045702</v>
      </c>
      <c r="D173" s="65">
        <v>131.02000000000001</v>
      </c>
      <c r="E173" s="65">
        <v>171.34332120848904</v>
      </c>
      <c r="F173" s="65">
        <v>162.15</v>
      </c>
      <c r="G173" s="66">
        <v>191.05423521045702</v>
      </c>
      <c r="H173" s="97">
        <v>279.59932360829339</v>
      </c>
      <c r="I173" s="69">
        <v>272.78324862880498</v>
      </c>
      <c r="J173" s="125">
        <v>246.62</v>
      </c>
    </row>
    <row r="174" spans="1:10" x14ac:dyDescent="0.25">
      <c r="A174" s="9">
        <v>50004</v>
      </c>
      <c r="B174" s="7" t="s">
        <v>75</v>
      </c>
      <c r="C174" s="46">
        <f t="shared" si="0"/>
        <v>151.79515883518275</v>
      </c>
      <c r="D174" s="65">
        <v>123.83</v>
      </c>
      <c r="E174" s="65">
        <v>177.59412779898057</v>
      </c>
      <c r="F174" s="65">
        <v>137.19999999999999</v>
      </c>
      <c r="G174" s="66">
        <v>151.79515883518275</v>
      </c>
      <c r="H174" s="97">
        <v>208.82843083787168</v>
      </c>
      <c r="I174" s="69">
        <v>98.523779848813533</v>
      </c>
      <c r="J174" s="125">
        <v>231.74</v>
      </c>
    </row>
    <row r="175" spans="1:10" x14ac:dyDescent="0.25">
      <c r="A175" s="9">
        <v>50005</v>
      </c>
      <c r="B175" s="7" t="s">
        <v>76</v>
      </c>
      <c r="C175" s="46">
        <f t="shared" si="0"/>
        <v>182.1</v>
      </c>
      <c r="D175" s="65">
        <v>182.1</v>
      </c>
      <c r="E175" s="65">
        <v>177.59412779898057</v>
      </c>
      <c r="F175" s="65">
        <v>137.19999999999999</v>
      </c>
      <c r="G175" s="66">
        <v>193.87057254224459</v>
      </c>
      <c r="H175" s="97">
        <v>187.20957901207305</v>
      </c>
      <c r="I175" s="69">
        <v>95.364924124515198</v>
      </c>
      <c r="J175" s="125">
        <v>210.93</v>
      </c>
    </row>
    <row r="176" spans="1:10" x14ac:dyDescent="0.25">
      <c r="A176" s="9">
        <v>50006</v>
      </c>
      <c r="B176" s="7" t="s">
        <v>77</v>
      </c>
      <c r="C176" s="46">
        <f t="shared" si="0"/>
        <v>195.13816478860809</v>
      </c>
      <c r="D176" s="65">
        <v>182.1</v>
      </c>
      <c r="E176" s="65">
        <v>204.23324696882764</v>
      </c>
      <c r="F176" s="65">
        <v>137.19999999999999</v>
      </c>
      <c r="G176" s="66">
        <v>212.78721107443408</v>
      </c>
      <c r="H176" s="97">
        <v>195.13816478860809</v>
      </c>
      <c r="I176" s="69">
        <v>141.64411459384928</v>
      </c>
      <c r="J176" s="125">
        <v>210.93</v>
      </c>
    </row>
    <row r="177" spans="1:10" x14ac:dyDescent="0.25">
      <c r="A177" s="9">
        <v>50007</v>
      </c>
      <c r="B177" s="7" t="s">
        <v>78</v>
      </c>
      <c r="C177" s="46">
        <f t="shared" si="0"/>
        <v>157.82</v>
      </c>
      <c r="D177" s="65">
        <v>103.63</v>
      </c>
      <c r="E177" s="65">
        <v>204.23324696882764</v>
      </c>
      <c r="F177" s="65">
        <v>157.82</v>
      </c>
      <c r="G177" s="66">
        <v>145.50342596279899</v>
      </c>
      <c r="H177" s="97">
        <v>159.47180214679551</v>
      </c>
      <c r="I177" s="69">
        <v>76.470157510442903</v>
      </c>
      <c r="J177" s="125">
        <v>163.77000000000001</v>
      </c>
    </row>
    <row r="178" spans="1:10" x14ac:dyDescent="0.25">
      <c r="A178" s="27" t="s">
        <v>83</v>
      </c>
      <c r="B178" s="28" t="s">
        <v>84</v>
      </c>
      <c r="C178" s="44"/>
      <c r="D178" s="72"/>
      <c r="E178" s="72"/>
      <c r="F178" s="72"/>
      <c r="G178" s="72"/>
      <c r="H178" s="72"/>
      <c r="I178" s="72"/>
      <c r="J178" s="72"/>
    </row>
    <row r="179" spans="1:10" x14ac:dyDescent="0.25">
      <c r="A179" s="9">
        <v>60000</v>
      </c>
      <c r="B179" s="6" t="s">
        <v>22</v>
      </c>
      <c r="C179" s="46">
        <f>MEDIAN(D179:J179)</f>
        <v>41639.21</v>
      </c>
      <c r="D179" s="65">
        <v>41639.21</v>
      </c>
      <c r="E179" s="65">
        <v>21558.258183832895</v>
      </c>
      <c r="F179" s="65">
        <v>22559.8</v>
      </c>
      <c r="G179" s="66">
        <v>68825.831445342134</v>
      </c>
      <c r="H179" s="97">
        <v>68336.270547319204</v>
      </c>
      <c r="I179" s="67">
        <v>37338.385675086545</v>
      </c>
      <c r="J179" s="125">
        <v>47681</v>
      </c>
    </row>
    <row r="180" spans="1:10" x14ac:dyDescent="0.25">
      <c r="A180" s="9">
        <v>60001</v>
      </c>
      <c r="B180" s="6" t="s">
        <v>23</v>
      </c>
      <c r="C180" s="46">
        <f>MEDIAN(D180:J180)</f>
        <v>56651.8</v>
      </c>
      <c r="D180" s="65">
        <v>56651.8</v>
      </c>
      <c r="E180" s="65">
        <v>28186.919311888603</v>
      </c>
      <c r="F180" s="65">
        <v>31834.6</v>
      </c>
      <c r="G180" s="66">
        <v>91969.268176357902</v>
      </c>
      <c r="H180" s="97">
        <v>122402.65825317691</v>
      </c>
      <c r="I180" s="67">
        <v>67111.887268365332</v>
      </c>
      <c r="J180" s="125">
        <v>52801</v>
      </c>
    </row>
    <row r="181" spans="1:10" x14ac:dyDescent="0.25">
      <c r="A181" s="9">
        <v>60002</v>
      </c>
      <c r="B181" s="6" t="s">
        <v>24</v>
      </c>
      <c r="C181" s="46">
        <f>MEDIAN(D181:J181)</f>
        <v>69212.259999999995</v>
      </c>
      <c r="D181" s="65">
        <v>69212.259999999995</v>
      </c>
      <c r="E181" s="65">
        <v>43022.717130276571</v>
      </c>
      <c r="F181" s="65">
        <v>39246.269999999997</v>
      </c>
      <c r="G181" s="66">
        <v>131899.60512642778</v>
      </c>
      <c r="H181" s="97">
        <v>185894.82963499628</v>
      </c>
      <c r="I181" s="67">
        <v>93720.840325828438</v>
      </c>
      <c r="J181" s="125">
        <v>57921</v>
      </c>
    </row>
    <row r="182" spans="1:10" x14ac:dyDescent="0.25">
      <c r="A182" s="9">
        <v>60003</v>
      </c>
      <c r="B182" s="6" t="s">
        <v>25</v>
      </c>
      <c r="C182" s="46">
        <f>MEDIAN(D182:J182)</f>
        <v>83949.119999999995</v>
      </c>
      <c r="D182" s="65">
        <v>83949.119999999995</v>
      </c>
      <c r="E182" s="65">
        <v>66696.729786072145</v>
      </c>
      <c r="F182" s="65">
        <v>51593.87</v>
      </c>
      <c r="G182" s="66">
        <v>197332.78988683035</v>
      </c>
      <c r="H182" s="97">
        <v>246892.85871763941</v>
      </c>
      <c r="I182" s="67">
        <v>125323.48976492089</v>
      </c>
      <c r="J182" s="125">
        <v>63041</v>
      </c>
    </row>
    <row r="183" spans="1:10" x14ac:dyDescent="0.25">
      <c r="A183" s="27" t="s">
        <v>85</v>
      </c>
      <c r="B183" s="28" t="s">
        <v>86</v>
      </c>
      <c r="C183" s="44"/>
      <c r="D183" s="72"/>
      <c r="E183" s="72"/>
      <c r="F183" s="72"/>
      <c r="G183" s="72"/>
      <c r="H183" s="72"/>
      <c r="I183" s="72"/>
      <c r="J183" s="139"/>
    </row>
    <row r="184" spans="1:10" x14ac:dyDescent="0.25">
      <c r="A184" s="9">
        <v>61000</v>
      </c>
      <c r="B184" s="7" t="s">
        <v>71</v>
      </c>
      <c r="C184" s="46">
        <f t="shared" ref="C184:C191" si="1">MEDIAN(D184:J184)</f>
        <v>112.69414503416559</v>
      </c>
      <c r="D184" s="65">
        <v>96.84</v>
      </c>
      <c r="E184" s="65">
        <v>114.06194162176713</v>
      </c>
      <c r="F184" s="65">
        <v>102.9</v>
      </c>
      <c r="G184" s="66">
        <v>90.872664080001584</v>
      </c>
      <c r="H184" s="97">
        <v>132.61770666837646</v>
      </c>
      <c r="I184" s="67">
        <v>112.69414503416559</v>
      </c>
      <c r="J184" s="125">
        <v>229.55</v>
      </c>
    </row>
    <row r="185" spans="1:10" x14ac:dyDescent="0.25">
      <c r="A185" s="9">
        <v>61001</v>
      </c>
      <c r="B185" s="7" t="s">
        <v>72</v>
      </c>
      <c r="C185" s="46">
        <f t="shared" si="1"/>
        <v>143.15088367423272</v>
      </c>
      <c r="D185" s="65">
        <v>120.77</v>
      </c>
      <c r="E185" s="65">
        <v>126.85294842784326</v>
      </c>
      <c r="F185" s="65">
        <v>150.94</v>
      </c>
      <c r="G185" s="66">
        <v>143.15088367423272</v>
      </c>
      <c r="H185" s="97">
        <v>191.17387190034057</v>
      </c>
      <c r="I185" s="67">
        <v>121.27991536237793</v>
      </c>
      <c r="J185" s="125">
        <v>282.39</v>
      </c>
    </row>
    <row r="186" spans="1:10" x14ac:dyDescent="0.25">
      <c r="A186" s="9">
        <v>61002</v>
      </c>
      <c r="B186" s="7" t="s">
        <v>73</v>
      </c>
      <c r="C186" s="46">
        <f t="shared" si="1"/>
        <v>155.94</v>
      </c>
      <c r="D186" s="65">
        <v>142.41</v>
      </c>
      <c r="E186" s="65">
        <v>126.85294842784326</v>
      </c>
      <c r="F186" s="65">
        <v>155.94</v>
      </c>
      <c r="G186" s="66">
        <v>184.49777422306443</v>
      </c>
      <c r="H186" s="97">
        <v>172.02074947617706</v>
      </c>
      <c r="I186" s="67">
        <v>148.98401936436355</v>
      </c>
      <c r="J186" s="125">
        <v>229.55</v>
      </c>
    </row>
    <row r="187" spans="1:10" x14ac:dyDescent="0.25">
      <c r="A187" s="9">
        <v>61003</v>
      </c>
      <c r="B187" s="7" t="s">
        <v>74</v>
      </c>
      <c r="C187" s="46">
        <f t="shared" si="1"/>
        <v>171.34332120848904</v>
      </c>
      <c r="D187" s="65">
        <v>131.02000000000001</v>
      </c>
      <c r="E187" s="65">
        <v>171.34332120848904</v>
      </c>
      <c r="F187" s="65">
        <v>162.15</v>
      </c>
      <c r="G187" s="66">
        <v>187.81925314016041</v>
      </c>
      <c r="H187" s="97">
        <v>279.59932360829339</v>
      </c>
      <c r="I187" s="67">
        <v>153.20947899381122</v>
      </c>
      <c r="J187" s="125">
        <v>246.62</v>
      </c>
    </row>
    <row r="188" spans="1:10" x14ac:dyDescent="0.25">
      <c r="A188" s="9">
        <v>61004</v>
      </c>
      <c r="B188" s="7" t="s">
        <v>75</v>
      </c>
      <c r="C188" s="46">
        <f t="shared" si="1"/>
        <v>148.94217160021435</v>
      </c>
      <c r="D188" s="65">
        <v>123.83</v>
      </c>
      <c r="E188" s="65">
        <v>177.59412779898057</v>
      </c>
      <c r="F188" s="65">
        <v>137.19999999999999</v>
      </c>
      <c r="G188" s="66">
        <v>148.94217160021435</v>
      </c>
      <c r="H188" s="97">
        <v>208.82843083787168</v>
      </c>
      <c r="I188" s="67">
        <v>98.523779848813533</v>
      </c>
      <c r="J188" s="125">
        <v>231.74</v>
      </c>
    </row>
    <row r="189" spans="1:10" x14ac:dyDescent="0.25">
      <c r="A189" s="9">
        <v>61005</v>
      </c>
      <c r="B189" s="7" t="s">
        <v>76</v>
      </c>
      <c r="C189" s="46">
        <f t="shared" si="1"/>
        <v>182.1</v>
      </c>
      <c r="D189" s="65">
        <v>182.1</v>
      </c>
      <c r="E189" s="65">
        <v>177.59412779898057</v>
      </c>
      <c r="F189" s="65">
        <v>137.19999999999999</v>
      </c>
      <c r="G189" s="66">
        <v>196.46399514313782</v>
      </c>
      <c r="H189" s="97">
        <v>187.20957901207305</v>
      </c>
      <c r="I189" s="67">
        <v>95.364924124515198</v>
      </c>
      <c r="J189" s="125">
        <v>210.93</v>
      </c>
    </row>
    <row r="190" spans="1:10" x14ac:dyDescent="0.25">
      <c r="A190" s="9">
        <v>61006</v>
      </c>
      <c r="B190" s="7" t="s">
        <v>77</v>
      </c>
      <c r="C190" s="46">
        <f t="shared" si="1"/>
        <v>195.13816478860809</v>
      </c>
      <c r="D190" s="65">
        <v>182.1</v>
      </c>
      <c r="E190" s="65">
        <v>204.23324696882764</v>
      </c>
      <c r="F190" s="65">
        <v>137.19999999999999</v>
      </c>
      <c r="G190" s="66">
        <v>212.78721107443408</v>
      </c>
      <c r="H190" s="97">
        <v>195.13816478860809</v>
      </c>
      <c r="I190" s="67">
        <v>141.64411459384928</v>
      </c>
      <c r="J190" s="125">
        <v>210.93</v>
      </c>
    </row>
    <row r="191" spans="1:10" x14ac:dyDescent="0.25">
      <c r="A191" s="9">
        <v>61007</v>
      </c>
      <c r="B191" s="7" t="s">
        <v>78</v>
      </c>
      <c r="C191" s="46">
        <f t="shared" si="1"/>
        <v>157.82</v>
      </c>
      <c r="D191" s="65">
        <v>103.63</v>
      </c>
      <c r="E191" s="65">
        <v>204.23324696882764</v>
      </c>
      <c r="F191" s="65">
        <v>157.82</v>
      </c>
      <c r="G191" s="66">
        <v>146.58098047316082</v>
      </c>
      <c r="H191" s="97">
        <v>159.47180214679551</v>
      </c>
      <c r="I191" s="67">
        <v>76.470157510442903</v>
      </c>
      <c r="J191" s="125">
        <v>163.77000000000001</v>
      </c>
    </row>
    <row r="192" spans="1:10" ht="26.4" x14ac:dyDescent="0.25">
      <c r="A192" s="27" t="s">
        <v>106</v>
      </c>
      <c r="B192" s="28" t="s">
        <v>107</v>
      </c>
      <c r="C192" s="44"/>
      <c r="D192" s="72"/>
      <c r="E192" s="72"/>
      <c r="F192" s="72"/>
      <c r="G192" s="72"/>
      <c r="H192" s="72"/>
      <c r="I192" s="72"/>
      <c r="J192" s="72"/>
    </row>
    <row r="193" spans="1:10" x14ac:dyDescent="0.25">
      <c r="A193" s="9">
        <v>70000</v>
      </c>
      <c r="B193" s="7" t="s">
        <v>87</v>
      </c>
      <c r="C193" s="46">
        <f>MEDIAN(D193:J193)</f>
        <v>137.27500000000001</v>
      </c>
      <c r="D193" s="65" t="s">
        <v>458</v>
      </c>
      <c r="E193" s="65">
        <v>13.174408846431211</v>
      </c>
      <c r="F193" s="65">
        <v>121.55</v>
      </c>
      <c r="G193" s="66">
        <v>77.88736529467603</v>
      </c>
      <c r="H193" s="97">
        <v>392.71649162483482</v>
      </c>
      <c r="I193" s="67">
        <v>221.24648371892334</v>
      </c>
      <c r="J193" s="167">
        <v>153</v>
      </c>
    </row>
    <row r="194" spans="1:10" x14ac:dyDescent="0.25">
      <c r="A194" s="9">
        <v>70001</v>
      </c>
      <c r="B194" s="7" t="s">
        <v>88</v>
      </c>
      <c r="C194" s="46">
        <f>MEDIAN(D194:J194)</f>
        <v>1179.7092547683164</v>
      </c>
      <c r="D194" s="65" t="s">
        <v>458</v>
      </c>
      <c r="E194" s="65">
        <v>411.70027645097531</v>
      </c>
      <c r="F194" s="65">
        <v>1215.51</v>
      </c>
      <c r="G194" s="66">
        <v>3115.4946117870413</v>
      </c>
      <c r="H194" s="97">
        <v>3226.140182499551</v>
      </c>
      <c r="I194" s="67">
        <v>1143.9085095366331</v>
      </c>
      <c r="J194" s="167">
        <v>1047</v>
      </c>
    </row>
    <row r="195" spans="1:10" x14ac:dyDescent="0.25">
      <c r="A195" s="9">
        <v>70002</v>
      </c>
      <c r="B195" s="7" t="s">
        <v>88</v>
      </c>
      <c r="C195" s="46">
        <f>MEDIAN(D195:J195)</f>
        <v>4343</v>
      </c>
      <c r="D195" s="65" t="s">
        <v>458</v>
      </c>
      <c r="E195" s="65">
        <v>4500</v>
      </c>
      <c r="F195" s="65">
        <v>3646.52</v>
      </c>
      <c r="G195" s="66">
        <v>3115.4946117870413</v>
      </c>
      <c r="H195" s="97">
        <v>5784.2795742697826</v>
      </c>
      <c r="I195" s="67">
        <v>12750.362689208534</v>
      </c>
      <c r="J195" s="167">
        <v>4186</v>
      </c>
    </row>
    <row r="196" spans="1:10" x14ac:dyDescent="0.25">
      <c r="A196" s="27" t="s">
        <v>108</v>
      </c>
      <c r="B196" s="28" t="s">
        <v>109</v>
      </c>
      <c r="C196" s="44"/>
      <c r="D196" s="72"/>
      <c r="E196" s="72"/>
      <c r="F196" s="72"/>
      <c r="G196" s="72"/>
      <c r="H196" s="72"/>
      <c r="I196" s="72"/>
      <c r="J196" s="72"/>
    </row>
    <row r="197" spans="1:10" x14ac:dyDescent="0.25">
      <c r="A197" s="9">
        <v>71000</v>
      </c>
      <c r="B197" s="7" t="s">
        <v>89</v>
      </c>
      <c r="C197" s="46">
        <f t="shared" ref="C197:C218" si="2">MEDIAN(D197:J197)</f>
        <v>182.1</v>
      </c>
      <c r="D197" s="65">
        <v>182.1</v>
      </c>
      <c r="E197" s="65">
        <v>240.68631546364713</v>
      </c>
      <c r="F197" s="65">
        <v>289.3</v>
      </c>
      <c r="G197" s="66">
        <v>143.33812696680701</v>
      </c>
      <c r="H197" s="97">
        <v>137.14286392654154</v>
      </c>
      <c r="I197" s="67">
        <v>126.96000781526722</v>
      </c>
      <c r="J197" s="168">
        <v>227.73</v>
      </c>
    </row>
    <row r="198" spans="1:10" x14ac:dyDescent="0.25">
      <c r="A198" s="9">
        <v>71001</v>
      </c>
      <c r="B198" s="7" t="s">
        <v>90</v>
      </c>
      <c r="C198" s="46">
        <f t="shared" si="2"/>
        <v>182.1</v>
      </c>
      <c r="D198" s="65">
        <v>182.1</v>
      </c>
      <c r="E198" s="65">
        <v>240.68631546364713</v>
      </c>
      <c r="F198" s="65">
        <v>289.3</v>
      </c>
      <c r="G198" s="66">
        <v>161.29914549315356</v>
      </c>
      <c r="H198" s="97">
        <v>84.166685218755333</v>
      </c>
      <c r="I198" s="67">
        <v>126.96000781526722</v>
      </c>
      <c r="J198" s="168">
        <v>227.73</v>
      </c>
    </row>
    <row r="199" spans="1:10" x14ac:dyDescent="0.25">
      <c r="A199" s="9">
        <v>71002</v>
      </c>
      <c r="B199" s="7" t="s">
        <v>91</v>
      </c>
      <c r="C199" s="46">
        <f t="shared" si="2"/>
        <v>187.01451664484605</v>
      </c>
      <c r="D199" s="65">
        <v>182.1</v>
      </c>
      <c r="E199" s="65">
        <v>240.68631546364713</v>
      </c>
      <c r="F199" s="65">
        <v>289.3</v>
      </c>
      <c r="G199" s="66">
        <v>161.29914549315356</v>
      </c>
      <c r="H199" s="97">
        <v>187.01451664484605</v>
      </c>
      <c r="I199" s="67">
        <v>126.96000781526722</v>
      </c>
      <c r="J199" s="168">
        <v>227.73</v>
      </c>
    </row>
    <row r="200" spans="1:10" x14ac:dyDescent="0.25">
      <c r="A200" s="9">
        <v>71003</v>
      </c>
      <c r="B200" s="7" t="s">
        <v>92</v>
      </c>
      <c r="C200" s="46">
        <f t="shared" si="2"/>
        <v>153.43904514722732</v>
      </c>
      <c r="D200" s="65">
        <v>182.1</v>
      </c>
      <c r="E200" s="65">
        <v>139.53824327062759</v>
      </c>
      <c r="F200" s="65">
        <v>289.3</v>
      </c>
      <c r="G200" s="66">
        <v>153.43904514722732</v>
      </c>
      <c r="H200" s="97">
        <v>121.66987615340852</v>
      </c>
      <c r="I200" s="67">
        <v>126.96000781526722</v>
      </c>
      <c r="J200" s="168">
        <v>227.73</v>
      </c>
    </row>
    <row r="201" spans="1:10" x14ac:dyDescent="0.25">
      <c r="A201" s="9">
        <v>71004</v>
      </c>
      <c r="B201" s="7" t="s">
        <v>93</v>
      </c>
      <c r="C201" s="46">
        <f t="shared" si="2"/>
        <v>207.7465094888845</v>
      </c>
      <c r="D201" s="65" t="s">
        <v>458</v>
      </c>
      <c r="E201" s="65">
        <v>74.073146642178472</v>
      </c>
      <c r="F201" s="65">
        <v>607.75</v>
      </c>
      <c r="G201" s="66">
        <v>341.41987233559053</v>
      </c>
      <c r="H201" s="97">
        <v>58.124608168213996</v>
      </c>
      <c r="I201" s="67">
        <v>2498.4287663440409</v>
      </c>
      <c r="J201" s="168">
        <v>14.65</v>
      </c>
    </row>
    <row r="202" spans="1:10" x14ac:dyDescent="0.25">
      <c r="A202" s="9">
        <v>71005</v>
      </c>
      <c r="B202" s="7" t="s">
        <v>94</v>
      </c>
      <c r="C202" s="46">
        <f t="shared" si="2"/>
        <v>23386.040422133654</v>
      </c>
      <c r="D202" s="65" t="s">
        <v>458</v>
      </c>
      <c r="E202" s="65">
        <v>159384.25157814106</v>
      </c>
      <c r="F202" s="65">
        <v>28929.05</v>
      </c>
      <c r="G202" s="66">
        <v>17843.030844267309</v>
      </c>
      <c r="H202" s="97">
        <v>7480.5806657938419</v>
      </c>
      <c r="I202" s="67">
        <v>43789.699901152533</v>
      </c>
      <c r="J202" s="167">
        <v>3140</v>
      </c>
    </row>
    <row r="203" spans="1:10" x14ac:dyDescent="0.25">
      <c r="A203" s="9">
        <v>71006</v>
      </c>
      <c r="B203" s="7" t="s">
        <v>95</v>
      </c>
      <c r="C203" s="46">
        <f t="shared" si="2"/>
        <v>18435.486554221898</v>
      </c>
      <c r="D203" s="65" t="s">
        <v>458</v>
      </c>
      <c r="E203" s="65">
        <v>19027.942264176487</v>
      </c>
      <c r="F203" s="65">
        <v>43393.57</v>
      </c>
      <c r="G203" s="66">
        <v>17843.030844267309</v>
      </c>
      <c r="H203" s="97">
        <v>11220.870998690763</v>
      </c>
      <c r="I203" s="67">
        <v>88435.179779128259</v>
      </c>
      <c r="J203" s="167">
        <v>3140</v>
      </c>
    </row>
    <row r="204" spans="1:10" x14ac:dyDescent="0.25">
      <c r="A204" s="9">
        <v>71007</v>
      </c>
      <c r="B204" s="7" t="s">
        <v>96</v>
      </c>
      <c r="C204" s="46">
        <f t="shared" si="2"/>
        <v>37288.286132088237</v>
      </c>
      <c r="D204" s="65" t="s">
        <v>458</v>
      </c>
      <c r="E204" s="65">
        <v>19027.942264176487</v>
      </c>
      <c r="F204" s="65">
        <v>55548.63</v>
      </c>
      <c r="G204" s="66">
        <v>11598.390568076111</v>
      </c>
      <c r="H204" s="97">
        <v>7480.5806657938419</v>
      </c>
      <c r="I204" s="67">
        <v>110135.24257721032</v>
      </c>
      <c r="J204" s="167">
        <v>146514</v>
      </c>
    </row>
    <row r="205" spans="1:10" x14ac:dyDescent="0.25">
      <c r="A205" s="9">
        <v>71008</v>
      </c>
      <c r="B205" s="7" t="s">
        <v>97</v>
      </c>
      <c r="C205" s="46">
        <f t="shared" si="2"/>
        <v>15698</v>
      </c>
      <c r="D205" s="65" t="s">
        <v>458</v>
      </c>
      <c r="E205" s="65">
        <v>19027.942264176487</v>
      </c>
      <c r="F205" s="65">
        <v>55548.63</v>
      </c>
      <c r="G205" s="66" t="s">
        <v>458</v>
      </c>
      <c r="H205" s="97">
        <v>8383.7630716364856</v>
      </c>
      <c r="I205" s="67">
        <v>6121.9098761286277</v>
      </c>
      <c r="J205" s="167">
        <v>15698</v>
      </c>
    </row>
    <row r="206" spans="1:10" x14ac:dyDescent="0.25">
      <c r="A206" s="9">
        <v>71009</v>
      </c>
      <c r="B206" s="7" t="s">
        <v>98</v>
      </c>
      <c r="C206" s="46">
        <f t="shared" si="2"/>
        <v>19979.471132088242</v>
      </c>
      <c r="D206" s="65" t="s">
        <v>458</v>
      </c>
      <c r="E206" s="65">
        <v>19027.942264176487</v>
      </c>
      <c r="F206" s="65">
        <v>28929.05</v>
      </c>
      <c r="G206" s="66">
        <v>9659.4271150895984</v>
      </c>
      <c r="H206" s="97">
        <v>5791.7779168648922</v>
      </c>
      <c r="I206" s="67">
        <v>72784.764985728019</v>
      </c>
      <c r="J206" s="167">
        <v>20931</v>
      </c>
    </row>
    <row r="207" spans="1:10" x14ac:dyDescent="0.25">
      <c r="A207" s="9">
        <v>71010</v>
      </c>
      <c r="B207" s="7" t="s">
        <v>99</v>
      </c>
      <c r="C207" s="46">
        <f t="shared" si="2"/>
        <v>212.72</v>
      </c>
      <c r="D207" s="65">
        <v>182.1</v>
      </c>
      <c r="E207" s="65">
        <v>258.28948412708536</v>
      </c>
      <c r="F207" s="65">
        <v>212.72</v>
      </c>
      <c r="G207" s="66">
        <v>159.75941331458222</v>
      </c>
      <c r="H207" s="97">
        <v>284.65942786760746</v>
      </c>
      <c r="I207" s="67">
        <v>133.19534911802592</v>
      </c>
      <c r="J207" s="168">
        <v>227.73</v>
      </c>
    </row>
    <row r="208" spans="1:10" x14ac:dyDescent="0.25">
      <c r="A208" s="9">
        <v>71011</v>
      </c>
      <c r="B208" s="7" t="s">
        <v>100</v>
      </c>
      <c r="C208" s="46">
        <f t="shared" si="2"/>
        <v>182.1</v>
      </c>
      <c r="D208" s="65">
        <v>182.1</v>
      </c>
      <c r="E208" s="65">
        <v>155.34288730331036</v>
      </c>
      <c r="F208" s="65">
        <v>212.72</v>
      </c>
      <c r="G208" s="66">
        <v>165.45286092110121</v>
      </c>
      <c r="H208" s="97">
        <v>386.1185277909928</v>
      </c>
      <c r="I208" s="67">
        <v>133.19534911802592</v>
      </c>
      <c r="J208" s="168">
        <v>227.73</v>
      </c>
    </row>
    <row r="209" spans="1:10" x14ac:dyDescent="0.25">
      <c r="A209" s="9">
        <v>71012</v>
      </c>
      <c r="B209" s="7" t="s">
        <v>101</v>
      </c>
      <c r="C209" s="46">
        <f t="shared" si="2"/>
        <v>40598</v>
      </c>
      <c r="D209" s="65">
        <v>40598</v>
      </c>
      <c r="E209" s="65">
        <v>19027.942264176487</v>
      </c>
      <c r="F209" s="65">
        <v>54406.07</v>
      </c>
      <c r="G209" s="66">
        <v>3111.2616250143519</v>
      </c>
      <c r="H209" s="97">
        <v>48264.815973874101</v>
      </c>
      <c r="I209" s="67">
        <v>72784.764985728019</v>
      </c>
      <c r="J209" s="167">
        <v>5233</v>
      </c>
    </row>
    <row r="210" spans="1:10" x14ac:dyDescent="0.25">
      <c r="A210" s="9">
        <v>71013</v>
      </c>
      <c r="B210" s="7" t="s">
        <v>102</v>
      </c>
      <c r="C210" s="46">
        <f t="shared" si="2"/>
        <v>182.1</v>
      </c>
      <c r="D210" s="65">
        <v>182.1</v>
      </c>
      <c r="E210" s="65">
        <v>155.34288730331036</v>
      </c>
      <c r="F210" s="65">
        <v>289.3</v>
      </c>
      <c r="G210" s="66">
        <v>153.99514256451141</v>
      </c>
      <c r="H210" s="97">
        <v>380.7305146353325</v>
      </c>
      <c r="I210" s="67">
        <v>133.19534911802592</v>
      </c>
      <c r="J210" s="168">
        <v>227.73</v>
      </c>
    </row>
    <row r="211" spans="1:10" x14ac:dyDescent="0.25">
      <c r="A211" s="18">
        <v>71014</v>
      </c>
      <c r="B211" s="17" t="s">
        <v>112</v>
      </c>
      <c r="C211" s="46">
        <f t="shared" si="2"/>
        <v>6998.5</v>
      </c>
      <c r="D211" s="65">
        <v>6810</v>
      </c>
      <c r="E211" s="98">
        <v>5463.64</v>
      </c>
      <c r="F211" s="65">
        <v>5030.07</v>
      </c>
      <c r="G211" s="65" t="s">
        <v>458</v>
      </c>
      <c r="H211" s="97">
        <v>54411.275651195952</v>
      </c>
      <c r="I211" s="70">
        <v>102863.48613376089</v>
      </c>
      <c r="J211" s="125">
        <v>7187</v>
      </c>
    </row>
    <row r="212" spans="1:10" x14ac:dyDescent="0.25">
      <c r="A212" s="18" t="s">
        <v>113</v>
      </c>
      <c r="B212" s="17" t="s">
        <v>114</v>
      </c>
      <c r="C212" s="46">
        <f t="shared" si="2"/>
        <v>6998.5</v>
      </c>
      <c r="D212" s="65">
        <v>6810</v>
      </c>
      <c r="E212" s="98">
        <v>5463.64</v>
      </c>
      <c r="F212" s="65">
        <v>6467.22</v>
      </c>
      <c r="G212" s="65" t="s">
        <v>458</v>
      </c>
      <c r="H212" s="97">
        <v>62828.341947515946</v>
      </c>
      <c r="I212" s="70">
        <v>110080.30623904191</v>
      </c>
      <c r="J212" s="125">
        <v>7187</v>
      </c>
    </row>
    <row r="213" spans="1:10" x14ac:dyDescent="0.25">
      <c r="A213" s="18" t="s">
        <v>115</v>
      </c>
      <c r="B213" s="17" t="s">
        <v>116</v>
      </c>
      <c r="C213" s="46">
        <f t="shared" si="2"/>
        <v>15185.525557115947</v>
      </c>
      <c r="D213" s="68">
        <v>90800</v>
      </c>
      <c r="E213" s="98">
        <v>11255.09</v>
      </c>
      <c r="F213" s="65">
        <v>29129.14</v>
      </c>
      <c r="G213" s="75">
        <v>503</v>
      </c>
      <c r="H213" s="97">
        <v>15185.525557115947</v>
      </c>
      <c r="I213" s="70">
        <v>3814.3809108148034</v>
      </c>
      <c r="J213" s="125">
        <v>16952</v>
      </c>
    </row>
    <row r="214" spans="1:10" x14ac:dyDescent="0.25">
      <c r="A214" s="18" t="s">
        <v>117</v>
      </c>
      <c r="B214" s="17" t="s">
        <v>118</v>
      </c>
      <c r="C214" s="46">
        <f t="shared" si="2"/>
        <v>16952</v>
      </c>
      <c r="D214" s="68">
        <v>102150</v>
      </c>
      <c r="E214" s="98">
        <v>11255.09</v>
      </c>
      <c r="F214" s="65">
        <v>35205.24</v>
      </c>
      <c r="G214" s="75">
        <v>503</v>
      </c>
      <c r="H214" s="97">
        <v>24654.725140475948</v>
      </c>
      <c r="I214" s="70">
        <v>3814.3809108148034</v>
      </c>
      <c r="J214" s="125">
        <v>16952</v>
      </c>
    </row>
    <row r="215" spans="1:10" x14ac:dyDescent="0.25">
      <c r="A215" s="18" t="s">
        <v>119</v>
      </c>
      <c r="B215" s="17" t="s">
        <v>120</v>
      </c>
      <c r="C215" s="46">
        <f t="shared" si="2"/>
        <v>19367.095318522319</v>
      </c>
      <c r="D215" s="68">
        <v>28375</v>
      </c>
      <c r="E215" s="98">
        <v>5463.64</v>
      </c>
      <c r="F215" s="65">
        <v>5721</v>
      </c>
      <c r="G215" s="65" t="s">
        <v>458</v>
      </c>
      <c r="H215" s="97">
        <v>11454.190637044634</v>
      </c>
      <c r="I215" s="70">
        <v>30990.567238519248</v>
      </c>
      <c r="J215" s="125">
        <v>27280</v>
      </c>
    </row>
    <row r="216" spans="1:10" x14ac:dyDescent="0.25">
      <c r="A216" s="18" t="s">
        <v>121</v>
      </c>
      <c r="B216" s="17" t="s">
        <v>122</v>
      </c>
      <c r="C216" s="46">
        <f t="shared" si="2"/>
        <v>3376.53</v>
      </c>
      <c r="D216" s="68">
        <v>34050</v>
      </c>
      <c r="E216" s="98">
        <v>3376.53</v>
      </c>
      <c r="F216" s="65">
        <v>8595.31</v>
      </c>
      <c r="G216" s="75">
        <v>377</v>
      </c>
      <c r="H216" s="97">
        <v>11984.843923870012</v>
      </c>
      <c r="I216" s="70">
        <v>1166.1625161910476</v>
      </c>
      <c r="J216" s="125">
        <v>621</v>
      </c>
    </row>
    <row r="217" spans="1:10" x14ac:dyDescent="0.25">
      <c r="A217" s="18" t="s">
        <v>123</v>
      </c>
      <c r="B217" s="17" t="s">
        <v>124</v>
      </c>
      <c r="C217" s="46">
        <f t="shared" si="2"/>
        <v>4788.5349999999999</v>
      </c>
      <c r="D217" s="68">
        <v>2837.5</v>
      </c>
      <c r="E217" s="98">
        <v>2251.02</v>
      </c>
      <c r="F217" s="65">
        <v>5030.07</v>
      </c>
      <c r="G217" s="65" t="s">
        <v>458</v>
      </c>
      <c r="H217" s="97">
        <v>9046.3735466794606</v>
      </c>
      <c r="I217" s="70">
        <v>6012.0058041788834</v>
      </c>
      <c r="J217" s="125">
        <v>4547</v>
      </c>
    </row>
    <row r="218" spans="1:10" x14ac:dyDescent="0.25">
      <c r="A218" s="18" t="s">
        <v>125</v>
      </c>
      <c r="B218" s="17" t="s">
        <v>126</v>
      </c>
      <c r="C218" s="46">
        <f t="shared" si="2"/>
        <v>4788.5349999999999</v>
      </c>
      <c r="D218" s="68">
        <v>2837.5</v>
      </c>
      <c r="E218" s="98">
        <v>3376.53</v>
      </c>
      <c r="F218" s="65">
        <v>5030.07</v>
      </c>
      <c r="G218" s="65" t="s">
        <v>458</v>
      </c>
      <c r="H218" s="97">
        <v>9046.3735466794606</v>
      </c>
      <c r="I218" s="70">
        <v>6012.0058041788834</v>
      </c>
      <c r="J218" s="125">
        <v>4547</v>
      </c>
    </row>
    <row r="219" spans="1:10" x14ac:dyDescent="0.25">
      <c r="A219" s="27" t="s">
        <v>110</v>
      </c>
      <c r="B219" s="28" t="s">
        <v>111</v>
      </c>
      <c r="C219" s="44"/>
      <c r="D219" s="72"/>
      <c r="E219" s="72"/>
      <c r="F219" s="72"/>
      <c r="G219" s="72"/>
      <c r="H219" s="72"/>
      <c r="I219" s="72"/>
      <c r="J219" s="72"/>
    </row>
    <row r="220" spans="1:10" x14ac:dyDescent="0.25">
      <c r="A220" s="9">
        <v>72000</v>
      </c>
      <c r="B220" s="7" t="s">
        <v>103</v>
      </c>
      <c r="C220" s="46">
        <f>MEDIAN(D220:J220)</f>
        <v>496.39833352889116</v>
      </c>
      <c r="D220" s="65" t="s">
        <v>458</v>
      </c>
      <c r="E220" s="65">
        <v>200</v>
      </c>
      <c r="F220" s="65" t="s">
        <v>459</v>
      </c>
      <c r="G220" s="66" t="s">
        <v>458</v>
      </c>
      <c r="H220" s="102">
        <v>227.51089909537504</v>
      </c>
      <c r="I220" s="67">
        <v>765.28576796240736</v>
      </c>
      <c r="J220" s="169">
        <v>4591</v>
      </c>
    </row>
    <row r="221" spans="1:10" x14ac:dyDescent="0.25">
      <c r="A221" s="9">
        <v>72001</v>
      </c>
      <c r="B221" s="7" t="s">
        <v>104</v>
      </c>
      <c r="C221" s="46">
        <f>MEDIAN(D221:J221)</f>
        <v>473.32600324352848</v>
      </c>
      <c r="D221" s="65" t="s">
        <v>458</v>
      </c>
      <c r="E221" s="65">
        <v>150.48051948051949</v>
      </c>
      <c r="F221" s="65" t="s">
        <v>459</v>
      </c>
      <c r="G221" s="66" t="s">
        <v>458</v>
      </c>
      <c r="H221" s="102">
        <v>227.51089909537504</v>
      </c>
      <c r="I221" s="67">
        <v>719.141107391682</v>
      </c>
      <c r="J221" s="169">
        <v>5466</v>
      </c>
    </row>
    <row r="222" spans="1:10" x14ac:dyDescent="0.25">
      <c r="A222" s="9">
        <v>72002</v>
      </c>
      <c r="B222" s="7" t="s">
        <v>105</v>
      </c>
      <c r="C222" s="46">
        <f>MEDIAN(D222:J222)</f>
        <v>136.86388333775463</v>
      </c>
      <c r="D222" s="65">
        <v>65.08</v>
      </c>
      <c r="E222" s="65">
        <v>177.3478113942663</v>
      </c>
      <c r="F222" s="65">
        <v>151.94</v>
      </c>
      <c r="G222" s="66" t="s">
        <v>458</v>
      </c>
      <c r="H222" s="102">
        <v>94.917039499545112</v>
      </c>
      <c r="I222" s="67">
        <v>121.78776667550925</v>
      </c>
      <c r="J222" s="168">
        <v>282.39</v>
      </c>
    </row>
    <row r="223" spans="1:10" x14ac:dyDescent="0.25">
      <c r="A223" s="27" t="s">
        <v>212</v>
      </c>
      <c r="B223" s="28" t="s">
        <v>213</v>
      </c>
      <c r="C223" s="44"/>
      <c r="D223" s="72"/>
      <c r="E223" s="72"/>
      <c r="F223" s="72"/>
      <c r="G223" s="72"/>
      <c r="H223" s="72"/>
      <c r="I223" s="72"/>
      <c r="J223" s="72"/>
    </row>
    <row r="224" spans="1:10" x14ac:dyDescent="0.25">
      <c r="A224" s="9">
        <v>80000</v>
      </c>
      <c r="B224" s="16" t="s">
        <v>87</v>
      </c>
      <c r="C224" s="46">
        <f>MEDIAN(D224:J224)</f>
        <v>98.160935341444485</v>
      </c>
      <c r="D224" s="65" t="s">
        <v>458</v>
      </c>
      <c r="E224" s="65">
        <v>21.953125510447386</v>
      </c>
      <c r="F224" s="65">
        <v>121.55</v>
      </c>
      <c r="G224" s="66">
        <v>74.771870682888988</v>
      </c>
      <c r="H224" s="108">
        <v>945</v>
      </c>
      <c r="I224" s="73">
        <v>60</v>
      </c>
      <c r="J224" s="167">
        <v>4186</v>
      </c>
    </row>
    <row r="225" spans="1:10" x14ac:dyDescent="0.25">
      <c r="A225" s="9">
        <v>80001</v>
      </c>
      <c r="B225" s="16" t="s">
        <v>127</v>
      </c>
      <c r="C225" s="46">
        <f>MEDIAN(D225:J225)</f>
        <v>4.7E-2</v>
      </c>
      <c r="D225" s="65">
        <v>4.7E-2</v>
      </c>
      <c r="E225" s="65">
        <v>6.3338504069380824E-2</v>
      </c>
      <c r="F225" s="113">
        <v>6.2E-2</v>
      </c>
      <c r="G225" s="66">
        <v>2.2725756452027495E-2</v>
      </c>
      <c r="H225" s="108">
        <v>5.5500000000000001E-2</v>
      </c>
      <c r="I225" s="118">
        <v>1.70592E-2</v>
      </c>
      <c r="J225" s="170">
        <v>4.5999999999999999E-2</v>
      </c>
    </row>
    <row r="226" spans="1:10" x14ac:dyDescent="0.25">
      <c r="A226" s="9">
        <v>80002</v>
      </c>
      <c r="B226" s="16" t="s">
        <v>128</v>
      </c>
      <c r="C226" s="46">
        <f>MEDIAN(D226:J226)</f>
        <v>4.7E-2</v>
      </c>
      <c r="D226" s="65">
        <v>4.7E-2</v>
      </c>
      <c r="E226" s="65">
        <v>6.3338504069380824E-2</v>
      </c>
      <c r="F226" s="113">
        <v>7.1999999999999995E-2</v>
      </c>
      <c r="G226" s="66">
        <v>2.2835014896508396E-2</v>
      </c>
      <c r="H226" s="108">
        <v>5.5500000000000001E-2</v>
      </c>
      <c r="I226" s="118">
        <v>2.032091904E-2</v>
      </c>
      <c r="J226" s="170">
        <v>4.5999999999999999E-2</v>
      </c>
    </row>
    <row r="227" spans="1:10" x14ac:dyDescent="0.25">
      <c r="A227" s="27" t="s">
        <v>211</v>
      </c>
      <c r="B227" s="28" t="s">
        <v>214</v>
      </c>
      <c r="C227" s="44"/>
      <c r="D227" s="72"/>
      <c r="E227" s="72"/>
      <c r="F227" s="109"/>
      <c r="G227" s="72"/>
      <c r="H227" s="109"/>
      <c r="I227" s="72"/>
      <c r="J227" s="139"/>
    </row>
    <row r="228" spans="1:10" x14ac:dyDescent="0.25">
      <c r="A228" s="9">
        <v>81000</v>
      </c>
      <c r="B228" s="7" t="s">
        <v>129</v>
      </c>
      <c r="C228" s="46">
        <f t="shared" ref="C228:C285" si="3">MEDIAN(D228:J228)</f>
        <v>0.11116905914488318</v>
      </c>
      <c r="D228" s="65">
        <v>0.2</v>
      </c>
      <c r="E228" s="65">
        <v>7.6006204883256989E-2</v>
      </c>
      <c r="F228" s="113">
        <v>0.19</v>
      </c>
      <c r="G228" s="66">
        <v>0.10992061687169474</v>
      </c>
      <c r="H228" s="110">
        <v>0.19451727570953176</v>
      </c>
      <c r="I228" s="119">
        <v>0.11116905914488318</v>
      </c>
      <c r="J228" s="171">
        <v>5.1999999999999998E-2</v>
      </c>
    </row>
    <row r="229" spans="1:10" x14ac:dyDescent="0.25">
      <c r="A229" s="9">
        <v>81001</v>
      </c>
      <c r="B229" s="7" t="s">
        <v>90</v>
      </c>
      <c r="C229" s="46">
        <f t="shared" si="3"/>
        <v>0.19451727570953176</v>
      </c>
      <c r="D229" s="65">
        <v>0.2</v>
      </c>
      <c r="E229" s="65">
        <v>7.6006204883256989E-2</v>
      </c>
      <c r="F229" s="113">
        <v>0.28000000000000003</v>
      </c>
      <c r="G229" s="66">
        <v>0.13071949831364643</v>
      </c>
      <c r="H229" s="110">
        <v>0.19451727570953176</v>
      </c>
      <c r="I229" s="119">
        <v>0.27113191730453245</v>
      </c>
      <c r="J229" s="171">
        <v>0.157</v>
      </c>
    </row>
    <row r="230" spans="1:10" x14ac:dyDescent="0.25">
      <c r="A230" s="9">
        <v>81002</v>
      </c>
      <c r="B230" s="7" t="s">
        <v>91</v>
      </c>
      <c r="C230" s="46">
        <f t="shared" si="3"/>
        <v>0.17837457136361648</v>
      </c>
      <c r="D230" s="65">
        <v>0.2</v>
      </c>
      <c r="E230" s="65">
        <v>7.6006204883256989E-2</v>
      </c>
      <c r="F230" s="113">
        <v>0.19</v>
      </c>
      <c r="G230" s="66">
        <v>0.13071949831364643</v>
      </c>
      <c r="H230" s="110">
        <v>0.48665290762440017</v>
      </c>
      <c r="I230" s="73">
        <v>0.17837457136361648</v>
      </c>
      <c r="J230" s="171">
        <v>5.1999999999999998E-2</v>
      </c>
    </row>
    <row r="231" spans="1:10" x14ac:dyDescent="0.25">
      <c r="A231" s="9">
        <v>81003</v>
      </c>
      <c r="B231" s="7" t="s">
        <v>92</v>
      </c>
      <c r="C231" s="46">
        <f t="shared" si="3"/>
        <v>0.20899999999999999</v>
      </c>
      <c r="D231" s="65">
        <v>0.2</v>
      </c>
      <c r="E231" s="65">
        <v>1.482120995223511</v>
      </c>
      <c r="F231" s="113">
        <v>0.19</v>
      </c>
      <c r="G231" s="66">
        <v>0.18589674726244654</v>
      </c>
      <c r="H231" s="110">
        <v>1.6876079523153418</v>
      </c>
      <c r="I231" s="73">
        <v>1.2135003424651813</v>
      </c>
      <c r="J231" s="171">
        <v>0.20899999999999999</v>
      </c>
    </row>
    <row r="232" spans="1:10" x14ac:dyDescent="0.25">
      <c r="A232" s="9">
        <v>81004</v>
      </c>
      <c r="B232" s="7" t="s">
        <v>93</v>
      </c>
      <c r="C232" s="46">
        <f t="shared" si="3"/>
        <v>13.06</v>
      </c>
      <c r="D232" s="65">
        <v>19.329999999999998</v>
      </c>
      <c r="E232" s="65">
        <v>14.806403548686422</v>
      </c>
      <c r="F232" s="113">
        <v>13.06</v>
      </c>
      <c r="G232" s="66">
        <v>6.6216605694293467</v>
      </c>
      <c r="H232" s="110">
        <v>6.6809594590971155</v>
      </c>
      <c r="I232" s="76">
        <v>228.26424077694088</v>
      </c>
      <c r="J232" s="172">
        <v>10.93</v>
      </c>
    </row>
    <row r="233" spans="1:10" x14ac:dyDescent="0.25">
      <c r="A233" s="9">
        <v>81005</v>
      </c>
      <c r="B233" s="7" t="s">
        <v>94</v>
      </c>
      <c r="C233" s="46">
        <f t="shared" si="3"/>
        <v>0.29683669364055931</v>
      </c>
      <c r="D233" s="65">
        <v>0.2</v>
      </c>
      <c r="E233" s="65">
        <v>1.9128228228953008</v>
      </c>
      <c r="F233" s="113">
        <v>0.19</v>
      </c>
      <c r="G233" s="66">
        <v>0.29683669364055931</v>
      </c>
      <c r="H233" s="110">
        <v>0.48665290762440017</v>
      </c>
      <c r="I233" s="73">
        <v>0.60366038590987225</v>
      </c>
      <c r="J233" s="171">
        <v>0.20899999999999999</v>
      </c>
    </row>
    <row r="234" spans="1:10" x14ac:dyDescent="0.25">
      <c r="A234" s="9">
        <v>81006</v>
      </c>
      <c r="B234" s="7" t="s">
        <v>95</v>
      </c>
      <c r="C234" s="46">
        <f t="shared" si="3"/>
        <v>0.2</v>
      </c>
      <c r="D234" s="65">
        <v>0.2</v>
      </c>
      <c r="E234" s="65">
        <v>0.10556417344896803</v>
      </c>
      <c r="F234" s="113">
        <v>0.19</v>
      </c>
      <c r="G234" s="66">
        <v>1.1796927487985118</v>
      </c>
      <c r="H234" s="110">
        <v>0.48665290762440017</v>
      </c>
      <c r="I234" s="73">
        <v>0.19377663423059555</v>
      </c>
      <c r="J234" s="171">
        <v>0.20899999999999999</v>
      </c>
    </row>
    <row r="235" spans="1:10" x14ac:dyDescent="0.25">
      <c r="A235" s="9">
        <v>81007</v>
      </c>
      <c r="B235" s="7" t="s">
        <v>96</v>
      </c>
      <c r="C235" s="46">
        <f t="shared" si="3"/>
        <v>0.34202792197465642</v>
      </c>
      <c r="D235" s="65">
        <v>0.2</v>
      </c>
      <c r="E235" s="65">
        <v>0.88673905697133149</v>
      </c>
      <c r="F235" s="113">
        <v>0.43</v>
      </c>
      <c r="G235" s="66">
        <v>0.34202792197465642</v>
      </c>
      <c r="H235" s="110">
        <v>0.14686773776149856</v>
      </c>
      <c r="I235" s="73">
        <v>3.8125919110097195</v>
      </c>
      <c r="J235" s="171">
        <v>0.20899999999999999</v>
      </c>
    </row>
    <row r="236" spans="1:10" x14ac:dyDescent="0.25">
      <c r="A236" s="9">
        <v>81008</v>
      </c>
      <c r="B236" s="7" t="s">
        <v>130</v>
      </c>
      <c r="C236" s="46">
        <f t="shared" si="3"/>
        <v>0.1687607952315342</v>
      </c>
      <c r="D236" s="65">
        <v>0.15</v>
      </c>
      <c r="E236" s="65">
        <v>0.10556417344896803</v>
      </c>
      <c r="F236" s="113">
        <v>0.37</v>
      </c>
      <c r="G236" s="66">
        <v>9.8138080271291811E-2</v>
      </c>
      <c r="H236" s="110">
        <v>0.1687607952315342</v>
      </c>
      <c r="I236" s="76">
        <v>3.6433035686021609</v>
      </c>
      <c r="J236" s="171">
        <v>0.26200000000000001</v>
      </c>
    </row>
    <row r="237" spans="1:10" x14ac:dyDescent="0.25">
      <c r="A237" s="9">
        <v>81009</v>
      </c>
      <c r="B237" s="7" t="s">
        <v>131</v>
      </c>
      <c r="C237" s="46">
        <f t="shared" si="3"/>
        <v>0.10934232251399285</v>
      </c>
      <c r="D237" s="65">
        <v>0.15</v>
      </c>
      <c r="E237" s="65">
        <v>0.12315820235712938</v>
      </c>
      <c r="F237" s="113">
        <v>0.19</v>
      </c>
      <c r="G237" s="66">
        <v>4.946057645960536E-2</v>
      </c>
      <c r="H237" s="110">
        <v>0.10934232251399285</v>
      </c>
      <c r="I237" s="76">
        <v>4.6849535294288848E-2</v>
      </c>
      <c r="J237" s="171">
        <v>7.8E-2</v>
      </c>
    </row>
    <row r="238" spans="1:10" x14ac:dyDescent="0.25">
      <c r="A238" s="9">
        <v>81010</v>
      </c>
      <c r="B238" s="7" t="s">
        <v>99</v>
      </c>
      <c r="C238" s="46">
        <f t="shared" si="3"/>
        <v>0.36502328444858267</v>
      </c>
      <c r="D238" s="65">
        <v>1.1599999999999999</v>
      </c>
      <c r="E238" s="65">
        <v>1.8656068471344893</v>
      </c>
      <c r="F238" s="113">
        <v>0.28000000000000003</v>
      </c>
      <c r="G238" s="66">
        <v>0.34058181873561827</v>
      </c>
      <c r="H238" s="110">
        <v>0.94886475955869165</v>
      </c>
      <c r="I238" s="76">
        <v>0.36502328444858267</v>
      </c>
      <c r="J238" s="171">
        <v>0.218</v>
      </c>
    </row>
    <row r="239" spans="1:10" x14ac:dyDescent="0.25">
      <c r="A239" s="9">
        <v>81011</v>
      </c>
      <c r="B239" s="7" t="s">
        <v>100</v>
      </c>
      <c r="C239" s="46">
        <f t="shared" si="3"/>
        <v>153</v>
      </c>
      <c r="D239" s="65">
        <v>17.57</v>
      </c>
      <c r="E239" s="65">
        <v>25.37058968556865</v>
      </c>
      <c r="F239" s="113">
        <v>4080.45</v>
      </c>
      <c r="G239" s="66">
        <v>1393.9493705223813</v>
      </c>
      <c r="H239" s="110">
        <v>0.52558514023435221</v>
      </c>
      <c r="I239" s="73">
        <v>16129.014071982407</v>
      </c>
      <c r="J239" s="173">
        <v>153</v>
      </c>
    </row>
    <row r="240" spans="1:10" x14ac:dyDescent="0.25">
      <c r="A240" s="9">
        <v>81012</v>
      </c>
      <c r="B240" s="7" t="s">
        <v>132</v>
      </c>
      <c r="C240" s="46">
        <f t="shared" si="3"/>
        <v>6668.8407173494743</v>
      </c>
      <c r="D240" s="65">
        <v>5632.17</v>
      </c>
      <c r="E240" s="65">
        <v>6668.8407173494743</v>
      </c>
      <c r="F240" s="113">
        <v>3154.24</v>
      </c>
      <c r="G240" s="66">
        <v>6978.707930402973</v>
      </c>
      <c r="H240" s="110">
        <v>8516.4258834270004</v>
      </c>
      <c r="I240" s="73">
        <v>9877.9421398458308</v>
      </c>
      <c r="J240" s="173">
        <v>4555</v>
      </c>
    </row>
    <row r="241" spans="1:10" x14ac:dyDescent="0.25">
      <c r="A241" s="9" t="s">
        <v>133</v>
      </c>
      <c r="B241" s="7" t="s">
        <v>134</v>
      </c>
      <c r="C241" s="46">
        <f t="shared" si="3"/>
        <v>14642.824675399092</v>
      </c>
      <c r="D241" s="65">
        <v>13466.22</v>
      </c>
      <c r="E241" s="65">
        <v>16672.101793373684</v>
      </c>
      <c r="F241" s="113">
        <v>6308.48</v>
      </c>
      <c r="G241" s="66">
        <v>14642.824675399092</v>
      </c>
      <c r="H241" s="110">
        <v>19060.572215289001</v>
      </c>
      <c r="I241" s="73">
        <v>16794.415957591224</v>
      </c>
      <c r="J241" s="173">
        <v>5466</v>
      </c>
    </row>
    <row r="242" spans="1:10" x14ac:dyDescent="0.25">
      <c r="A242" s="9" t="s">
        <v>135</v>
      </c>
      <c r="B242" s="7" t="s">
        <v>136</v>
      </c>
      <c r="C242" s="46">
        <f t="shared" si="3"/>
        <v>26637.478930779202</v>
      </c>
      <c r="D242" s="65">
        <v>25539.49</v>
      </c>
      <c r="E242" s="65">
        <v>33344.203586747368</v>
      </c>
      <c r="F242" s="113">
        <v>7031.7</v>
      </c>
      <c r="G242" s="66">
        <v>26637.478930779202</v>
      </c>
      <c r="H242" s="110">
        <v>34674.019668238499</v>
      </c>
      <c r="I242" s="73">
        <v>31329.330267091558</v>
      </c>
      <c r="J242" s="173">
        <v>10931</v>
      </c>
    </row>
    <row r="243" spans="1:10" ht="26.4" x14ac:dyDescent="0.25">
      <c r="A243" s="9" t="s">
        <v>137</v>
      </c>
      <c r="B243" s="7" t="s">
        <v>138</v>
      </c>
      <c r="C243" s="46">
        <f t="shared" si="3"/>
        <v>39488.894204400756</v>
      </c>
      <c r="D243" s="65">
        <v>39062.75</v>
      </c>
      <c r="E243" s="65">
        <v>50016.305380121063</v>
      </c>
      <c r="F243" s="113">
        <v>8970.43</v>
      </c>
      <c r="G243" s="66">
        <v>39488.894204400756</v>
      </c>
      <c r="H243" s="110">
        <v>51757.564446303397</v>
      </c>
      <c r="I243" s="73">
        <v>46900.803499343332</v>
      </c>
      <c r="J243" s="173">
        <v>16397</v>
      </c>
    </row>
    <row r="244" spans="1:10" x14ac:dyDescent="0.25">
      <c r="A244" s="9" t="s">
        <v>139</v>
      </c>
      <c r="B244" s="7" t="s">
        <v>140</v>
      </c>
      <c r="C244" s="46">
        <f t="shared" si="3"/>
        <v>62482.080148171553</v>
      </c>
      <c r="D244" s="65">
        <v>78125.5</v>
      </c>
      <c r="E244" s="65">
        <v>66688.407173494736</v>
      </c>
      <c r="F244" s="113">
        <v>10909.17</v>
      </c>
      <c r="G244" s="66">
        <v>52340.309478022289</v>
      </c>
      <c r="H244" s="110">
        <v>65211.489621669622</v>
      </c>
      <c r="I244" s="73">
        <v>62482.080148171553</v>
      </c>
      <c r="J244" s="173">
        <v>21862</v>
      </c>
    </row>
    <row r="245" spans="1:10" x14ac:dyDescent="0.25">
      <c r="A245" s="9">
        <v>81013</v>
      </c>
      <c r="B245" s="7" t="s">
        <v>102</v>
      </c>
      <c r="C245" s="46">
        <f t="shared" si="3"/>
        <v>1624.921930787963</v>
      </c>
      <c r="D245" s="65">
        <v>64.44</v>
      </c>
      <c r="E245" s="65">
        <v>114.1676535850589</v>
      </c>
      <c r="F245" s="113">
        <v>8739.5</v>
      </c>
      <c r="G245" s="66">
        <v>1624.921930787963</v>
      </c>
      <c r="H245" s="110">
        <v>6663.0157931040012</v>
      </c>
      <c r="I245" s="73">
        <v>2876.4350437065509</v>
      </c>
      <c r="J245" s="173">
        <v>490</v>
      </c>
    </row>
    <row r="246" spans="1:10" x14ac:dyDescent="0.25">
      <c r="A246" s="18">
        <v>81014</v>
      </c>
      <c r="B246" s="17" t="s">
        <v>141</v>
      </c>
      <c r="C246" s="46">
        <f t="shared" si="3"/>
        <v>4540</v>
      </c>
      <c r="D246" s="68">
        <v>4540</v>
      </c>
      <c r="E246" s="98">
        <v>5627.54</v>
      </c>
      <c r="F246" s="117">
        <v>934.16</v>
      </c>
      <c r="G246" s="100">
        <v>1257</v>
      </c>
      <c r="H246" s="110">
        <v>16855.388037435117</v>
      </c>
      <c r="I246" s="120">
        <v>16953.741399959486</v>
      </c>
      <c r="J246" s="173">
        <v>781</v>
      </c>
    </row>
    <row r="247" spans="1:10" x14ac:dyDescent="0.25">
      <c r="A247" s="18" t="s">
        <v>142</v>
      </c>
      <c r="B247" s="17" t="s">
        <v>143</v>
      </c>
      <c r="C247" s="46">
        <f t="shared" si="3"/>
        <v>4568.38</v>
      </c>
      <c r="D247" s="68">
        <v>4568.38</v>
      </c>
      <c r="E247" s="98">
        <v>5627.54</v>
      </c>
      <c r="F247" s="117">
        <v>4527.05</v>
      </c>
      <c r="G247" s="100">
        <v>1257</v>
      </c>
      <c r="H247" s="110">
        <v>31581.265797435117</v>
      </c>
      <c r="I247" s="120">
        <v>17527.924094315709</v>
      </c>
      <c r="J247" s="173">
        <v>781</v>
      </c>
    </row>
    <row r="248" spans="1:10" x14ac:dyDescent="0.25">
      <c r="A248" s="18">
        <v>81015</v>
      </c>
      <c r="B248" s="17" t="s">
        <v>124</v>
      </c>
      <c r="C248" s="46">
        <f t="shared" si="3"/>
        <v>2105.7120801600004</v>
      </c>
      <c r="D248" s="68">
        <v>90800</v>
      </c>
      <c r="E248" s="98">
        <v>2251.02</v>
      </c>
      <c r="F248" s="117">
        <v>718.59</v>
      </c>
      <c r="G248" s="100">
        <v>1006</v>
      </c>
      <c r="H248" s="110">
        <v>2908.5970173994619</v>
      </c>
      <c r="I248" s="120">
        <v>2105.7120801600004</v>
      </c>
      <c r="J248" s="173">
        <v>781</v>
      </c>
    </row>
    <row r="249" spans="1:10" x14ac:dyDescent="0.25">
      <c r="A249" s="18" t="s">
        <v>144</v>
      </c>
      <c r="B249" s="17" t="s">
        <v>126</v>
      </c>
      <c r="C249" s="46">
        <f t="shared" si="3"/>
        <v>3158.5681202400001</v>
      </c>
      <c r="D249" s="68">
        <v>102150</v>
      </c>
      <c r="E249" s="98">
        <v>3376.53</v>
      </c>
      <c r="F249" s="117">
        <v>1437.17</v>
      </c>
      <c r="G249" s="100">
        <v>1635</v>
      </c>
      <c r="H249" s="110">
        <v>4135.7534973994625</v>
      </c>
      <c r="I249" s="120">
        <v>3158.5681202400001</v>
      </c>
      <c r="J249" s="173">
        <v>781</v>
      </c>
    </row>
    <row r="250" spans="1:10" x14ac:dyDescent="0.25">
      <c r="A250" s="18">
        <v>81016</v>
      </c>
      <c r="B250" s="17" t="s">
        <v>145</v>
      </c>
      <c r="C250" s="46">
        <f t="shared" si="3"/>
        <v>8.2000000000000003E-2</v>
      </c>
      <c r="D250" s="68">
        <v>0.09</v>
      </c>
      <c r="E250" s="98">
        <v>8.2000000000000003E-2</v>
      </c>
      <c r="F250" s="117">
        <v>9.7000000000000003E-2</v>
      </c>
      <c r="G250" s="100">
        <v>2.1999999999999999E-2</v>
      </c>
      <c r="H250" s="110">
        <v>0.15462171648</v>
      </c>
      <c r="I250" s="120">
        <v>3.8494275875449513E-2</v>
      </c>
      <c r="J250" s="174">
        <v>3.8999999999999998E-3</v>
      </c>
    </row>
    <row r="251" spans="1:10" ht="26.4" x14ac:dyDescent="0.25">
      <c r="A251" s="18" t="s">
        <v>146</v>
      </c>
      <c r="B251" s="17" t="s">
        <v>147</v>
      </c>
      <c r="C251" s="46">
        <f t="shared" si="3"/>
        <v>7.3999999999999996E-2</v>
      </c>
      <c r="D251" s="68">
        <v>0.09</v>
      </c>
      <c r="E251" s="98">
        <v>8.2000000000000003E-2</v>
      </c>
      <c r="F251" s="117">
        <v>7.3999999999999996E-2</v>
      </c>
      <c r="G251" s="100">
        <v>2.1999999999999999E-2</v>
      </c>
      <c r="H251" s="110">
        <v>0.13253289984</v>
      </c>
      <c r="I251" s="120">
        <v>3.5006844860679613E-2</v>
      </c>
      <c r="J251" s="174">
        <v>3.8999999999999998E-3</v>
      </c>
    </row>
    <row r="252" spans="1:10" ht="26.4" x14ac:dyDescent="0.25">
      <c r="A252" s="18" t="s">
        <v>148</v>
      </c>
      <c r="B252" s="17" t="s">
        <v>149</v>
      </c>
      <c r="C252" s="46">
        <f t="shared" si="3"/>
        <v>6.9000000000000006E-2</v>
      </c>
      <c r="D252" s="68">
        <v>0.09</v>
      </c>
      <c r="E252" s="98">
        <v>7.0999999999999994E-2</v>
      </c>
      <c r="F252" s="117">
        <v>6.9000000000000006E-2</v>
      </c>
      <c r="G252" s="100">
        <v>2.1999999999999999E-2</v>
      </c>
      <c r="H252" s="110">
        <v>0.13253289984</v>
      </c>
      <c r="I252" s="120">
        <v>3.1519413845909713E-2</v>
      </c>
      <c r="J252" s="174">
        <v>3.8999999999999998E-3</v>
      </c>
    </row>
    <row r="253" spans="1:10" ht="26.4" x14ac:dyDescent="0.25">
      <c r="A253" s="18" t="s">
        <v>150</v>
      </c>
      <c r="B253" s="17" t="s">
        <v>151</v>
      </c>
      <c r="C253" s="46">
        <f t="shared" si="3"/>
        <v>6.3E-2</v>
      </c>
      <c r="D253" s="68">
        <v>0.09</v>
      </c>
      <c r="E253" s="98">
        <v>6.5000000000000002E-2</v>
      </c>
      <c r="F253" s="117">
        <v>6.3E-2</v>
      </c>
      <c r="G253" s="100">
        <v>0.02</v>
      </c>
      <c r="H253" s="110">
        <v>0.11044408319999999</v>
      </c>
      <c r="I253" s="120">
        <v>2.6637010425231845E-2</v>
      </c>
      <c r="J253" s="174">
        <v>3.8999999999999998E-3</v>
      </c>
    </row>
    <row r="254" spans="1:10" ht="26.4" x14ac:dyDescent="0.25">
      <c r="A254" s="18" t="s">
        <v>152</v>
      </c>
      <c r="B254" s="17" t="s">
        <v>153</v>
      </c>
      <c r="C254" s="46">
        <f t="shared" si="3"/>
        <v>5.6000000000000001E-2</v>
      </c>
      <c r="D254" s="68">
        <v>0.08</v>
      </c>
      <c r="E254" s="98">
        <v>5.6000000000000001E-2</v>
      </c>
      <c r="F254" s="117">
        <v>5.7000000000000002E-2</v>
      </c>
      <c r="G254" s="100">
        <v>1.2999999999999999E-2</v>
      </c>
      <c r="H254" s="110">
        <v>0.11044408319999999</v>
      </c>
      <c r="I254" s="120">
        <v>2.5242038019323888E-2</v>
      </c>
      <c r="J254" s="174">
        <v>3.8999999999999998E-3</v>
      </c>
    </row>
    <row r="255" spans="1:10" ht="26.4" x14ac:dyDescent="0.25">
      <c r="A255" s="18" t="s">
        <v>154</v>
      </c>
      <c r="B255" s="17" t="s">
        <v>155</v>
      </c>
      <c r="C255" s="46">
        <f t="shared" si="3"/>
        <v>4.4999999999999998E-2</v>
      </c>
      <c r="D255" s="68">
        <v>7.0000000000000007E-2</v>
      </c>
      <c r="E255" s="98">
        <v>4.4999999999999998E-2</v>
      </c>
      <c r="F255" s="117">
        <v>5.7000000000000002E-2</v>
      </c>
      <c r="G255" s="100">
        <v>1.2E-2</v>
      </c>
      <c r="H255" s="110">
        <v>8.8355266560000006E-2</v>
      </c>
      <c r="I255" s="120">
        <v>2.126752708375456E-2</v>
      </c>
      <c r="J255" s="174">
        <v>3.8999999999999998E-3</v>
      </c>
    </row>
    <row r="256" spans="1:10" ht="26.4" x14ac:dyDescent="0.25">
      <c r="A256" s="18">
        <v>81017</v>
      </c>
      <c r="B256" s="17" t="s">
        <v>156</v>
      </c>
      <c r="C256" s="46">
        <f t="shared" si="3"/>
        <v>0.17</v>
      </c>
      <c r="D256" s="68">
        <v>0.17</v>
      </c>
      <c r="E256" s="98">
        <v>0.25900000000000001</v>
      </c>
      <c r="F256" s="117">
        <v>0.20200000000000001</v>
      </c>
      <c r="G256" s="100">
        <v>7.4999999999999997E-2</v>
      </c>
      <c r="H256" s="110">
        <v>0.19634503679999998</v>
      </c>
      <c r="I256" s="120">
        <v>3.8494275875449513E-2</v>
      </c>
      <c r="J256" s="174">
        <v>0.15920000000000001</v>
      </c>
    </row>
    <row r="257" spans="1:10" ht="26.4" x14ac:dyDescent="0.25">
      <c r="A257" s="18" t="s">
        <v>157</v>
      </c>
      <c r="B257" s="17" t="s">
        <v>158</v>
      </c>
      <c r="C257" s="46">
        <f t="shared" si="3"/>
        <v>0.17</v>
      </c>
      <c r="D257" s="68">
        <v>0.17</v>
      </c>
      <c r="E257" s="98">
        <v>0.25900000000000001</v>
      </c>
      <c r="F257" s="117">
        <v>0.19400000000000001</v>
      </c>
      <c r="G257" s="100">
        <v>7.4999999999999997E-2</v>
      </c>
      <c r="H257" s="110">
        <v>0.19634503679999998</v>
      </c>
      <c r="I257" s="120">
        <v>3.5006844860679613E-2</v>
      </c>
      <c r="J257" s="174">
        <v>0.15920000000000001</v>
      </c>
    </row>
    <row r="258" spans="1:10" ht="26.4" x14ac:dyDescent="0.25">
      <c r="A258" s="18" t="s">
        <v>159</v>
      </c>
      <c r="B258" s="17" t="s">
        <v>160</v>
      </c>
      <c r="C258" s="46">
        <f t="shared" si="3"/>
        <v>0.17</v>
      </c>
      <c r="D258" s="68">
        <v>0.17</v>
      </c>
      <c r="E258" s="98">
        <v>0.25900000000000001</v>
      </c>
      <c r="F258" s="117">
        <v>0.191</v>
      </c>
      <c r="G258" s="100">
        <v>7.2999999999999995E-2</v>
      </c>
      <c r="H258" s="110">
        <v>0.19634503679999998</v>
      </c>
      <c r="I258" s="120">
        <v>3.1519413845909713E-2</v>
      </c>
      <c r="J258" s="174">
        <v>0.15920000000000001</v>
      </c>
    </row>
    <row r="259" spans="1:10" ht="26.4" x14ac:dyDescent="0.25">
      <c r="A259" s="18" t="s">
        <v>161</v>
      </c>
      <c r="B259" s="17" t="s">
        <v>162</v>
      </c>
      <c r="C259" s="46">
        <f t="shared" si="3"/>
        <v>0.17</v>
      </c>
      <c r="D259" s="68">
        <v>0.17</v>
      </c>
      <c r="E259" s="98">
        <v>0.25900000000000001</v>
      </c>
      <c r="F259" s="117">
        <v>0.188</v>
      </c>
      <c r="G259" s="100">
        <v>5.8000000000000003E-2</v>
      </c>
      <c r="H259" s="110">
        <v>0.19634503679999998</v>
      </c>
      <c r="I259" s="120">
        <v>2.6637010425231845E-2</v>
      </c>
      <c r="J259" s="174">
        <v>0.15920000000000001</v>
      </c>
    </row>
    <row r="260" spans="1:10" ht="26.4" x14ac:dyDescent="0.25">
      <c r="A260" s="18" t="s">
        <v>163</v>
      </c>
      <c r="B260" s="17" t="s">
        <v>164</v>
      </c>
      <c r="C260" s="46">
        <f t="shared" si="3"/>
        <v>0.17</v>
      </c>
      <c r="D260" s="68">
        <v>0.17</v>
      </c>
      <c r="E260" s="98">
        <v>0.25900000000000001</v>
      </c>
      <c r="F260" s="117">
        <v>0.184</v>
      </c>
      <c r="G260" s="100">
        <v>5.0999999999999997E-2</v>
      </c>
      <c r="H260" s="110">
        <v>0.19634503679999998</v>
      </c>
      <c r="I260" s="120">
        <v>2.5242038019323888E-2</v>
      </c>
      <c r="J260" s="174">
        <v>0.15920000000000001</v>
      </c>
    </row>
    <row r="261" spans="1:10" ht="26.4" x14ac:dyDescent="0.25">
      <c r="A261" s="18" t="s">
        <v>165</v>
      </c>
      <c r="B261" s="17" t="s">
        <v>166</v>
      </c>
      <c r="C261" s="46">
        <f t="shared" si="3"/>
        <v>0.17</v>
      </c>
      <c r="D261" s="68">
        <v>0.17</v>
      </c>
      <c r="E261" s="98">
        <v>0.25900000000000001</v>
      </c>
      <c r="F261" s="117">
        <v>0.184</v>
      </c>
      <c r="G261" s="100">
        <v>4.7E-2</v>
      </c>
      <c r="H261" s="110">
        <v>0.19634503679999998</v>
      </c>
      <c r="I261" s="120">
        <v>2.126752708375456E-2</v>
      </c>
      <c r="J261" s="174">
        <v>0.15920000000000001</v>
      </c>
    </row>
    <row r="262" spans="1:10" ht="26.4" x14ac:dyDescent="0.25">
      <c r="A262" s="18">
        <v>81018</v>
      </c>
      <c r="B262" s="17" t="s">
        <v>167</v>
      </c>
      <c r="C262" s="46">
        <f t="shared" si="3"/>
        <v>7.3589477211449497E-2</v>
      </c>
      <c r="D262" s="68">
        <v>0.09</v>
      </c>
      <c r="E262" s="98">
        <v>6.2E-2</v>
      </c>
      <c r="F262" s="113">
        <v>9.7000000000000003E-2</v>
      </c>
      <c r="G262" s="100">
        <v>2.1999999999999999E-2</v>
      </c>
      <c r="H262" s="110">
        <v>0.17180190719999999</v>
      </c>
      <c r="I262" s="120">
        <v>7.3589477211449497E-2</v>
      </c>
      <c r="J262" s="174">
        <v>2.3400000000000001E-2</v>
      </c>
    </row>
    <row r="263" spans="1:10" ht="26.4" x14ac:dyDescent="0.25">
      <c r="A263" s="18" t="s">
        <v>168</v>
      </c>
      <c r="B263" s="17" t="s">
        <v>169</v>
      </c>
      <c r="C263" s="46">
        <f t="shared" si="3"/>
        <v>7.0102046196679618E-2</v>
      </c>
      <c r="D263" s="68">
        <v>0.09</v>
      </c>
      <c r="E263" s="98">
        <v>5.6000000000000001E-2</v>
      </c>
      <c r="F263" s="113">
        <v>7.3999999999999996E-2</v>
      </c>
      <c r="G263" s="100">
        <v>2.1999999999999999E-2</v>
      </c>
      <c r="H263" s="110">
        <v>0.14725877759999997</v>
      </c>
      <c r="I263" s="120">
        <v>7.0102046196679618E-2</v>
      </c>
      <c r="J263" s="174">
        <v>2.3400000000000001E-2</v>
      </c>
    </row>
    <row r="264" spans="1:10" ht="26.4" x14ac:dyDescent="0.25">
      <c r="A264" s="18" t="s">
        <v>170</v>
      </c>
      <c r="B264" s="17" t="s">
        <v>171</v>
      </c>
      <c r="C264" s="46">
        <f t="shared" si="3"/>
        <v>6.6614615181909725E-2</v>
      </c>
      <c r="D264" s="68">
        <v>0.09</v>
      </c>
      <c r="E264" s="98">
        <v>5.0999999999999997E-2</v>
      </c>
      <c r="F264" s="113">
        <v>6.9000000000000006E-2</v>
      </c>
      <c r="G264" s="100">
        <v>2.1999999999999999E-2</v>
      </c>
      <c r="H264" s="110">
        <v>0.14725877759999997</v>
      </c>
      <c r="I264" s="120">
        <v>6.6614615181909725E-2</v>
      </c>
      <c r="J264" s="174">
        <v>2.3400000000000001E-2</v>
      </c>
    </row>
    <row r="265" spans="1:10" ht="26.4" x14ac:dyDescent="0.25">
      <c r="A265" s="18" t="s">
        <v>172</v>
      </c>
      <c r="B265" s="17" t="s">
        <v>173</v>
      </c>
      <c r="C265" s="46">
        <f t="shared" si="3"/>
        <v>6.1732211761231837E-2</v>
      </c>
      <c r="D265" s="68">
        <v>0.09</v>
      </c>
      <c r="E265" s="98">
        <v>4.4999999999999998E-2</v>
      </c>
      <c r="F265" s="113">
        <v>6.3E-2</v>
      </c>
      <c r="G265" s="100">
        <v>0.02</v>
      </c>
      <c r="H265" s="110">
        <v>0.122715648</v>
      </c>
      <c r="I265" s="120">
        <v>6.1732211761231837E-2</v>
      </c>
      <c r="J265" s="174">
        <v>2.3400000000000001E-2</v>
      </c>
    </row>
    <row r="266" spans="1:10" ht="26.4" x14ac:dyDescent="0.25">
      <c r="A266" s="18" t="s">
        <v>174</v>
      </c>
      <c r="B266" s="17" t="s">
        <v>175</v>
      </c>
      <c r="C266" s="46">
        <f t="shared" si="3"/>
        <v>5.7000000000000002E-2</v>
      </c>
      <c r="D266" s="68">
        <v>0.08</v>
      </c>
      <c r="E266" s="98">
        <v>3.4000000000000002E-2</v>
      </c>
      <c r="F266" s="113">
        <v>5.7000000000000002E-2</v>
      </c>
      <c r="G266" s="100">
        <v>1.2999999999999999E-2</v>
      </c>
      <c r="H266" s="110">
        <v>0.122715648</v>
      </c>
      <c r="I266" s="120">
        <v>6.0337239355323882E-2</v>
      </c>
      <c r="J266" s="174">
        <v>2.3400000000000001E-2</v>
      </c>
    </row>
    <row r="267" spans="1:10" ht="26.4" x14ac:dyDescent="0.25">
      <c r="A267" s="18" t="s">
        <v>176</v>
      </c>
      <c r="B267" s="17" t="s">
        <v>177</v>
      </c>
      <c r="C267" s="46">
        <f t="shared" si="3"/>
        <v>5.2853208286154571E-2</v>
      </c>
      <c r="D267" s="68">
        <v>7.0000000000000007E-2</v>
      </c>
      <c r="E267" s="98">
        <v>3.4000000000000002E-2</v>
      </c>
      <c r="F267" s="113">
        <v>5.7000000000000002E-2</v>
      </c>
      <c r="G267" s="100">
        <v>1.2E-2</v>
      </c>
      <c r="H267" s="110">
        <v>9.8172518399999992E-2</v>
      </c>
      <c r="I267" s="120">
        <v>5.2853208286154571E-2</v>
      </c>
      <c r="J267" s="174">
        <v>2.3400000000000001E-2</v>
      </c>
    </row>
    <row r="268" spans="1:10" ht="26.4" x14ac:dyDescent="0.25">
      <c r="A268" s="18">
        <v>81019</v>
      </c>
      <c r="B268" s="17" t="s">
        <v>178</v>
      </c>
      <c r="C268" s="46">
        <f t="shared" si="3"/>
        <v>0.17</v>
      </c>
      <c r="D268" s="68">
        <v>0.17</v>
      </c>
      <c r="E268" s="98">
        <v>0.495</v>
      </c>
      <c r="F268" s="113">
        <v>0.20200000000000001</v>
      </c>
      <c r="G268" s="100">
        <v>0.113</v>
      </c>
      <c r="H268" s="110">
        <v>0.39269007359999997</v>
      </c>
      <c r="I268" s="120">
        <v>0.13993902296739807</v>
      </c>
      <c r="J268" s="174">
        <v>0.15920000000000001</v>
      </c>
    </row>
    <row r="269" spans="1:10" ht="26.4" x14ac:dyDescent="0.25">
      <c r="A269" s="18" t="s">
        <v>179</v>
      </c>
      <c r="B269" s="17" t="s">
        <v>180</v>
      </c>
      <c r="C269" s="46">
        <f t="shared" si="3"/>
        <v>0.17</v>
      </c>
      <c r="D269" s="68">
        <v>0.17</v>
      </c>
      <c r="E269" s="98">
        <v>0.495</v>
      </c>
      <c r="F269" s="113">
        <v>0.19400000000000001</v>
      </c>
      <c r="G269" s="100">
        <v>0.113</v>
      </c>
      <c r="H269" s="110">
        <v>0.39269007359999997</v>
      </c>
      <c r="I269" s="120">
        <v>0.12598929890831842</v>
      </c>
      <c r="J269" s="174">
        <v>0.15920000000000001</v>
      </c>
    </row>
    <row r="270" spans="1:10" ht="26.4" x14ac:dyDescent="0.25">
      <c r="A270" s="18" t="s">
        <v>181</v>
      </c>
      <c r="B270" s="17" t="s">
        <v>182</v>
      </c>
      <c r="C270" s="46">
        <f t="shared" si="3"/>
        <v>0.17</v>
      </c>
      <c r="D270" s="68">
        <v>0.17</v>
      </c>
      <c r="E270" s="98">
        <v>0.495</v>
      </c>
      <c r="F270" s="113">
        <v>0.191</v>
      </c>
      <c r="G270" s="100">
        <v>0.11</v>
      </c>
      <c r="H270" s="110">
        <v>0.39269007359999997</v>
      </c>
      <c r="I270" s="120">
        <v>0.11203957484923883</v>
      </c>
      <c r="J270" s="174">
        <v>0.15920000000000001</v>
      </c>
    </row>
    <row r="271" spans="1:10" ht="26.4" x14ac:dyDescent="0.25">
      <c r="A271" s="18" t="s">
        <v>183</v>
      </c>
      <c r="B271" s="17" t="s">
        <v>184</v>
      </c>
      <c r="C271" s="46">
        <f t="shared" si="3"/>
        <v>0.17</v>
      </c>
      <c r="D271" s="68">
        <v>0.17</v>
      </c>
      <c r="E271" s="98">
        <v>0.495</v>
      </c>
      <c r="F271" s="113">
        <v>0.188</v>
      </c>
      <c r="G271" s="100">
        <v>8.4000000000000005E-2</v>
      </c>
      <c r="H271" s="110">
        <v>0.39269007359999997</v>
      </c>
      <c r="I271" s="120">
        <v>9.2509961166527363E-2</v>
      </c>
      <c r="J271" s="174">
        <v>0.15920000000000001</v>
      </c>
    </row>
    <row r="272" spans="1:10" ht="26.4" x14ac:dyDescent="0.25">
      <c r="A272" s="18" t="s">
        <v>185</v>
      </c>
      <c r="B272" s="17" t="s">
        <v>186</v>
      </c>
      <c r="C272" s="46">
        <f t="shared" si="3"/>
        <v>0.17</v>
      </c>
      <c r="D272" s="68">
        <v>0.17</v>
      </c>
      <c r="E272" s="98">
        <v>0.495</v>
      </c>
      <c r="F272" s="113">
        <v>0.184</v>
      </c>
      <c r="G272" s="100">
        <v>7.6999999999999999E-2</v>
      </c>
      <c r="H272" s="110">
        <v>0.39269007359999997</v>
      </c>
      <c r="I272" s="120">
        <v>9.1114988760619409E-2</v>
      </c>
      <c r="J272" s="174">
        <v>0.15920000000000001</v>
      </c>
    </row>
    <row r="273" spans="1:10" ht="26.4" x14ac:dyDescent="0.25">
      <c r="A273" s="18" t="s">
        <v>187</v>
      </c>
      <c r="B273" s="17" t="s">
        <v>188</v>
      </c>
      <c r="C273" s="46">
        <f t="shared" si="3"/>
        <v>0.17</v>
      </c>
      <c r="D273" s="68">
        <v>0.17</v>
      </c>
      <c r="E273" s="98">
        <v>0.495</v>
      </c>
      <c r="F273" s="113">
        <v>0.184</v>
      </c>
      <c r="G273" s="100">
        <v>7.1999999999999995E-2</v>
      </c>
      <c r="H273" s="110">
        <v>0.39269007359999997</v>
      </c>
      <c r="I273" s="120">
        <v>8.13501819192637E-2</v>
      </c>
      <c r="J273" s="174">
        <v>0.15920000000000001</v>
      </c>
    </row>
    <row r="274" spans="1:10" x14ac:dyDescent="0.25">
      <c r="A274" s="18">
        <v>81020</v>
      </c>
      <c r="B274" s="17" t="s">
        <v>189</v>
      </c>
      <c r="C274" s="46">
        <f t="shared" si="3"/>
        <v>0.19500000000000001</v>
      </c>
      <c r="D274" s="68">
        <v>0.18</v>
      </c>
      <c r="E274" s="98">
        <v>0.253</v>
      </c>
      <c r="F274" s="113">
        <v>0.19500000000000001</v>
      </c>
      <c r="G274" s="100">
        <v>0.21099999999999999</v>
      </c>
      <c r="H274" s="110">
        <v>0.19634503679999998</v>
      </c>
      <c r="I274" s="120">
        <v>0.12272275908184954</v>
      </c>
      <c r="J274" s="174">
        <v>2.3400000000000001E-2</v>
      </c>
    </row>
    <row r="275" spans="1:10" x14ac:dyDescent="0.25">
      <c r="A275" s="18" t="s">
        <v>190</v>
      </c>
      <c r="B275" s="17" t="s">
        <v>191</v>
      </c>
      <c r="C275" s="46">
        <f t="shared" si="3"/>
        <v>0.18</v>
      </c>
      <c r="D275" s="68">
        <v>0.18</v>
      </c>
      <c r="E275" s="98">
        <v>0.23100000000000001</v>
      </c>
      <c r="F275" s="113">
        <v>0.14899999999999999</v>
      </c>
      <c r="G275" s="100">
        <v>0.21099999999999999</v>
      </c>
      <c r="H275" s="110">
        <v>0.19634503679999998</v>
      </c>
      <c r="I275" s="120">
        <v>0.11923532806707962</v>
      </c>
      <c r="J275" s="174">
        <v>2.3400000000000001E-2</v>
      </c>
    </row>
    <row r="276" spans="1:10" x14ac:dyDescent="0.25">
      <c r="A276" s="18" t="s">
        <v>192</v>
      </c>
      <c r="B276" s="17" t="s">
        <v>193</v>
      </c>
      <c r="C276" s="46">
        <f t="shared" si="3"/>
        <v>0.18</v>
      </c>
      <c r="D276" s="68">
        <v>0.18</v>
      </c>
      <c r="E276" s="98">
        <v>0.219</v>
      </c>
      <c r="F276" s="113">
        <v>0.13900000000000001</v>
      </c>
      <c r="G276" s="100">
        <v>0.21099999999999999</v>
      </c>
      <c r="H276" s="110">
        <v>0.19634503679999998</v>
      </c>
      <c r="I276" s="120">
        <v>0.11574789705230971</v>
      </c>
      <c r="J276" s="174">
        <v>2.3400000000000001E-2</v>
      </c>
    </row>
    <row r="277" spans="1:10" x14ac:dyDescent="0.25">
      <c r="A277" s="18" t="s">
        <v>194</v>
      </c>
      <c r="B277" s="17" t="s">
        <v>195</v>
      </c>
      <c r="C277" s="46">
        <f t="shared" si="3"/>
        <v>0.18</v>
      </c>
      <c r="D277" s="68">
        <v>0.18</v>
      </c>
      <c r="E277" s="98">
        <v>0.20799999999999999</v>
      </c>
      <c r="F277" s="113">
        <v>0.124</v>
      </c>
      <c r="G277" s="100">
        <v>0.20699999999999999</v>
      </c>
      <c r="H277" s="110">
        <v>0.19634503679999998</v>
      </c>
      <c r="I277" s="120">
        <v>0.11086549363163184</v>
      </c>
      <c r="J277" s="174">
        <v>2.3400000000000001E-2</v>
      </c>
    </row>
    <row r="278" spans="1:10" ht="26.4" x14ac:dyDescent="0.25">
      <c r="A278" s="18" t="s">
        <v>196</v>
      </c>
      <c r="B278" s="17" t="s">
        <v>197</v>
      </c>
      <c r="C278" s="46">
        <f t="shared" si="3"/>
        <v>0.17180190719999999</v>
      </c>
      <c r="D278" s="68">
        <v>0.18</v>
      </c>
      <c r="E278" s="98">
        <v>0.19700000000000001</v>
      </c>
      <c r="F278" s="113">
        <v>0.11600000000000001</v>
      </c>
      <c r="G278" s="100">
        <v>0.20300000000000001</v>
      </c>
      <c r="H278" s="110">
        <v>0.17180190719999999</v>
      </c>
      <c r="I278" s="120">
        <v>0.10947052122572387</v>
      </c>
      <c r="J278" s="174">
        <v>2.3400000000000001E-2</v>
      </c>
    </row>
    <row r="279" spans="1:10" x14ac:dyDescent="0.25">
      <c r="A279" s="18" t="s">
        <v>198</v>
      </c>
      <c r="B279" s="17" t="s">
        <v>199</v>
      </c>
      <c r="C279" s="46">
        <f t="shared" si="3"/>
        <v>0.17</v>
      </c>
      <c r="D279" s="68">
        <v>0.17</v>
      </c>
      <c r="E279" s="98">
        <v>0.19700000000000001</v>
      </c>
      <c r="F279" s="113">
        <v>0.11600000000000001</v>
      </c>
      <c r="G279" s="100">
        <v>0.20100000000000001</v>
      </c>
      <c r="H279" s="110">
        <v>0.17180190719999999</v>
      </c>
      <c r="I279" s="120">
        <v>0.10737806261686193</v>
      </c>
      <c r="J279" s="174">
        <v>2.3400000000000001E-2</v>
      </c>
    </row>
    <row r="280" spans="1:10" ht="26.4" x14ac:dyDescent="0.25">
      <c r="A280" s="18">
        <v>81021</v>
      </c>
      <c r="B280" s="17" t="s">
        <v>200</v>
      </c>
      <c r="C280" s="46">
        <f t="shared" si="3"/>
        <v>0.1</v>
      </c>
      <c r="D280" s="68">
        <v>0.1</v>
      </c>
      <c r="E280" s="98">
        <v>5.6000000000000001E-2</v>
      </c>
      <c r="F280" s="113">
        <v>0.20200000000000001</v>
      </c>
      <c r="G280" s="100">
        <v>0.113</v>
      </c>
      <c r="H280" s="110">
        <v>0.24543129599999999</v>
      </c>
      <c r="I280" s="120">
        <v>9.8747576579219024E-2</v>
      </c>
      <c r="J280" s="174">
        <v>7.0199999999999999E-2</v>
      </c>
    </row>
    <row r="281" spans="1:10" ht="26.4" x14ac:dyDescent="0.25">
      <c r="A281" s="18" t="s">
        <v>201</v>
      </c>
      <c r="B281" s="17" t="s">
        <v>202</v>
      </c>
      <c r="C281" s="46">
        <f t="shared" si="3"/>
        <v>0.1</v>
      </c>
      <c r="D281" s="68">
        <v>0.1</v>
      </c>
      <c r="E281" s="98">
        <v>5.6000000000000001E-2</v>
      </c>
      <c r="F281" s="113">
        <v>0.14399999999999999</v>
      </c>
      <c r="G281" s="100">
        <v>0.113</v>
      </c>
      <c r="H281" s="110">
        <v>0.24543129599999999</v>
      </c>
      <c r="I281" s="120">
        <v>9.1772714549679224E-2</v>
      </c>
      <c r="J281" s="174">
        <v>7.0199999999999999E-2</v>
      </c>
    </row>
    <row r="282" spans="1:10" ht="26.4" x14ac:dyDescent="0.25">
      <c r="A282" s="18" t="s">
        <v>203</v>
      </c>
      <c r="B282" s="17" t="s">
        <v>204</v>
      </c>
      <c r="C282" s="46">
        <f t="shared" si="3"/>
        <v>0.1</v>
      </c>
      <c r="D282" s="68">
        <v>0.1</v>
      </c>
      <c r="E282" s="98">
        <v>5.3999999999999999E-2</v>
      </c>
      <c r="F282" s="113">
        <v>0.14399999999999999</v>
      </c>
      <c r="G282" s="100">
        <v>0.11</v>
      </c>
      <c r="H282" s="110">
        <v>0.24543129599999999</v>
      </c>
      <c r="I282" s="120">
        <v>8.4797852520139425E-2</v>
      </c>
      <c r="J282" s="174">
        <v>7.0199999999999999E-2</v>
      </c>
    </row>
    <row r="283" spans="1:10" ht="26.4" x14ac:dyDescent="0.25">
      <c r="A283" s="18" t="s">
        <v>205</v>
      </c>
      <c r="B283" s="17" t="s">
        <v>206</v>
      </c>
      <c r="C283" s="46">
        <f t="shared" si="3"/>
        <v>8.4000000000000005E-2</v>
      </c>
      <c r="D283" s="68">
        <v>0.1</v>
      </c>
      <c r="E283" s="98">
        <v>5.1999999999999998E-2</v>
      </c>
      <c r="F283" s="113">
        <v>0.14399999999999999</v>
      </c>
      <c r="G283" s="100">
        <v>8.4000000000000005E-2</v>
      </c>
      <c r="H283" s="110">
        <v>0.24543129599999999</v>
      </c>
      <c r="I283" s="120">
        <v>7.5033045678783689E-2</v>
      </c>
      <c r="J283" s="174">
        <v>7.0199999999999999E-2</v>
      </c>
    </row>
    <row r="284" spans="1:10" ht="26.4" x14ac:dyDescent="0.25">
      <c r="A284" s="18" t="s">
        <v>207</v>
      </c>
      <c r="B284" s="17" t="s">
        <v>208</v>
      </c>
      <c r="C284" s="46">
        <f t="shared" si="3"/>
        <v>7.6999999999999999E-2</v>
      </c>
      <c r="D284" s="68">
        <v>0.1</v>
      </c>
      <c r="E284" s="98">
        <v>5.0999999999999997E-2</v>
      </c>
      <c r="F284" s="113">
        <v>0.14399999999999999</v>
      </c>
      <c r="G284" s="100">
        <v>7.6999999999999999E-2</v>
      </c>
      <c r="H284" s="110">
        <v>0.24543129599999999</v>
      </c>
      <c r="I284" s="120">
        <v>7.2243100866967766E-2</v>
      </c>
      <c r="J284" s="174">
        <v>7.0199999999999999E-2</v>
      </c>
    </row>
    <row r="285" spans="1:10" ht="26.4" x14ac:dyDescent="0.25">
      <c r="A285" s="18" t="s">
        <v>209</v>
      </c>
      <c r="B285" s="17" t="s">
        <v>210</v>
      </c>
      <c r="C285" s="46">
        <f t="shared" si="3"/>
        <v>7.1999999999999995E-2</v>
      </c>
      <c r="D285" s="68">
        <v>0.09</v>
      </c>
      <c r="E285" s="98">
        <v>0.05</v>
      </c>
      <c r="F285" s="113">
        <v>0.14399999999999999</v>
      </c>
      <c r="G285" s="100">
        <v>7.1999999999999995E-2</v>
      </c>
      <c r="H285" s="110">
        <v>0.22088816639999997</v>
      </c>
      <c r="I285" s="120">
        <v>6.3206045291482396E-2</v>
      </c>
      <c r="J285" s="174">
        <v>7.0199999999999999E-2</v>
      </c>
    </row>
    <row r="286" spans="1:10" x14ac:dyDescent="0.25">
      <c r="A286" s="27" t="s">
        <v>218</v>
      </c>
      <c r="B286" s="28" t="s">
        <v>219</v>
      </c>
      <c r="C286" s="44"/>
      <c r="D286" s="72"/>
      <c r="E286" s="72"/>
      <c r="F286" s="72"/>
      <c r="G286" s="72"/>
      <c r="H286" s="109"/>
      <c r="I286" s="72"/>
      <c r="J286" s="139"/>
    </row>
    <row r="287" spans="1:10" x14ac:dyDescent="0.25">
      <c r="A287" s="9">
        <v>82000</v>
      </c>
      <c r="B287" s="7" t="s">
        <v>215</v>
      </c>
      <c r="C287" s="46">
        <f>MEDIAN(D287:J287)</f>
        <v>61.235774768621823</v>
      </c>
      <c r="D287" s="65">
        <v>65.08</v>
      </c>
      <c r="E287" s="65">
        <v>103.2828905318371</v>
      </c>
      <c r="F287" s="65">
        <v>43.4</v>
      </c>
      <c r="G287" s="66">
        <v>74.152713010601559</v>
      </c>
      <c r="H287" s="108">
        <v>61.235774768621823</v>
      </c>
      <c r="I287" s="76">
        <v>47.972312058614968</v>
      </c>
      <c r="J287" s="175">
        <v>55.47</v>
      </c>
    </row>
    <row r="288" spans="1:10" x14ac:dyDescent="0.25">
      <c r="A288" s="9">
        <v>82001</v>
      </c>
      <c r="B288" s="7" t="s">
        <v>105</v>
      </c>
      <c r="C288" s="46">
        <f>MEDIAN(D288:J288)</f>
        <v>76.927492215175249</v>
      </c>
      <c r="D288" s="65">
        <v>65.08</v>
      </c>
      <c r="E288" s="65">
        <v>76.927492215175249</v>
      </c>
      <c r="F288" s="65">
        <v>43.4</v>
      </c>
      <c r="G288" s="66">
        <v>99.16693724521086</v>
      </c>
      <c r="H288" s="108">
        <v>94.917039499545112</v>
      </c>
      <c r="I288" s="76">
        <v>115.44917739308411</v>
      </c>
      <c r="J288" s="175">
        <v>52.01</v>
      </c>
    </row>
    <row r="289" spans="1:10" x14ac:dyDescent="0.25">
      <c r="A289" s="9">
        <v>82002</v>
      </c>
      <c r="B289" s="7" t="s">
        <v>216</v>
      </c>
      <c r="C289" s="46">
        <f>MEDIAN(D289:J289)</f>
        <v>103.35723956137861</v>
      </c>
      <c r="D289" s="65">
        <v>71.58</v>
      </c>
      <c r="E289" s="65">
        <v>141.48341168744801</v>
      </c>
      <c r="F289" s="65">
        <v>50.63</v>
      </c>
      <c r="G289" s="66">
        <v>147.51866986811643</v>
      </c>
      <c r="H289" s="108">
        <v>103.35723956137861</v>
      </c>
      <c r="I289" s="73">
        <v>167.62321831017761</v>
      </c>
      <c r="J289" s="175">
        <v>55.47</v>
      </c>
    </row>
    <row r="290" spans="1:10" x14ac:dyDescent="0.25">
      <c r="A290" s="9">
        <v>82003</v>
      </c>
      <c r="B290" s="7" t="s">
        <v>217</v>
      </c>
      <c r="C290" s="46">
        <f>MEDIAN(D290:J290)</f>
        <v>0.78033037013477169</v>
      </c>
      <c r="D290" s="65">
        <v>0.37</v>
      </c>
      <c r="E290" s="65">
        <v>0.78033037013477169</v>
      </c>
      <c r="F290" s="65">
        <v>57.86</v>
      </c>
      <c r="G290" s="66">
        <v>0.29661085204240634</v>
      </c>
      <c r="H290" s="108">
        <v>0.94076244517500018</v>
      </c>
      <c r="I290" s="73">
        <v>0.45397954959006426</v>
      </c>
      <c r="J290" s="175">
        <v>1.01</v>
      </c>
    </row>
    <row r="291" spans="1:10" x14ac:dyDescent="0.25">
      <c r="A291" s="27" t="s">
        <v>405</v>
      </c>
      <c r="B291" s="28" t="s">
        <v>406</v>
      </c>
      <c r="C291" s="44"/>
      <c r="D291" s="72"/>
      <c r="E291" s="72"/>
      <c r="F291" s="72"/>
      <c r="G291" s="72"/>
      <c r="H291" s="72"/>
      <c r="I291" s="72"/>
      <c r="J291" s="72"/>
    </row>
    <row r="292" spans="1:10" x14ac:dyDescent="0.25">
      <c r="A292" s="19" t="s">
        <v>220</v>
      </c>
      <c r="B292" s="7" t="s">
        <v>22</v>
      </c>
      <c r="C292" s="46">
        <f>MEDIAN(D292:J292)</f>
        <v>41.722036957720576</v>
      </c>
      <c r="D292" s="65">
        <v>38.51</v>
      </c>
      <c r="E292" s="65">
        <v>39.750597953773259</v>
      </c>
      <c r="F292" s="65">
        <v>43.42</v>
      </c>
      <c r="G292" s="66">
        <v>44.038855175896089</v>
      </c>
      <c r="H292" s="97">
        <v>35.404090891092892</v>
      </c>
      <c r="I292" s="69">
        <v>41.722036957720576</v>
      </c>
      <c r="J292" s="125">
        <v>52.01</v>
      </c>
    </row>
    <row r="293" spans="1:10" x14ac:dyDescent="0.25">
      <c r="A293" s="19" t="s">
        <v>221</v>
      </c>
      <c r="B293" s="7" t="s">
        <v>23</v>
      </c>
      <c r="C293" s="46">
        <f>MEDIAN(D293:J293)</f>
        <v>48.46</v>
      </c>
      <c r="D293" s="65">
        <v>50</v>
      </c>
      <c r="E293" s="65">
        <v>41.738127851461911</v>
      </c>
      <c r="F293" s="65">
        <v>48.46</v>
      </c>
      <c r="G293" s="66">
        <v>48.52012494192612</v>
      </c>
      <c r="H293" s="97">
        <v>40.810380393440923</v>
      </c>
      <c r="I293" s="69">
        <v>44.683115885154145</v>
      </c>
      <c r="J293" s="125">
        <v>53.33</v>
      </c>
    </row>
    <row r="294" spans="1:10" x14ac:dyDescent="0.25">
      <c r="A294" s="19" t="s">
        <v>222</v>
      </c>
      <c r="B294" s="7" t="s">
        <v>24</v>
      </c>
      <c r="C294" s="46">
        <f>MEDIAN(D294:J294)</f>
        <v>54.66</v>
      </c>
      <c r="D294" s="65">
        <v>60.36</v>
      </c>
      <c r="E294" s="65">
        <v>58.866855106930593</v>
      </c>
      <c r="F294" s="65">
        <v>59.11</v>
      </c>
      <c r="G294" s="66">
        <v>54.422945540080441</v>
      </c>
      <c r="H294" s="97">
        <v>44.91610025135617</v>
      </c>
      <c r="I294" s="69">
        <v>47.999524283879744</v>
      </c>
      <c r="J294" s="125">
        <v>54.66</v>
      </c>
    </row>
    <row r="295" spans="1:10" x14ac:dyDescent="0.25">
      <c r="A295" s="19" t="s">
        <v>223</v>
      </c>
      <c r="B295" s="7" t="s">
        <v>25</v>
      </c>
      <c r="C295" s="46">
        <f>MEDIAN(D295:J295)</f>
        <v>63.626113996878367</v>
      </c>
      <c r="D295" s="65">
        <v>76.62</v>
      </c>
      <c r="E295" s="65">
        <v>76.766316356937622</v>
      </c>
      <c r="F295" s="65">
        <v>59.71</v>
      </c>
      <c r="G295" s="66">
        <v>63.626113996878367</v>
      </c>
      <c r="H295" s="97">
        <v>61.456994603506573</v>
      </c>
      <c r="I295" s="69">
        <v>64.81845259170241</v>
      </c>
      <c r="J295" s="125">
        <v>57.54</v>
      </c>
    </row>
    <row r="296" spans="1:10" x14ac:dyDescent="0.25">
      <c r="A296" s="19" t="s">
        <v>224</v>
      </c>
      <c r="B296" s="7" t="s">
        <v>26</v>
      </c>
      <c r="C296" s="46">
        <f>MEDIAN(D296:J296)</f>
        <v>87.059399981471756</v>
      </c>
      <c r="D296" s="65">
        <v>97.08</v>
      </c>
      <c r="E296" s="65">
        <v>116.27687519541732</v>
      </c>
      <c r="F296" s="65">
        <v>88.64</v>
      </c>
      <c r="G296" s="66">
        <v>82.225749666724624</v>
      </c>
      <c r="H296" s="97">
        <v>87.059399981471756</v>
      </c>
      <c r="I296" s="69">
        <v>75.340153047182994</v>
      </c>
      <c r="J296" s="125">
        <v>68.599999999999994</v>
      </c>
    </row>
    <row r="297" spans="1:10" x14ac:dyDescent="0.25">
      <c r="A297" s="27" t="s">
        <v>407</v>
      </c>
      <c r="B297" s="28" t="s">
        <v>408</v>
      </c>
      <c r="C297" s="44"/>
      <c r="D297" s="72"/>
      <c r="E297" s="72"/>
      <c r="F297" s="72"/>
      <c r="G297" s="72"/>
      <c r="H297" s="72"/>
      <c r="I297" s="72"/>
      <c r="J297" s="139"/>
    </row>
    <row r="298" spans="1:10" x14ac:dyDescent="0.25">
      <c r="A298" s="19" t="s">
        <v>225</v>
      </c>
      <c r="B298" s="7" t="s">
        <v>22</v>
      </c>
      <c r="C298" s="46">
        <f>MEDIAN(D298:J298)</f>
        <v>44.4606065078653</v>
      </c>
      <c r="D298" s="65">
        <v>42.37</v>
      </c>
      <c r="E298" s="65">
        <v>42.333073444792511</v>
      </c>
      <c r="F298" s="65">
        <v>45.83</v>
      </c>
      <c r="G298" s="66">
        <v>47.754910460219051</v>
      </c>
      <c r="H298" s="97">
        <v>36.755663266679903</v>
      </c>
      <c r="I298" s="69">
        <v>44.4606065078653</v>
      </c>
      <c r="J298" s="125">
        <v>54.09</v>
      </c>
    </row>
    <row r="299" spans="1:10" x14ac:dyDescent="0.25">
      <c r="A299" s="19" t="s">
        <v>226</v>
      </c>
      <c r="B299" s="7" t="s">
        <v>23</v>
      </c>
      <c r="C299" s="46">
        <f>MEDIAN(D299:J299)</f>
        <v>50.86</v>
      </c>
      <c r="D299" s="65">
        <v>55</v>
      </c>
      <c r="E299" s="65">
        <v>44.44972711703214</v>
      </c>
      <c r="F299" s="65">
        <v>50.86</v>
      </c>
      <c r="G299" s="66">
        <v>52.661555842640929</v>
      </c>
      <c r="H299" s="97">
        <v>42.452668336607019</v>
      </c>
      <c r="I299" s="69">
        <v>47.721091229697656</v>
      </c>
      <c r="J299" s="125">
        <v>55.47</v>
      </c>
    </row>
    <row r="300" spans="1:10" x14ac:dyDescent="0.25">
      <c r="A300" s="19" t="s">
        <v>227</v>
      </c>
      <c r="B300" s="7" t="s">
        <v>24</v>
      </c>
      <c r="C300" s="46">
        <f>MEDIAN(D300:J300)</f>
        <v>59.137965475024117</v>
      </c>
      <c r="D300" s="65">
        <v>66.400000000000006</v>
      </c>
      <c r="E300" s="65">
        <v>60.488320811106746</v>
      </c>
      <c r="F300" s="65">
        <v>61.47</v>
      </c>
      <c r="G300" s="66">
        <v>59.137965475024117</v>
      </c>
      <c r="H300" s="97">
        <v>46.901007573614216</v>
      </c>
      <c r="I300" s="69">
        <v>51.372834118149903</v>
      </c>
      <c r="J300" s="125">
        <v>56.85</v>
      </c>
    </row>
    <row r="301" spans="1:10" x14ac:dyDescent="0.25">
      <c r="A301" s="19" t="s">
        <v>228</v>
      </c>
      <c r="B301" s="7" t="s">
        <v>25</v>
      </c>
      <c r="C301" s="46">
        <f>MEDIAN(D301:J301)</f>
        <v>64.88408520028851</v>
      </c>
      <c r="D301" s="65">
        <v>84.28</v>
      </c>
      <c r="E301" s="65">
        <v>78.387782061113768</v>
      </c>
      <c r="F301" s="65">
        <v>61.96</v>
      </c>
      <c r="G301" s="66">
        <v>69.628778679183114</v>
      </c>
      <c r="H301" s="97">
        <v>64.01723514130309</v>
      </c>
      <c r="I301" s="69">
        <v>64.88408520028851</v>
      </c>
      <c r="J301" s="125">
        <v>59.84</v>
      </c>
    </row>
    <row r="302" spans="1:10" x14ac:dyDescent="0.25">
      <c r="A302" s="19" t="s">
        <v>229</v>
      </c>
      <c r="B302" s="7" t="s">
        <v>26</v>
      </c>
      <c r="C302" s="46">
        <f>MEDIAN(D302:J302)</f>
        <v>90.702339272866055</v>
      </c>
      <c r="D302" s="65">
        <v>106.78</v>
      </c>
      <c r="E302" s="65">
        <v>117.88567319877961</v>
      </c>
      <c r="F302" s="65">
        <v>90.86</v>
      </c>
      <c r="G302" s="66">
        <v>90.088377916014025</v>
      </c>
      <c r="H302" s="97">
        <v>90.702339272866055</v>
      </c>
      <c r="I302" s="69">
        <v>75.416438877480289</v>
      </c>
      <c r="J302" s="125">
        <v>71.34</v>
      </c>
    </row>
    <row r="303" spans="1:10" x14ac:dyDescent="0.25">
      <c r="A303" s="27" t="s">
        <v>409</v>
      </c>
      <c r="B303" s="28" t="s">
        <v>410</v>
      </c>
      <c r="C303" s="44"/>
      <c r="D303" s="72"/>
      <c r="E303" s="72"/>
      <c r="F303" s="72"/>
      <c r="G303" s="72"/>
      <c r="H303" s="72"/>
      <c r="I303" s="72"/>
      <c r="J303" s="72"/>
    </row>
    <row r="304" spans="1:10" x14ac:dyDescent="0.25">
      <c r="A304" s="19" t="s">
        <v>230</v>
      </c>
      <c r="B304" s="7" t="s">
        <v>22</v>
      </c>
      <c r="C304" s="46">
        <f>MEDIAN(D304:J304)</f>
        <v>61.74</v>
      </c>
      <c r="D304" s="65">
        <v>69.349999999999994</v>
      </c>
      <c r="E304" s="65">
        <v>55.154648043884499</v>
      </c>
      <c r="F304" s="65">
        <v>61.74</v>
      </c>
      <c r="G304" s="66">
        <v>52.984807425580925</v>
      </c>
      <c r="H304" s="97">
        <v>52.311496268719019</v>
      </c>
      <c r="I304" s="69">
        <v>65.310571372309298</v>
      </c>
      <c r="J304" s="125">
        <v>62.81</v>
      </c>
    </row>
    <row r="305" spans="1:10" x14ac:dyDescent="0.25">
      <c r="A305" s="19" t="s">
        <v>231</v>
      </c>
      <c r="B305" s="7" t="s">
        <v>23</v>
      </c>
      <c r="C305" s="46">
        <f>MEDIAN(D305:J305)</f>
        <v>66.185577652661408</v>
      </c>
      <c r="D305" s="65">
        <v>78.02</v>
      </c>
      <c r="E305" s="65">
        <v>66.185577652661408</v>
      </c>
      <c r="F305" s="65">
        <v>68.599999999999994</v>
      </c>
      <c r="G305" s="66">
        <v>62.799650607653945</v>
      </c>
      <c r="H305" s="97">
        <v>60.537799154362091</v>
      </c>
      <c r="I305" s="69">
        <v>67.605834382488467</v>
      </c>
      <c r="J305" s="125">
        <v>64.14</v>
      </c>
    </row>
    <row r="306" spans="1:10" x14ac:dyDescent="0.25">
      <c r="A306" s="19" t="s">
        <v>232</v>
      </c>
      <c r="B306" s="7" t="s">
        <v>24</v>
      </c>
      <c r="C306" s="46">
        <f>MEDIAN(D306:J306)</f>
        <v>75.45</v>
      </c>
      <c r="D306" s="65">
        <v>87.77</v>
      </c>
      <c r="E306" s="65">
        <v>83.050773482328154</v>
      </c>
      <c r="F306" s="65">
        <v>75.45</v>
      </c>
      <c r="G306" s="66">
        <v>79.640627563838436</v>
      </c>
      <c r="H306" s="97">
        <v>64.139471398449146</v>
      </c>
      <c r="I306" s="69">
        <v>69.901097392667651</v>
      </c>
      <c r="J306" s="125">
        <v>65.459999999999994</v>
      </c>
    </row>
    <row r="307" spans="1:10" x14ac:dyDescent="0.25">
      <c r="A307" s="19" t="s">
        <v>233</v>
      </c>
      <c r="B307" s="7" t="s">
        <v>25</v>
      </c>
      <c r="C307" s="46">
        <f>MEDIAN(D307:J307)</f>
        <v>82.36</v>
      </c>
      <c r="D307" s="65">
        <v>100.94</v>
      </c>
      <c r="E307" s="65">
        <v>91.355850830560996</v>
      </c>
      <c r="F307" s="65">
        <v>82.36</v>
      </c>
      <c r="G307" s="66">
        <v>96.481604520022927</v>
      </c>
      <c r="H307" s="97">
        <v>75.491361073194057</v>
      </c>
      <c r="I307" s="69">
        <v>72.196360402846835</v>
      </c>
      <c r="J307" s="125">
        <v>68.34</v>
      </c>
    </row>
    <row r="308" spans="1:10" x14ac:dyDescent="0.25">
      <c r="A308" s="19" t="s">
        <v>234</v>
      </c>
      <c r="B308" s="7" t="s">
        <v>26</v>
      </c>
      <c r="C308" s="46">
        <f>MEDIAN(D308:J308)</f>
        <v>97.460705351790068</v>
      </c>
      <c r="D308" s="65">
        <v>116.08</v>
      </c>
      <c r="E308" s="65">
        <v>123.79998010638876</v>
      </c>
      <c r="F308" s="65">
        <v>65.209999999999994</v>
      </c>
      <c r="G308" s="66">
        <v>114.04449519582542</v>
      </c>
      <c r="H308" s="97">
        <v>97.460705351790068</v>
      </c>
      <c r="I308" s="69">
        <v>74.491623413026005</v>
      </c>
      <c r="J308" s="125">
        <v>79.400000000000006</v>
      </c>
    </row>
    <row r="309" spans="1:10" x14ac:dyDescent="0.25">
      <c r="A309" s="27" t="s">
        <v>411</v>
      </c>
      <c r="B309" s="28" t="s">
        <v>412</v>
      </c>
      <c r="C309" s="44"/>
      <c r="D309" s="72"/>
      <c r="E309" s="72"/>
      <c r="F309" s="72"/>
      <c r="G309" s="72"/>
      <c r="H309" s="72"/>
      <c r="I309" s="72"/>
      <c r="J309" s="139"/>
    </row>
    <row r="310" spans="1:10" x14ac:dyDescent="0.25">
      <c r="A310" s="19" t="s">
        <v>235</v>
      </c>
      <c r="B310" s="7" t="s">
        <v>22</v>
      </c>
      <c r="C310" s="46">
        <f>MEDIAN(D310:J310)</f>
        <v>64.89</v>
      </c>
      <c r="D310" s="65">
        <v>76.290000000000006</v>
      </c>
      <c r="E310" s="65">
        <v>55.154648043884499</v>
      </c>
      <c r="F310" s="65">
        <v>65.209999999999994</v>
      </c>
      <c r="G310" s="66">
        <v>58.283288168139045</v>
      </c>
      <c r="H310" s="97">
        <v>55.190702278694097</v>
      </c>
      <c r="I310" s="69">
        <v>71.059327985708251</v>
      </c>
      <c r="J310" s="125">
        <v>64.89</v>
      </c>
    </row>
    <row r="311" spans="1:10" x14ac:dyDescent="0.25">
      <c r="A311" s="19" t="s">
        <v>236</v>
      </c>
      <c r="B311" s="7" t="s">
        <v>23</v>
      </c>
      <c r="C311" s="46">
        <f>MEDIAN(D311:J311)</f>
        <v>69.079615668419336</v>
      </c>
      <c r="D311" s="65">
        <v>85.82</v>
      </c>
      <c r="E311" s="65">
        <v>66.185577652661408</v>
      </c>
      <c r="F311" s="65">
        <v>72.05</v>
      </c>
      <c r="G311" s="66">
        <v>69.079615668419336</v>
      </c>
      <c r="H311" s="97">
        <v>63.419136949631735</v>
      </c>
      <c r="I311" s="69">
        <v>73.567240914885247</v>
      </c>
      <c r="J311" s="125">
        <v>66.27</v>
      </c>
    </row>
    <row r="312" spans="1:10" x14ac:dyDescent="0.25">
      <c r="A312" s="19" t="s">
        <v>237</v>
      </c>
      <c r="B312" s="7" t="s">
        <v>24</v>
      </c>
      <c r="C312" s="46">
        <f>MEDIAN(D312:J312)</f>
        <v>78.900000000000006</v>
      </c>
      <c r="D312" s="65">
        <v>96.55</v>
      </c>
      <c r="E312" s="65">
        <v>83.050773482328154</v>
      </c>
      <c r="F312" s="65">
        <v>78.900000000000006</v>
      </c>
      <c r="G312" s="66">
        <v>87.604690320222289</v>
      </c>
      <c r="H312" s="97">
        <v>66.977443817135381</v>
      </c>
      <c r="I312" s="69">
        <v>76.075153844062257</v>
      </c>
      <c r="J312" s="125">
        <v>67.650000000000006</v>
      </c>
    </row>
    <row r="313" spans="1:10" x14ac:dyDescent="0.25">
      <c r="A313" s="19" t="s">
        <v>238</v>
      </c>
      <c r="B313" s="7" t="s">
        <v>25</v>
      </c>
      <c r="C313" s="46">
        <f>MEDIAN(D313:J313)</f>
        <v>85.75</v>
      </c>
      <c r="D313" s="65">
        <v>111.03</v>
      </c>
      <c r="E313" s="65">
        <v>91.355850830560996</v>
      </c>
      <c r="F313" s="65">
        <v>85.75</v>
      </c>
      <c r="G313" s="66">
        <v>106.1297649720253</v>
      </c>
      <c r="H313" s="97">
        <v>79.445843043341341</v>
      </c>
      <c r="I313" s="69">
        <v>78.583066773239253</v>
      </c>
      <c r="J313" s="125">
        <v>70.64</v>
      </c>
    </row>
    <row r="314" spans="1:10" x14ac:dyDescent="0.25">
      <c r="A314" s="19" t="s">
        <v>239</v>
      </c>
      <c r="B314" s="7" t="s">
        <v>26</v>
      </c>
      <c r="C314" s="46">
        <f>MEDIAN(D314:J314)</f>
        <v>103.61214054332247</v>
      </c>
      <c r="D314" s="65">
        <v>127.69</v>
      </c>
      <c r="E314" s="65">
        <v>123.79998010638876</v>
      </c>
      <c r="F314" s="65">
        <v>92.62</v>
      </c>
      <c r="G314" s="66">
        <v>125.44894471540792</v>
      </c>
      <c r="H314" s="97">
        <v>103.61214054332247</v>
      </c>
      <c r="I314" s="69">
        <v>81.090979702416263</v>
      </c>
      <c r="J314" s="125">
        <v>82.14</v>
      </c>
    </row>
    <row r="315" spans="1:10" x14ac:dyDescent="0.25">
      <c r="A315" s="27" t="s">
        <v>413</v>
      </c>
      <c r="B315" s="28" t="s">
        <v>414</v>
      </c>
      <c r="C315" s="44"/>
      <c r="D315" s="72"/>
      <c r="E315" s="72"/>
      <c r="F315" s="72"/>
      <c r="G315" s="72"/>
      <c r="H315" s="72"/>
      <c r="I315" s="72"/>
      <c r="J315" s="72"/>
    </row>
    <row r="316" spans="1:10" x14ac:dyDescent="0.25">
      <c r="A316" s="19" t="s">
        <v>240</v>
      </c>
      <c r="B316" s="7" t="s">
        <v>22</v>
      </c>
      <c r="C316" s="46">
        <f>MEDIAN(D316:J316)</f>
        <v>44.453497884362299</v>
      </c>
      <c r="D316" s="65">
        <v>42.37</v>
      </c>
      <c r="E316" s="65">
        <v>42.333073444792511</v>
      </c>
      <c r="F316" s="65">
        <v>44.63</v>
      </c>
      <c r="G316" s="66">
        <v>47.754910460219051</v>
      </c>
      <c r="H316" s="97">
        <v>35.968266757317686</v>
      </c>
      <c r="I316" s="67">
        <v>44.453497884362299</v>
      </c>
      <c r="J316" s="125">
        <v>54.09</v>
      </c>
    </row>
    <row r="317" spans="1:10" x14ac:dyDescent="0.25">
      <c r="A317" s="19" t="s">
        <v>241</v>
      </c>
      <c r="B317" s="7" t="s">
        <v>23</v>
      </c>
      <c r="C317" s="46">
        <f>MEDIAN(D317:J317)</f>
        <v>49.64</v>
      </c>
      <c r="D317" s="65">
        <v>55</v>
      </c>
      <c r="E317" s="65">
        <v>44.44972711703214</v>
      </c>
      <c r="F317" s="65">
        <v>49.64</v>
      </c>
      <c r="G317" s="66">
        <v>52.661555842640929</v>
      </c>
      <c r="H317" s="97">
        <v>41.460707266125155</v>
      </c>
      <c r="I317" s="67">
        <v>47.713982606194655</v>
      </c>
      <c r="J317" s="125">
        <v>55.47</v>
      </c>
    </row>
    <row r="318" spans="1:10" x14ac:dyDescent="0.25">
      <c r="A318" s="19" t="s">
        <v>242</v>
      </c>
      <c r="B318" s="7" t="s">
        <v>24</v>
      </c>
      <c r="C318" s="46">
        <f>MEDIAN(D318:J318)</f>
        <v>59.137965475024117</v>
      </c>
      <c r="D318" s="65">
        <v>66.400000000000006</v>
      </c>
      <c r="E318" s="65">
        <v>60.488320811106746</v>
      </c>
      <c r="F318" s="65">
        <v>60.28</v>
      </c>
      <c r="G318" s="66">
        <v>59.137965475024117</v>
      </c>
      <c r="H318" s="97">
        <v>45.63185312422894</v>
      </c>
      <c r="I318" s="67">
        <v>51.365725494646902</v>
      </c>
      <c r="J318" s="125">
        <v>56.85</v>
      </c>
    </row>
    <row r="319" spans="1:10" x14ac:dyDescent="0.25">
      <c r="A319" s="19" t="s">
        <v>243</v>
      </c>
      <c r="B319" s="7" t="s">
        <v>25</v>
      </c>
      <c r="C319" s="46">
        <f>MEDIAN(D319:J319)</f>
        <v>64.876976576785509</v>
      </c>
      <c r="D319" s="65">
        <v>84.28</v>
      </c>
      <c r="E319" s="65">
        <v>78.387782061113768</v>
      </c>
      <c r="F319" s="65">
        <v>60.85</v>
      </c>
      <c r="G319" s="66">
        <v>69.628778679183114</v>
      </c>
      <c r="H319" s="97">
        <v>62.436332083818172</v>
      </c>
      <c r="I319" s="67">
        <v>64.876976576785509</v>
      </c>
      <c r="J319" s="125">
        <v>59.84</v>
      </c>
    </row>
    <row r="320" spans="1:10" x14ac:dyDescent="0.25">
      <c r="A320" s="19" t="s">
        <v>244</v>
      </c>
      <c r="B320" s="7" t="s">
        <v>26</v>
      </c>
      <c r="C320" s="46">
        <f>MEDIAN(D320:J320)</f>
        <v>89.74</v>
      </c>
      <c r="D320" s="65">
        <v>106.78</v>
      </c>
      <c r="E320" s="65">
        <v>117.88567319877961</v>
      </c>
      <c r="F320" s="65">
        <v>89.74</v>
      </c>
      <c r="G320" s="66">
        <v>90.088377916014025</v>
      </c>
      <c r="H320" s="97">
        <v>88.44672023631594</v>
      </c>
      <c r="I320" s="67">
        <v>75.409330253977274</v>
      </c>
      <c r="J320" s="125">
        <v>71.34</v>
      </c>
    </row>
    <row r="321" spans="1:10" x14ac:dyDescent="0.25">
      <c r="A321" s="27" t="s">
        <v>415</v>
      </c>
      <c r="B321" s="28" t="s">
        <v>416</v>
      </c>
      <c r="C321" s="44"/>
      <c r="D321" s="72"/>
      <c r="E321" s="72"/>
      <c r="F321" s="72"/>
      <c r="G321" s="72"/>
      <c r="H321" s="72"/>
      <c r="I321" s="72"/>
      <c r="J321" s="139"/>
    </row>
    <row r="322" spans="1:10" x14ac:dyDescent="0.25">
      <c r="A322" s="19" t="s">
        <v>245</v>
      </c>
      <c r="B322" s="7" t="s">
        <v>22</v>
      </c>
      <c r="C322" s="46">
        <f>MEDIAN(D322:J322)</f>
        <v>47.01</v>
      </c>
      <c r="D322" s="65">
        <v>46.6</v>
      </c>
      <c r="E322" s="65">
        <v>44.915548935811742</v>
      </c>
      <c r="F322" s="65">
        <v>47.01</v>
      </c>
      <c r="G322" s="66">
        <v>51.842571272974325</v>
      </c>
      <c r="H322" s="97">
        <v>37.341376884519555</v>
      </c>
      <c r="I322" s="67">
        <v>47.426560776492124</v>
      </c>
      <c r="J322" s="125">
        <v>56.25</v>
      </c>
    </row>
    <row r="323" spans="1:10" x14ac:dyDescent="0.25">
      <c r="A323" s="19" t="s">
        <v>246</v>
      </c>
      <c r="B323" s="7" t="s">
        <v>23</v>
      </c>
      <c r="C323" s="46">
        <f>MEDIAN(D323:J323)</f>
        <v>52.02</v>
      </c>
      <c r="D323" s="65">
        <v>60.5</v>
      </c>
      <c r="E323" s="65">
        <v>47.161326382602326</v>
      </c>
      <c r="F323" s="65">
        <v>52.02</v>
      </c>
      <c r="G323" s="66">
        <v>57.217129833427208</v>
      </c>
      <c r="H323" s="97">
        <v>43.129165609366666</v>
      </c>
      <c r="I323" s="67">
        <v>51.013093970507725</v>
      </c>
      <c r="J323" s="125">
        <v>57.69</v>
      </c>
    </row>
    <row r="324" spans="1:10" x14ac:dyDescent="0.25">
      <c r="A324" s="19" t="s">
        <v>247</v>
      </c>
      <c r="B324" s="7" t="s">
        <v>24</v>
      </c>
      <c r="C324" s="46">
        <f>MEDIAN(D324:J324)</f>
        <v>62.109786515282892</v>
      </c>
      <c r="D324" s="65">
        <v>73.040000000000006</v>
      </c>
      <c r="E324" s="65">
        <v>62.109786515282892</v>
      </c>
      <c r="F324" s="65">
        <v>62.66</v>
      </c>
      <c r="G324" s="66">
        <v>64.324487403462157</v>
      </c>
      <c r="H324" s="97">
        <v>47.648390599379645</v>
      </c>
      <c r="I324" s="67">
        <v>55.030011147805183</v>
      </c>
      <c r="J324" s="125">
        <v>59.12</v>
      </c>
    </row>
    <row r="325" spans="1:10" x14ac:dyDescent="0.25">
      <c r="A325" s="19" t="s">
        <v>248</v>
      </c>
      <c r="B325" s="7" t="s">
        <v>25</v>
      </c>
      <c r="C325" s="46">
        <f>MEDIAN(D325:J325)</f>
        <v>65.037370899067952</v>
      </c>
      <c r="D325" s="65">
        <v>92.71</v>
      </c>
      <c r="E325" s="65">
        <v>79.996580064476021</v>
      </c>
      <c r="F325" s="65">
        <v>63.08</v>
      </c>
      <c r="G325" s="66">
        <v>76.231709829718312</v>
      </c>
      <c r="H325" s="97">
        <v>65.037370899067952</v>
      </c>
      <c r="I325" s="67">
        <v>64.88408520028851</v>
      </c>
      <c r="J325" s="125">
        <v>62.24</v>
      </c>
    </row>
    <row r="326" spans="1:10" x14ac:dyDescent="0.25">
      <c r="A326" s="19" t="s">
        <v>249</v>
      </c>
      <c r="B326" s="7" t="s">
        <v>26</v>
      </c>
      <c r="C326" s="46">
        <f>MEDIAN(D326:J326)</f>
        <v>92.147710966925231</v>
      </c>
      <c r="D326" s="65">
        <v>117.46</v>
      </c>
      <c r="E326" s="65">
        <v>119.50713890295577</v>
      </c>
      <c r="F326" s="65">
        <v>91.98</v>
      </c>
      <c r="G326" s="66">
        <v>98.737268990232266</v>
      </c>
      <c r="H326" s="97">
        <v>92.147710966925231</v>
      </c>
      <c r="I326" s="67">
        <v>75.416438877480289</v>
      </c>
      <c r="J326" s="125">
        <v>74.19</v>
      </c>
    </row>
    <row r="327" spans="1:10" x14ac:dyDescent="0.25">
      <c r="A327" s="27" t="s">
        <v>417</v>
      </c>
      <c r="B327" s="28" t="s">
        <v>418</v>
      </c>
      <c r="C327" s="44"/>
      <c r="D327" s="72"/>
      <c r="E327" s="72"/>
      <c r="F327" s="72"/>
      <c r="G327" s="72"/>
      <c r="H327" s="72"/>
      <c r="I327" s="72"/>
      <c r="J327" s="72"/>
    </row>
    <row r="328" spans="1:10" x14ac:dyDescent="0.25">
      <c r="A328" s="19" t="s">
        <v>250</v>
      </c>
      <c r="B328" s="7" t="s">
        <v>22</v>
      </c>
      <c r="C328" s="46">
        <f>MEDIAN(D328:J328)</f>
        <v>55.154648043884499</v>
      </c>
      <c r="D328" s="65">
        <v>76.290000000000006</v>
      </c>
      <c r="E328" s="65">
        <v>55.154648043884499</v>
      </c>
      <c r="F328" s="65">
        <v>54.9</v>
      </c>
      <c r="G328" s="66">
        <v>52.984807425580925</v>
      </c>
      <c r="H328" s="97">
        <v>53.145097216465558</v>
      </c>
      <c r="I328" s="67">
        <v>65.376698325823767</v>
      </c>
      <c r="J328" s="125">
        <v>64.89</v>
      </c>
    </row>
    <row r="329" spans="1:10" x14ac:dyDescent="0.25">
      <c r="A329" s="19" t="s">
        <v>251</v>
      </c>
      <c r="B329" s="7" t="s">
        <v>23</v>
      </c>
      <c r="C329" s="46">
        <f>MEDIAN(D329:J329)</f>
        <v>66.185577652661408</v>
      </c>
      <c r="D329" s="65">
        <v>85.82</v>
      </c>
      <c r="E329" s="65">
        <v>66.185577652661408</v>
      </c>
      <c r="F329" s="65">
        <v>61.74</v>
      </c>
      <c r="G329" s="66">
        <v>62.799650607653945</v>
      </c>
      <c r="H329" s="97">
        <v>61.502488951999212</v>
      </c>
      <c r="I329" s="67">
        <v>67.67428528980075</v>
      </c>
      <c r="J329" s="125">
        <v>66.27</v>
      </c>
    </row>
    <row r="330" spans="1:10" x14ac:dyDescent="0.25">
      <c r="A330" s="19" t="s">
        <v>252</v>
      </c>
      <c r="B330" s="7" t="s">
        <v>24</v>
      </c>
      <c r="C330" s="46">
        <f>MEDIAN(D330:J330)</f>
        <v>69.971872253777732</v>
      </c>
      <c r="D330" s="65">
        <v>96.55</v>
      </c>
      <c r="E330" s="65">
        <v>83.050773482328154</v>
      </c>
      <c r="F330" s="65">
        <v>68.599999999999994</v>
      </c>
      <c r="G330" s="66">
        <v>79.640627563838436</v>
      </c>
      <c r="H330" s="97">
        <v>65.161555031290689</v>
      </c>
      <c r="I330" s="67">
        <v>69.971872253777732</v>
      </c>
      <c r="J330" s="125">
        <v>67.650000000000006</v>
      </c>
    </row>
    <row r="331" spans="1:10" x14ac:dyDescent="0.25">
      <c r="A331" s="19" t="s">
        <v>253</v>
      </c>
      <c r="B331" s="7" t="s">
        <v>25</v>
      </c>
      <c r="C331" s="46">
        <f>MEDIAN(D331:J331)</f>
        <v>76.694340812370839</v>
      </c>
      <c r="D331" s="65">
        <v>111.03</v>
      </c>
      <c r="E331" s="65">
        <v>91.355850830560996</v>
      </c>
      <c r="F331" s="65">
        <v>75.45</v>
      </c>
      <c r="G331" s="66">
        <v>96.481604520022927</v>
      </c>
      <c r="H331" s="97">
        <v>76.694340812370839</v>
      </c>
      <c r="I331" s="67">
        <v>72.269459217754715</v>
      </c>
      <c r="J331" s="125">
        <v>70.64</v>
      </c>
    </row>
    <row r="332" spans="1:10" x14ac:dyDescent="0.25">
      <c r="A332" s="19" t="s">
        <v>254</v>
      </c>
      <c r="B332" s="7" t="s">
        <v>26</v>
      </c>
      <c r="C332" s="46">
        <f>MEDIAN(D332:J332)</f>
        <v>99.013773838532614</v>
      </c>
      <c r="D332" s="65">
        <v>127.69</v>
      </c>
      <c r="E332" s="65">
        <v>123.79998010638876</v>
      </c>
      <c r="F332" s="65">
        <v>82.36</v>
      </c>
      <c r="G332" s="66">
        <v>114.04449519582542</v>
      </c>
      <c r="H332" s="97">
        <v>99.013773838532614</v>
      </c>
      <c r="I332" s="67">
        <v>74.567046181731698</v>
      </c>
      <c r="J332" s="125">
        <v>82.14</v>
      </c>
    </row>
    <row r="333" spans="1:10" x14ac:dyDescent="0.25">
      <c r="A333" s="27" t="s">
        <v>419</v>
      </c>
      <c r="B333" s="28" t="s">
        <v>420</v>
      </c>
      <c r="C333" s="44"/>
      <c r="D333" s="72"/>
      <c r="E333" s="72"/>
      <c r="F333" s="72"/>
      <c r="G333" s="72"/>
      <c r="H333" s="72"/>
      <c r="I333" s="72"/>
      <c r="J333" s="139"/>
    </row>
    <row r="334" spans="1:10" x14ac:dyDescent="0.25">
      <c r="A334" s="19" t="s">
        <v>255</v>
      </c>
      <c r="B334" s="7" t="s">
        <v>22</v>
      </c>
      <c r="C334" s="46">
        <f>MEDIAN(D334:J334)</f>
        <v>67.05</v>
      </c>
      <c r="D334" s="65">
        <v>83.92</v>
      </c>
      <c r="E334" s="65">
        <v>55.154648043884499</v>
      </c>
      <c r="F334" s="65">
        <v>82.36</v>
      </c>
      <c r="G334" s="66">
        <v>58.283288168139045</v>
      </c>
      <c r="H334" s="97">
        <v>56.070184323902339</v>
      </c>
      <c r="I334" s="67">
        <v>71.059327985708251</v>
      </c>
      <c r="J334" s="125">
        <v>67.05</v>
      </c>
    </row>
    <row r="335" spans="1:10" x14ac:dyDescent="0.25">
      <c r="A335" s="19" t="s">
        <v>256</v>
      </c>
      <c r="B335" s="7" t="s">
        <v>23</v>
      </c>
      <c r="C335" s="46">
        <f>MEDIAN(D335:J335)</f>
        <v>68.489999999999995</v>
      </c>
      <c r="D335" s="65">
        <v>94.41</v>
      </c>
      <c r="E335" s="65">
        <v>66.185577652661408</v>
      </c>
      <c r="F335" s="65">
        <v>65.209999999999994</v>
      </c>
      <c r="G335" s="66">
        <v>69.079615668419336</v>
      </c>
      <c r="H335" s="97">
        <v>64.429741815432394</v>
      </c>
      <c r="I335" s="67">
        <v>73.567240914885247</v>
      </c>
      <c r="J335" s="125">
        <v>68.489999999999995</v>
      </c>
    </row>
    <row r="336" spans="1:10" x14ac:dyDescent="0.25">
      <c r="A336" s="19" t="s">
        <v>257</v>
      </c>
      <c r="B336" s="7" t="s">
        <v>24</v>
      </c>
      <c r="C336" s="46">
        <f>MEDIAN(D336:J336)</f>
        <v>76.075153844062257</v>
      </c>
      <c r="D336" s="65">
        <v>106.21</v>
      </c>
      <c r="E336" s="65">
        <v>83.050773482328154</v>
      </c>
      <c r="F336" s="65">
        <v>72.05</v>
      </c>
      <c r="G336" s="66">
        <v>87.604690320222289</v>
      </c>
      <c r="H336" s="97">
        <v>68.044751476560734</v>
      </c>
      <c r="I336" s="67">
        <v>76.075153844062257</v>
      </c>
      <c r="J336" s="125">
        <v>69.92</v>
      </c>
    </row>
    <row r="337" spans="1:10" x14ac:dyDescent="0.25">
      <c r="A337" s="19" t="s">
        <v>258</v>
      </c>
      <c r="B337" s="7" t="s">
        <v>25</v>
      </c>
      <c r="C337" s="46">
        <f>MEDIAN(D337:J337)</f>
        <v>80.71183875707996</v>
      </c>
      <c r="D337" s="65">
        <v>122.14</v>
      </c>
      <c r="E337" s="65">
        <v>99.660928178793796</v>
      </c>
      <c r="F337" s="65">
        <v>78.900000000000006</v>
      </c>
      <c r="G337" s="66">
        <v>106.1297649720253</v>
      </c>
      <c r="H337" s="97">
        <v>80.71183875707996</v>
      </c>
      <c r="I337" s="67">
        <v>78.583066773239253</v>
      </c>
      <c r="J337" s="125">
        <v>73.040000000000006</v>
      </c>
    </row>
    <row r="338" spans="1:10" x14ac:dyDescent="0.25">
      <c r="A338" s="19" t="s">
        <v>259</v>
      </c>
      <c r="B338" s="7" t="s">
        <v>26</v>
      </c>
      <c r="C338" s="46">
        <f>MEDIAN(D338:J338)</f>
        <v>105.26323417886445</v>
      </c>
      <c r="D338" s="65">
        <v>140.46</v>
      </c>
      <c r="E338" s="65">
        <v>123.79998010638876</v>
      </c>
      <c r="F338" s="65">
        <v>85.75</v>
      </c>
      <c r="G338" s="66">
        <v>125.44894471540792</v>
      </c>
      <c r="H338" s="97">
        <v>105.26323417886445</v>
      </c>
      <c r="I338" s="67">
        <v>81.090979702416263</v>
      </c>
      <c r="J338" s="125">
        <v>85</v>
      </c>
    </row>
    <row r="339" spans="1:10" x14ac:dyDescent="0.25">
      <c r="A339" s="27" t="s">
        <v>421</v>
      </c>
      <c r="B339" s="28" t="s">
        <v>422</v>
      </c>
      <c r="C339" s="44"/>
      <c r="D339" s="72"/>
      <c r="E339" s="72"/>
      <c r="F339" s="72"/>
      <c r="G339" s="72"/>
      <c r="H339" s="72"/>
      <c r="I339" s="72"/>
      <c r="J339" s="72"/>
    </row>
    <row r="340" spans="1:10" x14ac:dyDescent="0.25">
      <c r="A340" s="19" t="s">
        <v>260</v>
      </c>
      <c r="B340" s="7" t="s">
        <v>22</v>
      </c>
      <c r="C340" s="46">
        <f>MEDIAN(D340:J340)</f>
        <v>45.68</v>
      </c>
      <c r="D340" s="65">
        <v>42.37</v>
      </c>
      <c r="E340" s="65">
        <v>42.333073444792511</v>
      </c>
      <c r="F340" s="65">
        <v>45.68</v>
      </c>
      <c r="G340" s="66">
        <v>47.754910460219051</v>
      </c>
      <c r="H340" s="97">
        <v>36.53244262354248</v>
      </c>
      <c r="I340" s="67">
        <v>45.801658915556317</v>
      </c>
      <c r="J340" s="125">
        <v>68.650000000000006</v>
      </c>
    </row>
    <row r="341" spans="1:10" x14ac:dyDescent="0.25">
      <c r="A341" s="19" t="s">
        <v>261</v>
      </c>
      <c r="B341" s="7" t="s">
        <v>23</v>
      </c>
      <c r="C341" s="46">
        <f>MEDIAN(D341:J341)</f>
        <v>50.68</v>
      </c>
      <c r="D341" s="65">
        <v>55</v>
      </c>
      <c r="E341" s="65">
        <v>44.44972711703214</v>
      </c>
      <c r="F341" s="65">
        <v>50.68</v>
      </c>
      <c r="G341" s="66">
        <v>52.661555842640929</v>
      </c>
      <c r="H341" s="97">
        <v>42.111034138809387</v>
      </c>
      <c r="I341" s="67">
        <v>49.210347488381046</v>
      </c>
      <c r="J341" s="125">
        <v>70.400000000000006</v>
      </c>
    </row>
    <row r="342" spans="1:10" x14ac:dyDescent="0.25">
      <c r="A342" s="19" t="s">
        <v>262</v>
      </c>
      <c r="B342" s="7" t="s">
        <v>24</v>
      </c>
      <c r="C342" s="46">
        <f>MEDIAN(D342:J342)</f>
        <v>60.488320811106746</v>
      </c>
      <c r="D342" s="65">
        <v>66.400000000000006</v>
      </c>
      <c r="E342" s="65">
        <v>60.488320811106746</v>
      </c>
      <c r="F342" s="65">
        <v>61.32</v>
      </c>
      <c r="G342" s="66">
        <v>59.137965475024117</v>
      </c>
      <c r="H342" s="97">
        <v>46.347605997101709</v>
      </c>
      <c r="I342" s="67">
        <v>53.028078689944756</v>
      </c>
      <c r="J342" s="125">
        <v>72.150000000000006</v>
      </c>
    </row>
    <row r="343" spans="1:10" x14ac:dyDescent="0.25">
      <c r="A343" s="19" t="s">
        <v>263</v>
      </c>
      <c r="B343" s="7" t="s">
        <v>25</v>
      </c>
      <c r="C343" s="46">
        <f>MEDIAN(D343:J343)</f>
        <v>69.628778679183114</v>
      </c>
      <c r="D343" s="65">
        <v>84.28</v>
      </c>
      <c r="E343" s="65">
        <v>78.387782061113768</v>
      </c>
      <c r="F343" s="65">
        <v>61.82</v>
      </c>
      <c r="G343" s="66">
        <v>69.628778679183114</v>
      </c>
      <c r="H343" s="97">
        <v>63.415669564129772</v>
      </c>
      <c r="I343" s="67">
        <v>64.876976576785509</v>
      </c>
      <c r="J343" s="125">
        <v>75.95</v>
      </c>
    </row>
    <row r="344" spans="1:10" x14ac:dyDescent="0.25">
      <c r="A344" s="19" t="s">
        <v>264</v>
      </c>
      <c r="B344" s="7" t="s">
        <v>26</v>
      </c>
      <c r="C344" s="46">
        <f>MEDIAN(D344:J344)</f>
        <v>90.55</v>
      </c>
      <c r="D344" s="65">
        <v>106.78</v>
      </c>
      <c r="E344" s="65">
        <v>117.88567319877961</v>
      </c>
      <c r="F344" s="65">
        <v>90.72</v>
      </c>
      <c r="G344" s="66">
        <v>90.088377916014025</v>
      </c>
      <c r="H344" s="97">
        <v>89.834040491160124</v>
      </c>
      <c r="I344" s="67">
        <v>75.409330253977274</v>
      </c>
      <c r="J344" s="125">
        <v>90.55</v>
      </c>
    </row>
    <row r="345" spans="1:10" x14ac:dyDescent="0.25">
      <c r="A345" s="27" t="s">
        <v>423</v>
      </c>
      <c r="B345" s="28" t="s">
        <v>424</v>
      </c>
      <c r="C345" s="44"/>
      <c r="D345" s="72"/>
      <c r="E345" s="72"/>
      <c r="F345" s="72"/>
      <c r="G345" s="72"/>
      <c r="H345" s="72"/>
      <c r="I345" s="72"/>
      <c r="J345" s="139"/>
    </row>
    <row r="346" spans="1:10" x14ac:dyDescent="0.25">
      <c r="A346" s="19" t="s">
        <v>265</v>
      </c>
      <c r="B346" s="7" t="s">
        <v>22</v>
      </c>
      <c r="C346" s="46">
        <f>MEDIAN(D346:J346)</f>
        <v>48.07</v>
      </c>
      <c r="D346" s="65">
        <v>46.6</v>
      </c>
      <c r="E346" s="65">
        <v>44.915548935811742</v>
      </c>
      <c r="F346" s="65">
        <v>48.07</v>
      </c>
      <c r="G346" s="66">
        <v>51.842571272974325</v>
      </c>
      <c r="H346" s="97">
        <v>37.927090502359206</v>
      </c>
      <c r="I346" s="67">
        <v>48.909537910805547</v>
      </c>
      <c r="J346" s="125">
        <v>71.400000000000006</v>
      </c>
    </row>
    <row r="347" spans="1:10" x14ac:dyDescent="0.25">
      <c r="A347" s="19" t="s">
        <v>266</v>
      </c>
      <c r="B347" s="7" t="s">
        <v>23</v>
      </c>
      <c r="C347" s="46">
        <f>MEDIAN(D347:J347)</f>
        <v>53.08</v>
      </c>
      <c r="D347" s="65">
        <v>60.5</v>
      </c>
      <c r="E347" s="65">
        <v>47.161326382602326</v>
      </c>
      <c r="F347" s="65">
        <v>53.08</v>
      </c>
      <c r="G347" s="66">
        <v>57.217129833427208</v>
      </c>
      <c r="H347" s="97">
        <v>43.805662882126313</v>
      </c>
      <c r="I347" s="67">
        <v>52.659095340912756</v>
      </c>
      <c r="J347" s="125">
        <v>73.22</v>
      </c>
    </row>
    <row r="348" spans="1:10" x14ac:dyDescent="0.25">
      <c r="A348" s="19" t="s">
        <v>267</v>
      </c>
      <c r="B348" s="7" t="s">
        <v>24</v>
      </c>
      <c r="C348" s="46">
        <f>MEDIAN(D348:J348)</f>
        <v>63.71</v>
      </c>
      <c r="D348" s="65">
        <v>73.040000000000006</v>
      </c>
      <c r="E348" s="65">
        <v>62.109786515282892</v>
      </c>
      <c r="F348" s="65">
        <v>63.71</v>
      </c>
      <c r="G348" s="66">
        <v>64.324487403462157</v>
      </c>
      <c r="H348" s="97">
        <v>48.395773625145075</v>
      </c>
      <c r="I348" s="67">
        <v>56.85859966263282</v>
      </c>
      <c r="J348" s="125">
        <v>75.040000000000006</v>
      </c>
    </row>
    <row r="349" spans="1:10" x14ac:dyDescent="0.25">
      <c r="A349" s="19" t="s">
        <v>268</v>
      </c>
      <c r="B349" s="7" t="s">
        <v>25</v>
      </c>
      <c r="C349" s="46">
        <f>MEDIAN(D349:J349)</f>
        <v>76.231709829718312</v>
      </c>
      <c r="D349" s="65">
        <v>92.71</v>
      </c>
      <c r="E349" s="65">
        <v>79.996580064476021</v>
      </c>
      <c r="F349" s="65">
        <v>64.06</v>
      </c>
      <c r="G349" s="66">
        <v>76.231709829718312</v>
      </c>
      <c r="H349" s="97">
        <v>66.057506656832814</v>
      </c>
      <c r="I349" s="67">
        <v>64.88408520028851</v>
      </c>
      <c r="J349" s="125">
        <v>78.989999999999995</v>
      </c>
    </row>
    <row r="350" spans="1:10" x14ac:dyDescent="0.25">
      <c r="A350" s="19" t="s">
        <v>269</v>
      </c>
      <c r="B350" s="7" t="s">
        <v>26</v>
      </c>
      <c r="C350" s="46">
        <f>MEDIAN(D350:J350)</f>
        <v>94.17</v>
      </c>
      <c r="D350" s="65">
        <v>117.46</v>
      </c>
      <c r="E350" s="65">
        <v>119.50713890295577</v>
      </c>
      <c r="F350" s="65">
        <v>92.97</v>
      </c>
      <c r="G350" s="66">
        <v>98.737268990232266</v>
      </c>
      <c r="H350" s="97">
        <v>93.593082660984436</v>
      </c>
      <c r="I350" s="67">
        <v>75.416438877480289</v>
      </c>
      <c r="J350" s="125">
        <v>94.17</v>
      </c>
    </row>
    <row r="351" spans="1:10" x14ac:dyDescent="0.25">
      <c r="A351" s="27" t="s">
        <v>425</v>
      </c>
      <c r="B351" s="28" t="s">
        <v>426</v>
      </c>
      <c r="C351" s="44"/>
      <c r="D351" s="72"/>
      <c r="E351" s="72"/>
      <c r="F351" s="72"/>
      <c r="G351" s="72"/>
      <c r="H351" s="72"/>
      <c r="I351" s="72"/>
      <c r="J351" s="72"/>
    </row>
    <row r="352" spans="1:10" x14ac:dyDescent="0.25">
      <c r="A352" s="19" t="s">
        <v>270</v>
      </c>
      <c r="B352" s="7" t="s">
        <v>22</v>
      </c>
      <c r="C352" s="46">
        <f>MEDIAN(D352:J352)</f>
        <v>55.154648043884499</v>
      </c>
      <c r="D352" s="65">
        <v>76.290000000000006</v>
      </c>
      <c r="E352" s="65">
        <v>55.154648043884499</v>
      </c>
      <c r="F352" s="65">
        <v>54.9</v>
      </c>
      <c r="G352" s="66">
        <v>52.984807425580925</v>
      </c>
      <c r="H352" s="97">
        <v>52.311496268719019</v>
      </c>
      <c r="I352" s="67">
        <v>65.376698325823767</v>
      </c>
      <c r="J352" s="125">
        <v>79.45</v>
      </c>
    </row>
    <row r="353" spans="1:10" x14ac:dyDescent="0.25">
      <c r="A353" s="19" t="s">
        <v>271</v>
      </c>
      <c r="B353" s="7" t="s">
        <v>23</v>
      </c>
      <c r="C353" s="46">
        <f>MEDIAN(D353:J353)</f>
        <v>66.185577652661408</v>
      </c>
      <c r="D353" s="65">
        <v>85.82</v>
      </c>
      <c r="E353" s="65">
        <v>66.185577652661408</v>
      </c>
      <c r="F353" s="65">
        <v>61.74</v>
      </c>
      <c r="G353" s="66">
        <v>62.799650607653945</v>
      </c>
      <c r="H353" s="97">
        <v>60.537799154362091</v>
      </c>
      <c r="I353" s="67">
        <v>67.67428528980075</v>
      </c>
      <c r="J353" s="125">
        <v>81.2</v>
      </c>
    </row>
    <row r="354" spans="1:10" x14ac:dyDescent="0.25">
      <c r="A354" s="19" t="s">
        <v>272</v>
      </c>
      <c r="B354" s="7" t="s">
        <v>24</v>
      </c>
      <c r="C354" s="46">
        <f>MEDIAN(D354:J354)</f>
        <v>79.640627563838436</v>
      </c>
      <c r="D354" s="65">
        <v>96.55</v>
      </c>
      <c r="E354" s="65">
        <v>83.050773482328154</v>
      </c>
      <c r="F354" s="65">
        <v>68.599999999999994</v>
      </c>
      <c r="G354" s="66">
        <v>79.640627563838436</v>
      </c>
      <c r="H354" s="97">
        <v>64.139471398449146</v>
      </c>
      <c r="I354" s="67">
        <v>69.971872253777732</v>
      </c>
      <c r="J354" s="125">
        <v>82.95</v>
      </c>
    </row>
    <row r="355" spans="1:10" x14ac:dyDescent="0.25">
      <c r="A355" s="19" t="s">
        <v>273</v>
      </c>
      <c r="B355" s="7" t="s">
        <v>25</v>
      </c>
      <c r="C355" s="46">
        <f>MEDIAN(D355:J355)</f>
        <v>86.76</v>
      </c>
      <c r="D355" s="65">
        <v>111.03</v>
      </c>
      <c r="E355" s="65">
        <v>91.355850830560996</v>
      </c>
      <c r="F355" s="65">
        <v>75.45</v>
      </c>
      <c r="G355" s="66">
        <v>96.481604520022927</v>
      </c>
      <c r="H355" s="97">
        <v>75.491361073194057</v>
      </c>
      <c r="I355" s="67">
        <v>72.269459217754715</v>
      </c>
      <c r="J355" s="125">
        <v>86.76</v>
      </c>
    </row>
    <row r="356" spans="1:10" x14ac:dyDescent="0.25">
      <c r="A356" s="19" t="s">
        <v>274</v>
      </c>
      <c r="B356" s="7" t="s">
        <v>26</v>
      </c>
      <c r="C356" s="46">
        <f>MEDIAN(D356:J356)</f>
        <v>101.35</v>
      </c>
      <c r="D356" s="65">
        <v>127.69</v>
      </c>
      <c r="E356" s="65">
        <v>123.79998010638876</v>
      </c>
      <c r="F356" s="65">
        <v>82.36</v>
      </c>
      <c r="G356" s="66">
        <v>114.04449519582542</v>
      </c>
      <c r="H356" s="97">
        <v>97.460705351790068</v>
      </c>
      <c r="I356" s="67">
        <v>74.567046181731698</v>
      </c>
      <c r="J356" s="125">
        <v>101.35</v>
      </c>
    </row>
    <row r="357" spans="1:10" x14ac:dyDescent="0.25">
      <c r="A357" s="27" t="s">
        <v>427</v>
      </c>
      <c r="B357" s="28" t="s">
        <v>428</v>
      </c>
      <c r="C357" s="44"/>
      <c r="D357" s="72"/>
      <c r="E357" s="72"/>
      <c r="F357" s="72"/>
      <c r="G357" s="72"/>
      <c r="H357" s="72"/>
      <c r="I357" s="72"/>
      <c r="J357" s="139"/>
    </row>
    <row r="358" spans="1:10" x14ac:dyDescent="0.25">
      <c r="A358" s="19" t="s">
        <v>275</v>
      </c>
      <c r="B358" s="7" t="s">
        <v>22</v>
      </c>
      <c r="C358" s="46">
        <f>MEDIAN(D358:J358)</f>
        <v>65.209999999999994</v>
      </c>
      <c r="D358" s="65">
        <v>83.92</v>
      </c>
      <c r="E358" s="65">
        <v>55.154648043884499</v>
      </c>
      <c r="F358" s="65">
        <v>65.209999999999994</v>
      </c>
      <c r="G358" s="66">
        <v>58.283288168139045</v>
      </c>
      <c r="H358" s="97">
        <v>55.190702278694097</v>
      </c>
      <c r="I358" s="67">
        <v>71.059327985708251</v>
      </c>
      <c r="J358" s="125">
        <v>82.2</v>
      </c>
    </row>
    <row r="359" spans="1:10" x14ac:dyDescent="0.25">
      <c r="A359" s="19" t="s">
        <v>276</v>
      </c>
      <c r="B359" s="7" t="s">
        <v>23</v>
      </c>
      <c r="C359" s="46">
        <f>MEDIAN(D359:J359)</f>
        <v>72.05</v>
      </c>
      <c r="D359" s="65">
        <v>94.41</v>
      </c>
      <c r="E359" s="65">
        <v>66.185577652661408</v>
      </c>
      <c r="F359" s="65">
        <v>72.05</v>
      </c>
      <c r="G359" s="66">
        <v>69.079615668419336</v>
      </c>
      <c r="H359" s="97">
        <v>63.419136949631735</v>
      </c>
      <c r="I359" s="67">
        <v>73.567240914885247</v>
      </c>
      <c r="J359" s="125">
        <v>84.02</v>
      </c>
    </row>
    <row r="360" spans="1:10" x14ac:dyDescent="0.25">
      <c r="A360" s="19" t="s">
        <v>277</v>
      </c>
      <c r="B360" s="7" t="s">
        <v>24</v>
      </c>
      <c r="C360" s="46">
        <f>MEDIAN(D360:J360)</f>
        <v>83.050773482328154</v>
      </c>
      <c r="D360" s="65">
        <v>106.21</v>
      </c>
      <c r="E360" s="65">
        <v>83.050773482328154</v>
      </c>
      <c r="F360" s="65">
        <v>78.900000000000006</v>
      </c>
      <c r="G360" s="66">
        <v>87.604690320222289</v>
      </c>
      <c r="H360" s="97">
        <v>66.977443817135381</v>
      </c>
      <c r="I360" s="67">
        <v>76.075153844062257</v>
      </c>
      <c r="J360" s="125">
        <v>85.84</v>
      </c>
    </row>
    <row r="361" spans="1:10" x14ac:dyDescent="0.25">
      <c r="A361" s="19" t="s">
        <v>278</v>
      </c>
      <c r="B361" s="7" t="s">
        <v>25</v>
      </c>
      <c r="C361" s="46">
        <f>MEDIAN(D361:J361)</f>
        <v>89.79</v>
      </c>
      <c r="D361" s="65">
        <v>122.14</v>
      </c>
      <c r="E361" s="65">
        <v>99.660928178793796</v>
      </c>
      <c r="F361" s="65">
        <v>85.75</v>
      </c>
      <c r="G361" s="66">
        <v>106.1297649720253</v>
      </c>
      <c r="H361" s="97">
        <v>79.445843043341341</v>
      </c>
      <c r="I361" s="67">
        <v>78.583066773239253</v>
      </c>
      <c r="J361" s="125">
        <v>89.79</v>
      </c>
    </row>
    <row r="362" spans="1:10" x14ac:dyDescent="0.25">
      <c r="A362" s="19" t="s">
        <v>279</v>
      </c>
      <c r="B362" s="7" t="s">
        <v>26</v>
      </c>
      <c r="C362" s="46">
        <f>MEDIAN(D362:J362)</f>
        <v>104.97</v>
      </c>
      <c r="D362" s="65">
        <v>140.46</v>
      </c>
      <c r="E362" s="65">
        <v>123.79998010638876</v>
      </c>
      <c r="F362" s="65">
        <v>92.62</v>
      </c>
      <c r="G362" s="66">
        <v>125.44894471540792</v>
      </c>
      <c r="H362" s="97">
        <v>103.61214054332247</v>
      </c>
      <c r="I362" s="67">
        <v>81.090979702416263</v>
      </c>
      <c r="J362" s="125">
        <v>104.97</v>
      </c>
    </row>
    <row r="363" spans="1:10" x14ac:dyDescent="0.25">
      <c r="A363" s="27" t="s">
        <v>429</v>
      </c>
      <c r="B363" s="28" t="s">
        <v>430</v>
      </c>
      <c r="C363" s="44"/>
      <c r="D363" s="72"/>
      <c r="E363" s="72"/>
      <c r="F363" s="72"/>
      <c r="G363" s="72"/>
      <c r="H363" s="72"/>
      <c r="I363" s="72"/>
      <c r="J363" s="72"/>
    </row>
    <row r="364" spans="1:10" x14ac:dyDescent="0.25">
      <c r="A364" s="19" t="s">
        <v>280</v>
      </c>
      <c r="B364" s="7" t="s">
        <v>22</v>
      </c>
      <c r="C364" s="46">
        <f>MEDIAN(D364:J364)</f>
        <v>66.4089427691803</v>
      </c>
      <c r="D364" s="65">
        <v>57.77</v>
      </c>
      <c r="E364" s="65">
        <v>71.282623699118119</v>
      </c>
      <c r="F364" s="65">
        <v>58.34</v>
      </c>
      <c r="G364" s="66">
        <v>66.4089427691803</v>
      </c>
      <c r="H364" s="97">
        <v>50.3478911192813</v>
      </c>
      <c r="I364" s="67">
        <v>68.727505069357548</v>
      </c>
      <c r="J364" s="125">
        <v>68.650000000000006</v>
      </c>
    </row>
    <row r="365" spans="1:10" x14ac:dyDescent="0.25">
      <c r="A365" s="19" t="s">
        <v>281</v>
      </c>
      <c r="B365" s="7" t="s">
        <v>23</v>
      </c>
      <c r="C365" s="46">
        <f>MEDIAN(D365:J365)</f>
        <v>73.450909045533166</v>
      </c>
      <c r="D365" s="65">
        <v>75</v>
      </c>
      <c r="E365" s="65">
        <v>74.846754884074059</v>
      </c>
      <c r="F365" s="65">
        <v>63.37</v>
      </c>
      <c r="G365" s="66">
        <v>73.450909045533166</v>
      </c>
      <c r="H365" s="97">
        <v>59.189104125802288</v>
      </c>
      <c r="I365" s="67">
        <v>74.655659109052721</v>
      </c>
      <c r="J365" s="125">
        <v>70.400000000000006</v>
      </c>
    </row>
    <row r="366" spans="1:10" x14ac:dyDescent="0.25">
      <c r="A366" s="19" t="s">
        <v>282</v>
      </c>
      <c r="B366" s="7" t="s">
        <v>24</v>
      </c>
      <c r="C366" s="46">
        <f>MEDIAN(D366:J366)</f>
        <v>81.295191633511337</v>
      </c>
      <c r="D366" s="65">
        <v>90.55</v>
      </c>
      <c r="E366" s="65">
        <v>79.443246250738937</v>
      </c>
      <c r="F366" s="65">
        <v>74.010000000000005</v>
      </c>
      <c r="G366" s="66">
        <v>82.806648385875903</v>
      </c>
      <c r="H366" s="97">
        <v>135.56961951401004</v>
      </c>
      <c r="I366" s="67">
        <v>81.295191633511337</v>
      </c>
      <c r="J366" s="125">
        <v>72.150000000000006</v>
      </c>
    </row>
    <row r="367" spans="1:10" x14ac:dyDescent="0.25">
      <c r="A367" s="19" t="s">
        <v>283</v>
      </c>
      <c r="B367" s="7" t="s">
        <v>25</v>
      </c>
      <c r="C367" s="46">
        <f>MEDIAN(D367:J367)</f>
        <v>76.62</v>
      </c>
      <c r="D367" s="65">
        <v>76.62</v>
      </c>
      <c r="E367" s="65">
        <v>86.415930076490852</v>
      </c>
      <c r="F367" s="65">
        <v>73.72</v>
      </c>
      <c r="G367" s="66">
        <v>99.761242368827567</v>
      </c>
      <c r="H367" s="97">
        <v>87.779299398510503</v>
      </c>
      <c r="I367" s="67">
        <v>64.88408520028851</v>
      </c>
      <c r="J367" s="125">
        <v>75.95</v>
      </c>
    </row>
    <row r="368" spans="1:10" x14ac:dyDescent="0.25">
      <c r="A368" s="19" t="s">
        <v>284</v>
      </c>
      <c r="B368" s="7" t="s">
        <v>26</v>
      </c>
      <c r="C368" s="46">
        <f>MEDIAN(D368:J368)</f>
        <v>102.62</v>
      </c>
      <c r="D368" s="65">
        <v>97.08</v>
      </c>
      <c r="E368" s="65">
        <v>163.16710166958254</v>
      </c>
      <c r="F368" s="65">
        <v>102.62</v>
      </c>
      <c r="G368" s="66">
        <v>129.55757580829379</v>
      </c>
      <c r="H368" s="97">
        <v>129.51885668454906</v>
      </c>
      <c r="I368" s="67">
        <v>75.416438877480289</v>
      </c>
      <c r="J368" s="125">
        <v>90.55</v>
      </c>
    </row>
    <row r="369" spans="1:10" x14ac:dyDescent="0.25">
      <c r="A369" s="27" t="s">
        <v>431</v>
      </c>
      <c r="B369" s="28" t="s">
        <v>432</v>
      </c>
      <c r="C369" s="44"/>
      <c r="D369" s="72"/>
      <c r="E369" s="72"/>
      <c r="F369" s="72"/>
      <c r="G369" s="72"/>
      <c r="H369" s="72"/>
      <c r="I369" s="72"/>
      <c r="J369" s="139"/>
    </row>
    <row r="370" spans="1:10" x14ac:dyDescent="0.25">
      <c r="A370" s="19" t="s">
        <v>285</v>
      </c>
      <c r="B370" s="7" t="s">
        <v>22</v>
      </c>
      <c r="C370" s="46">
        <f>MEDIAN(D370:J370)</f>
        <v>71.400000000000006</v>
      </c>
      <c r="D370" s="65">
        <v>57.77</v>
      </c>
      <c r="E370" s="65">
        <v>81.6125256631951</v>
      </c>
      <c r="F370" s="65">
        <v>60.76</v>
      </c>
      <c r="G370" s="66">
        <v>72.362006812831666</v>
      </c>
      <c r="H370" s="97">
        <v>53.000255021237592</v>
      </c>
      <c r="I370" s="67">
        <v>74.120149194133603</v>
      </c>
      <c r="J370" s="125">
        <v>71.400000000000006</v>
      </c>
    </row>
    <row r="371" spans="1:10" x14ac:dyDescent="0.25">
      <c r="A371" s="19" t="s">
        <v>286</v>
      </c>
      <c r="B371" s="7" t="s">
        <v>23</v>
      </c>
      <c r="C371" s="46">
        <f>MEDIAN(D371:J371)</f>
        <v>75</v>
      </c>
      <c r="D371" s="65">
        <v>75</v>
      </c>
      <c r="E371" s="65">
        <v>85.693151946354845</v>
      </c>
      <c r="F371" s="65">
        <v>65.75</v>
      </c>
      <c r="G371" s="66">
        <v>80.085418356608628</v>
      </c>
      <c r="H371" s="97">
        <v>61.13279900041627</v>
      </c>
      <c r="I371" s="67">
        <v>80.6411186377983</v>
      </c>
      <c r="J371" s="125">
        <v>73.22</v>
      </c>
    </row>
    <row r="372" spans="1:10" x14ac:dyDescent="0.25">
      <c r="A372" s="19" t="s">
        <v>287</v>
      </c>
      <c r="B372" s="7" t="s">
        <v>24</v>
      </c>
      <c r="C372" s="46">
        <f>MEDIAN(D372:J372)</f>
        <v>87.944604414702781</v>
      </c>
      <c r="D372" s="65">
        <v>90.55</v>
      </c>
      <c r="E372" s="65">
        <v>89.773148214815834</v>
      </c>
      <c r="F372" s="65">
        <v>76.39</v>
      </c>
      <c r="G372" s="66">
        <v>90.360038605399126</v>
      </c>
      <c r="H372" s="97">
        <v>68.198035255056752</v>
      </c>
      <c r="I372" s="67">
        <v>87.944604414702781</v>
      </c>
      <c r="J372" s="125">
        <v>75.040000000000006</v>
      </c>
    </row>
    <row r="373" spans="1:10" x14ac:dyDescent="0.25">
      <c r="A373" s="19" t="s">
        <v>288</v>
      </c>
      <c r="B373" s="7" t="s">
        <v>25</v>
      </c>
      <c r="C373" s="46">
        <f>MEDIAN(D373:J373)</f>
        <v>78.989999999999995</v>
      </c>
      <c r="D373" s="65">
        <v>76.62</v>
      </c>
      <c r="E373" s="65">
        <v>96.745832040567791</v>
      </c>
      <c r="F373" s="65">
        <v>75.959999999999994</v>
      </c>
      <c r="G373" s="66">
        <v>109.37741988832724</v>
      </c>
      <c r="H373" s="97">
        <v>91.95325512711436</v>
      </c>
      <c r="I373" s="67">
        <v>64.88408520028851</v>
      </c>
      <c r="J373" s="125">
        <v>78.989999999999995</v>
      </c>
    </row>
    <row r="374" spans="1:10" x14ac:dyDescent="0.25">
      <c r="A374" s="19" t="s">
        <v>289</v>
      </c>
      <c r="B374" s="7" t="s">
        <v>26</v>
      </c>
      <c r="C374" s="46">
        <f>MEDIAN(D374:J374)</f>
        <v>104.87</v>
      </c>
      <c r="D374" s="65">
        <v>97.08</v>
      </c>
      <c r="E374" s="65">
        <v>173.49700363365955</v>
      </c>
      <c r="F374" s="65">
        <v>104.87</v>
      </c>
      <c r="G374" s="66">
        <v>142.15338667174012</v>
      </c>
      <c r="H374" s="97">
        <v>135.56961951401004</v>
      </c>
      <c r="I374" s="67">
        <v>75.416438877480289</v>
      </c>
      <c r="J374" s="125">
        <v>94.17</v>
      </c>
    </row>
    <row r="375" spans="1:10" x14ac:dyDescent="0.25">
      <c r="A375" s="27" t="s">
        <v>434</v>
      </c>
      <c r="B375" s="28" t="s">
        <v>435</v>
      </c>
      <c r="C375" s="44"/>
      <c r="D375" s="72"/>
      <c r="E375" s="72"/>
      <c r="F375" s="72"/>
      <c r="G375" s="72"/>
      <c r="H375" s="72"/>
      <c r="I375" s="72"/>
      <c r="J375" s="72"/>
    </row>
    <row r="376" spans="1:10" x14ac:dyDescent="0.25">
      <c r="A376" s="19" t="s">
        <v>290</v>
      </c>
      <c r="B376" s="7" t="s">
        <v>22</v>
      </c>
      <c r="C376" s="46">
        <f>MEDIAN(D376:J376)</f>
        <v>55.154648043884499</v>
      </c>
      <c r="D376" s="65">
        <v>69.349999999999994</v>
      </c>
      <c r="E376" s="65">
        <v>55.154648043884499</v>
      </c>
      <c r="F376" s="65">
        <v>54.9</v>
      </c>
      <c r="G376" s="66">
        <v>52.984807425580925</v>
      </c>
      <c r="H376" s="97">
        <v>52.311496268719019</v>
      </c>
      <c r="I376" s="67">
        <v>65.376698325823767</v>
      </c>
      <c r="J376" s="125">
        <v>79.45</v>
      </c>
    </row>
    <row r="377" spans="1:10" x14ac:dyDescent="0.25">
      <c r="A377" s="19" t="s">
        <v>291</v>
      </c>
      <c r="B377" s="7" t="s">
        <v>23</v>
      </c>
      <c r="C377" s="46">
        <f>MEDIAN(D377:J377)</f>
        <v>66.185577652661408</v>
      </c>
      <c r="D377" s="65">
        <v>78.02</v>
      </c>
      <c r="E377" s="65">
        <v>66.185577652661408</v>
      </c>
      <c r="F377" s="65">
        <v>61.74</v>
      </c>
      <c r="G377" s="66">
        <v>62.799650607653945</v>
      </c>
      <c r="H377" s="97">
        <v>60.537799154362091</v>
      </c>
      <c r="I377" s="67">
        <v>67.67428528980075</v>
      </c>
      <c r="J377" s="125">
        <v>81.2</v>
      </c>
    </row>
    <row r="378" spans="1:10" x14ac:dyDescent="0.25">
      <c r="A378" s="19" t="s">
        <v>292</v>
      </c>
      <c r="B378" s="7" t="s">
        <v>24</v>
      </c>
      <c r="C378" s="46">
        <f>MEDIAN(D378:J378)</f>
        <v>79.640627563838436</v>
      </c>
      <c r="D378" s="65">
        <v>87.77</v>
      </c>
      <c r="E378" s="65">
        <v>83.050773482328154</v>
      </c>
      <c r="F378" s="65">
        <v>68.599999999999994</v>
      </c>
      <c r="G378" s="66">
        <v>79.640627563838436</v>
      </c>
      <c r="H378" s="97">
        <v>64.139471398449146</v>
      </c>
      <c r="I378" s="67">
        <v>69.971872253777732</v>
      </c>
      <c r="J378" s="125">
        <v>82.95</v>
      </c>
    </row>
    <row r="379" spans="1:10" x14ac:dyDescent="0.25">
      <c r="A379" s="19" t="s">
        <v>293</v>
      </c>
      <c r="B379" s="7" t="s">
        <v>25</v>
      </c>
      <c r="C379" s="46">
        <f>MEDIAN(D379:J379)</f>
        <v>86.76</v>
      </c>
      <c r="D379" s="65">
        <v>100.94</v>
      </c>
      <c r="E379" s="65">
        <v>99.660928178793796</v>
      </c>
      <c r="F379" s="65">
        <v>75.45</v>
      </c>
      <c r="G379" s="66">
        <v>96.481604520022927</v>
      </c>
      <c r="H379" s="97">
        <v>75.491361073194057</v>
      </c>
      <c r="I379" s="67">
        <v>72.269459217754715</v>
      </c>
      <c r="J379" s="125">
        <v>86.76</v>
      </c>
    </row>
    <row r="380" spans="1:10" x14ac:dyDescent="0.25">
      <c r="A380" s="19" t="s">
        <v>294</v>
      </c>
      <c r="B380" s="7" t="s">
        <v>26</v>
      </c>
      <c r="C380" s="46">
        <f>MEDIAN(D380:J380)</f>
        <v>101.35</v>
      </c>
      <c r="D380" s="65">
        <v>116.08</v>
      </c>
      <c r="E380" s="65">
        <v>123.79998010638876</v>
      </c>
      <c r="F380" s="65">
        <v>82.36</v>
      </c>
      <c r="G380" s="66">
        <v>114.04449519582542</v>
      </c>
      <c r="H380" s="97">
        <v>97.460705351790068</v>
      </c>
      <c r="I380" s="67">
        <v>74.567046181731698</v>
      </c>
      <c r="J380" s="125">
        <v>101.35</v>
      </c>
    </row>
    <row r="381" spans="1:10" x14ac:dyDescent="0.25">
      <c r="A381" s="27" t="s">
        <v>433</v>
      </c>
      <c r="B381" s="28" t="s">
        <v>436</v>
      </c>
      <c r="C381" s="44"/>
      <c r="D381" s="72"/>
      <c r="E381" s="72"/>
      <c r="F381" s="72"/>
      <c r="G381" s="72"/>
      <c r="H381" s="72"/>
      <c r="I381" s="72"/>
      <c r="J381" s="139"/>
    </row>
    <row r="382" spans="1:10" x14ac:dyDescent="0.25">
      <c r="A382" s="19" t="s">
        <v>295</v>
      </c>
      <c r="B382" s="7" t="s">
        <v>22</v>
      </c>
      <c r="C382" s="46">
        <f>MEDIAN(D382:J382)</f>
        <v>65.209999999999994</v>
      </c>
      <c r="D382" s="65">
        <v>76.290000000000006</v>
      </c>
      <c r="E382" s="65">
        <v>55.154648043884499</v>
      </c>
      <c r="F382" s="65">
        <v>65.209999999999994</v>
      </c>
      <c r="G382" s="66">
        <v>58.283288168139045</v>
      </c>
      <c r="H382" s="97">
        <v>55.190702278694097</v>
      </c>
      <c r="I382" s="67">
        <v>71.059327985708251</v>
      </c>
      <c r="J382" s="125">
        <v>82.2</v>
      </c>
    </row>
    <row r="383" spans="1:10" x14ac:dyDescent="0.25">
      <c r="A383" s="19" t="s">
        <v>296</v>
      </c>
      <c r="B383" s="7" t="s">
        <v>23</v>
      </c>
      <c r="C383" s="46">
        <f>MEDIAN(D383:J383)</f>
        <v>72.05</v>
      </c>
      <c r="D383" s="65">
        <v>85.82</v>
      </c>
      <c r="E383" s="65">
        <v>66.185577652661408</v>
      </c>
      <c r="F383" s="65">
        <v>72.05</v>
      </c>
      <c r="G383" s="66">
        <v>69.079615668419336</v>
      </c>
      <c r="H383" s="97">
        <v>63.419136949631735</v>
      </c>
      <c r="I383" s="67">
        <v>73.567240914885247</v>
      </c>
      <c r="J383" s="125">
        <v>84.02</v>
      </c>
    </row>
    <row r="384" spans="1:10" x14ac:dyDescent="0.25">
      <c r="A384" s="19" t="s">
        <v>297</v>
      </c>
      <c r="B384" s="7" t="s">
        <v>24</v>
      </c>
      <c r="C384" s="46">
        <f>MEDIAN(D384:J384)</f>
        <v>83.050773482328154</v>
      </c>
      <c r="D384" s="65">
        <v>96.55</v>
      </c>
      <c r="E384" s="65">
        <v>83.050773482328154</v>
      </c>
      <c r="F384" s="65">
        <v>78.900000000000006</v>
      </c>
      <c r="G384" s="66">
        <v>87.604690320222289</v>
      </c>
      <c r="H384" s="97">
        <v>66.977443817135381</v>
      </c>
      <c r="I384" s="67">
        <v>76.075153844062257</v>
      </c>
      <c r="J384" s="125">
        <v>85.84</v>
      </c>
    </row>
    <row r="385" spans="1:10" x14ac:dyDescent="0.25">
      <c r="A385" s="19" t="s">
        <v>298</v>
      </c>
      <c r="B385" s="7" t="s">
        <v>25</v>
      </c>
      <c r="C385" s="46">
        <f>MEDIAN(D385:J385)</f>
        <v>89.79</v>
      </c>
      <c r="D385" s="65">
        <v>111.03</v>
      </c>
      <c r="E385" s="65">
        <v>99.660928178793796</v>
      </c>
      <c r="F385" s="65">
        <v>85.75</v>
      </c>
      <c r="G385" s="66">
        <v>106.1297649720253</v>
      </c>
      <c r="H385" s="97">
        <v>79.445843043341341</v>
      </c>
      <c r="I385" s="67">
        <v>78.583066773239253</v>
      </c>
      <c r="J385" s="125">
        <v>89.79</v>
      </c>
    </row>
    <row r="386" spans="1:10" x14ac:dyDescent="0.25">
      <c r="A386" s="19" t="s">
        <v>299</v>
      </c>
      <c r="B386" s="7" t="s">
        <v>26</v>
      </c>
      <c r="C386" s="46">
        <f>MEDIAN(D386:J386)</f>
        <v>104.97</v>
      </c>
      <c r="D386" s="65">
        <v>127.69</v>
      </c>
      <c r="E386" s="65">
        <v>123.79998010638876</v>
      </c>
      <c r="F386" s="65">
        <v>92.62</v>
      </c>
      <c r="G386" s="66">
        <v>125.44894471540792</v>
      </c>
      <c r="H386" s="97">
        <v>103.61214054332247</v>
      </c>
      <c r="I386" s="67">
        <v>81.090979702416263</v>
      </c>
      <c r="J386" s="125">
        <v>104.97</v>
      </c>
    </row>
    <row r="387" spans="1:10" x14ac:dyDescent="0.25">
      <c r="A387" s="27" t="s">
        <v>437</v>
      </c>
      <c r="B387" s="28" t="s">
        <v>438</v>
      </c>
      <c r="C387" s="44"/>
      <c r="D387" s="72"/>
      <c r="E387" s="72"/>
      <c r="F387" s="72"/>
      <c r="G387" s="72"/>
      <c r="H387" s="72"/>
      <c r="I387" s="72"/>
      <c r="J387" s="72"/>
    </row>
    <row r="388" spans="1:10" x14ac:dyDescent="0.25">
      <c r="A388" s="19" t="s">
        <v>300</v>
      </c>
      <c r="B388" s="7" t="s">
        <v>301</v>
      </c>
      <c r="C388" s="46">
        <f>MEDIAN(D388:J388)</f>
        <v>0.9</v>
      </c>
      <c r="D388" s="65">
        <v>0.96</v>
      </c>
      <c r="E388" s="65">
        <v>0.9</v>
      </c>
      <c r="F388" s="65">
        <v>0.95</v>
      </c>
      <c r="G388" s="66">
        <v>0.75</v>
      </c>
      <c r="H388" s="97">
        <v>0.87</v>
      </c>
      <c r="I388" s="67">
        <v>0.85</v>
      </c>
      <c r="J388" s="124">
        <v>0.98</v>
      </c>
    </row>
    <row r="389" spans="1:10" x14ac:dyDescent="0.25">
      <c r="A389" s="19" t="s">
        <v>302</v>
      </c>
      <c r="B389" s="7" t="s">
        <v>303</v>
      </c>
      <c r="C389" s="46">
        <f>MEDIAN(D389:J389)</f>
        <v>1</v>
      </c>
      <c r="D389" s="65">
        <v>1</v>
      </c>
      <c r="E389" s="65">
        <v>1</v>
      </c>
      <c r="F389" s="65">
        <v>1</v>
      </c>
      <c r="G389" s="66">
        <v>1</v>
      </c>
      <c r="H389" s="97">
        <v>1</v>
      </c>
      <c r="I389" s="67">
        <v>1</v>
      </c>
      <c r="J389" s="138">
        <v>1</v>
      </c>
    </row>
    <row r="390" spans="1:10" x14ac:dyDescent="0.25">
      <c r="A390" s="19" t="s">
        <v>304</v>
      </c>
      <c r="B390" s="7" t="s">
        <v>305</v>
      </c>
      <c r="C390" s="46">
        <f>MEDIAN(D390:J390)</f>
        <v>1.24</v>
      </c>
      <c r="D390" s="65">
        <v>1.24</v>
      </c>
      <c r="E390" s="65">
        <v>1.25</v>
      </c>
      <c r="F390" s="65">
        <v>1.08</v>
      </c>
      <c r="G390" s="66">
        <v>1.5</v>
      </c>
      <c r="H390" s="97">
        <v>1.1299999999999999</v>
      </c>
      <c r="I390" s="67">
        <v>1.75</v>
      </c>
      <c r="J390" s="124">
        <v>1.04</v>
      </c>
    </row>
    <row r="391" spans="1:10" ht="26.4" x14ac:dyDescent="0.25">
      <c r="A391" s="27" t="s">
        <v>439</v>
      </c>
      <c r="B391" s="28" t="s">
        <v>440</v>
      </c>
      <c r="C391" s="44"/>
      <c r="D391" s="72"/>
      <c r="E391" s="72"/>
      <c r="F391" s="72"/>
      <c r="G391" s="72"/>
      <c r="H391" s="72"/>
      <c r="I391" s="72"/>
      <c r="J391" s="72"/>
    </row>
    <row r="392" spans="1:10" ht="13.2" customHeight="1" x14ac:dyDescent="0.25">
      <c r="A392" s="19" t="s">
        <v>306</v>
      </c>
      <c r="B392" s="20" t="s">
        <v>307</v>
      </c>
      <c r="C392" s="46">
        <f t="shared" ref="C392:C400" si="4">MEDIAN(D392:J392)</f>
        <v>69.925708492596428</v>
      </c>
      <c r="D392" s="65">
        <v>74.84</v>
      </c>
      <c r="E392" s="65">
        <v>69.925708492596428</v>
      </c>
      <c r="F392" s="65">
        <v>67.989999999999995</v>
      </c>
      <c r="G392" s="66">
        <v>97.986289581148966</v>
      </c>
      <c r="H392" s="97">
        <v>38.918179067619114</v>
      </c>
      <c r="I392" s="67">
        <v>66.13179608277099</v>
      </c>
      <c r="J392" s="125">
        <v>122.37</v>
      </c>
    </row>
    <row r="393" spans="1:10" x14ac:dyDescent="0.25">
      <c r="A393" s="19" t="s">
        <v>308</v>
      </c>
      <c r="B393" s="20" t="s">
        <v>309</v>
      </c>
      <c r="C393" s="46">
        <f t="shared" si="4"/>
        <v>66.612107691912826</v>
      </c>
      <c r="D393" s="65">
        <v>74.84</v>
      </c>
      <c r="E393" s="65">
        <v>62.933137643336785</v>
      </c>
      <c r="F393" s="65">
        <v>65.959999999999994</v>
      </c>
      <c r="G393" s="66">
        <v>97.986289581148966</v>
      </c>
      <c r="H393" s="97">
        <v>38.918179067619114</v>
      </c>
      <c r="I393" s="67">
        <v>66.612107691912826</v>
      </c>
      <c r="J393" s="125">
        <v>116.63</v>
      </c>
    </row>
    <row r="394" spans="1:10" x14ac:dyDescent="0.25">
      <c r="A394" s="19" t="s">
        <v>310</v>
      </c>
      <c r="B394" s="20" t="s">
        <v>311</v>
      </c>
      <c r="C394" s="46">
        <f t="shared" si="4"/>
        <v>65.12</v>
      </c>
      <c r="D394" s="65">
        <v>74.84</v>
      </c>
      <c r="E394" s="65">
        <v>59.436852218706974</v>
      </c>
      <c r="F394" s="65">
        <v>65.12</v>
      </c>
      <c r="G394" s="66">
        <v>97.986289581148966</v>
      </c>
      <c r="H394" s="97">
        <v>38.763135562513256</v>
      </c>
      <c r="I394" s="67">
        <v>63.076058568185189</v>
      </c>
      <c r="J394" s="125">
        <v>110.9</v>
      </c>
    </row>
    <row r="395" spans="1:10" x14ac:dyDescent="0.25">
      <c r="A395" s="19" t="s">
        <v>312</v>
      </c>
      <c r="B395" s="20" t="s">
        <v>313</v>
      </c>
      <c r="C395" s="46">
        <f t="shared" si="4"/>
        <v>64.72</v>
      </c>
      <c r="D395" s="65">
        <v>74.84</v>
      </c>
      <c r="E395" s="65">
        <v>55.940566794077135</v>
      </c>
      <c r="F395" s="65">
        <v>64.72</v>
      </c>
      <c r="G395" s="66">
        <v>97.986289581148966</v>
      </c>
      <c r="H395" s="97">
        <v>38.60809205740739</v>
      </c>
      <c r="I395" s="67">
        <v>63.556371137950244</v>
      </c>
      <c r="J395" s="125">
        <v>105.16</v>
      </c>
    </row>
    <row r="396" spans="1:10" x14ac:dyDescent="0.25">
      <c r="A396" s="19" t="s">
        <v>314</v>
      </c>
      <c r="B396" s="20" t="s">
        <v>315</v>
      </c>
      <c r="C396" s="46">
        <f t="shared" si="4"/>
        <v>64.33</v>
      </c>
      <c r="D396" s="65">
        <v>74.84</v>
      </c>
      <c r="E396" s="65">
        <v>52.44428136944731</v>
      </c>
      <c r="F396" s="65">
        <v>64.33</v>
      </c>
      <c r="G396" s="66">
        <v>97.986289581148966</v>
      </c>
      <c r="H396" s="97">
        <v>38.453048552301539</v>
      </c>
      <c r="I396" s="67">
        <v>62.586330873954047</v>
      </c>
      <c r="J396" s="125">
        <v>99.43</v>
      </c>
    </row>
    <row r="397" spans="1:10" x14ac:dyDescent="0.25">
      <c r="A397" s="19" t="s">
        <v>316</v>
      </c>
      <c r="B397" s="20" t="s">
        <v>317</v>
      </c>
      <c r="C397" s="46">
        <f t="shared" si="4"/>
        <v>63.89</v>
      </c>
      <c r="D397" s="65">
        <v>74.84</v>
      </c>
      <c r="E397" s="65">
        <v>48.947995944817492</v>
      </c>
      <c r="F397" s="65">
        <v>63.89</v>
      </c>
      <c r="G397" s="66">
        <v>97.986289581148966</v>
      </c>
      <c r="H397" s="97">
        <v>38.29800504719568</v>
      </c>
      <c r="I397" s="67">
        <v>61.694688060431417</v>
      </c>
      <c r="J397" s="125">
        <v>93.69</v>
      </c>
    </row>
    <row r="398" spans="1:10" x14ac:dyDescent="0.25">
      <c r="A398" s="19" t="s">
        <v>318</v>
      </c>
      <c r="B398" s="20" t="s">
        <v>319</v>
      </c>
      <c r="C398" s="46">
        <f t="shared" si="4"/>
        <v>63.49</v>
      </c>
      <c r="D398" s="65">
        <v>74.08</v>
      </c>
      <c r="E398" s="65">
        <v>45.451710520187675</v>
      </c>
      <c r="F398" s="65">
        <v>63.49</v>
      </c>
      <c r="G398" s="66">
        <v>94.407002105254875</v>
      </c>
      <c r="H398" s="97">
        <v>38.142961542089822</v>
      </c>
      <c r="I398" s="67">
        <v>59.642155119472363</v>
      </c>
      <c r="J398" s="125">
        <v>87.95</v>
      </c>
    </row>
    <row r="399" spans="1:10" x14ac:dyDescent="0.25">
      <c r="A399" s="19" t="s">
        <v>320</v>
      </c>
      <c r="B399" s="20" t="s">
        <v>321</v>
      </c>
      <c r="C399" s="46">
        <f t="shared" si="4"/>
        <v>63.1</v>
      </c>
      <c r="D399" s="65">
        <v>72.599999999999994</v>
      </c>
      <c r="E399" s="65">
        <v>41.955425095557857</v>
      </c>
      <c r="F399" s="65">
        <v>63.1</v>
      </c>
      <c r="G399" s="66">
        <v>88.06524810014308</v>
      </c>
      <c r="H399" s="97">
        <v>37.987918036983963</v>
      </c>
      <c r="I399" s="67">
        <v>58.470716292203676</v>
      </c>
      <c r="J399" s="125">
        <v>82.22</v>
      </c>
    </row>
    <row r="400" spans="1:10" x14ac:dyDescent="0.25">
      <c r="A400" s="19" t="s">
        <v>322</v>
      </c>
      <c r="B400" s="20" t="s">
        <v>323</v>
      </c>
      <c r="C400" s="46">
        <f t="shared" si="4"/>
        <v>62.28</v>
      </c>
      <c r="D400" s="65">
        <v>71.09</v>
      </c>
      <c r="E400" s="65">
        <v>31.466568821668393</v>
      </c>
      <c r="F400" s="65">
        <v>62.28</v>
      </c>
      <c r="G400" s="66">
        <v>83.174938680890023</v>
      </c>
      <c r="H400" s="97">
        <v>37.677831026772253</v>
      </c>
      <c r="I400" s="67">
        <v>58.470716292203676</v>
      </c>
      <c r="J400" s="125">
        <v>76.48</v>
      </c>
    </row>
    <row r="401" spans="1:10" ht="26.4" x14ac:dyDescent="0.25">
      <c r="A401" s="27" t="s">
        <v>441</v>
      </c>
      <c r="B401" s="28" t="s">
        <v>442</v>
      </c>
      <c r="C401" s="44"/>
      <c r="D401" s="72"/>
      <c r="E401" s="72"/>
      <c r="F401" s="72"/>
      <c r="G401" s="72"/>
      <c r="H401" s="72"/>
      <c r="I401" s="72"/>
      <c r="J401" s="141"/>
    </row>
    <row r="402" spans="1:10" x14ac:dyDescent="0.25">
      <c r="A402" s="19" t="s">
        <v>324</v>
      </c>
      <c r="B402" s="20" t="s">
        <v>307</v>
      </c>
      <c r="C402" s="46">
        <f t="shared" ref="C402:C410" si="5">MEDIAN(D402:J402)</f>
        <v>70.631493708499434</v>
      </c>
      <c r="D402" s="65">
        <v>82.33</v>
      </c>
      <c r="E402" s="65">
        <v>69.925708492596428</v>
      </c>
      <c r="F402" s="65">
        <v>69.91</v>
      </c>
      <c r="G402" s="66">
        <v>102.51741174493837</v>
      </c>
      <c r="H402" s="97">
        <v>39.538353088042541</v>
      </c>
      <c r="I402" s="67">
        <v>70.631493708499434</v>
      </c>
      <c r="J402" s="125">
        <v>127.26</v>
      </c>
    </row>
    <row r="403" spans="1:10" x14ac:dyDescent="0.25">
      <c r="A403" s="19" t="s">
        <v>325</v>
      </c>
      <c r="B403" s="20" t="s">
        <v>309</v>
      </c>
      <c r="C403" s="46">
        <f t="shared" si="5"/>
        <v>71.112291633145517</v>
      </c>
      <c r="D403" s="65">
        <v>82.33</v>
      </c>
      <c r="E403" s="65">
        <v>62.933137643336785</v>
      </c>
      <c r="F403" s="65">
        <v>67.8</v>
      </c>
      <c r="G403" s="66">
        <v>102.51741174493837</v>
      </c>
      <c r="H403" s="97">
        <v>39.538353088042541</v>
      </c>
      <c r="I403" s="67">
        <v>71.112291633145517</v>
      </c>
      <c r="J403" s="125">
        <v>121.3</v>
      </c>
    </row>
    <row r="404" spans="1:10" x14ac:dyDescent="0.25">
      <c r="A404" s="19" t="s">
        <v>326</v>
      </c>
      <c r="B404" s="20" t="s">
        <v>311</v>
      </c>
      <c r="C404" s="46">
        <f t="shared" si="5"/>
        <v>67.256038032380488</v>
      </c>
      <c r="D404" s="65">
        <v>82.33</v>
      </c>
      <c r="E404" s="65">
        <v>59.436852218706974</v>
      </c>
      <c r="F404" s="65">
        <v>66.95</v>
      </c>
      <c r="G404" s="66">
        <v>102.5174117449383</v>
      </c>
      <c r="H404" s="97">
        <v>39.383309582936675</v>
      </c>
      <c r="I404" s="67">
        <v>67.256038032380488</v>
      </c>
      <c r="J404" s="125">
        <v>115.33</v>
      </c>
    </row>
    <row r="405" spans="1:10" x14ac:dyDescent="0.25">
      <c r="A405" s="19" t="s">
        <v>327</v>
      </c>
      <c r="B405" s="20" t="s">
        <v>313</v>
      </c>
      <c r="C405" s="46">
        <f t="shared" si="5"/>
        <v>67.73683691862243</v>
      </c>
      <c r="D405" s="65">
        <v>82.33</v>
      </c>
      <c r="E405" s="65">
        <v>55.940566794077135</v>
      </c>
      <c r="F405" s="65">
        <v>66.52</v>
      </c>
      <c r="G405" s="66">
        <v>102.5174117449383</v>
      </c>
      <c r="H405" s="97">
        <v>39.228266077830824</v>
      </c>
      <c r="I405" s="67">
        <v>67.73683691862243</v>
      </c>
      <c r="J405" s="125">
        <v>109.37</v>
      </c>
    </row>
    <row r="406" spans="1:10" x14ac:dyDescent="0.25">
      <c r="A406" s="19" t="s">
        <v>328</v>
      </c>
      <c r="B406" s="20" t="s">
        <v>315</v>
      </c>
      <c r="C406" s="46">
        <f t="shared" si="5"/>
        <v>66.651477962334084</v>
      </c>
      <c r="D406" s="65">
        <v>82.33</v>
      </c>
      <c r="E406" s="65">
        <v>52.44428136944731</v>
      </c>
      <c r="F406" s="65">
        <v>66.099999999999994</v>
      </c>
      <c r="G406" s="66">
        <v>102.5174117449383</v>
      </c>
      <c r="H406" s="97">
        <v>39.073222572724966</v>
      </c>
      <c r="I406" s="67">
        <v>66.651477962334084</v>
      </c>
      <c r="J406" s="125">
        <v>103.4</v>
      </c>
    </row>
    <row r="407" spans="1:10" x14ac:dyDescent="0.25">
      <c r="A407" s="19" t="s">
        <v>329</v>
      </c>
      <c r="B407" s="20" t="s">
        <v>317</v>
      </c>
      <c r="C407" s="46">
        <f t="shared" si="5"/>
        <v>65.709999999999994</v>
      </c>
      <c r="D407" s="65">
        <v>82.33</v>
      </c>
      <c r="E407" s="65">
        <v>48.947995944817492</v>
      </c>
      <c r="F407" s="65">
        <v>65.709999999999994</v>
      </c>
      <c r="G407" s="66">
        <v>102.5174117449383</v>
      </c>
      <c r="H407" s="97">
        <v>38.918179067619114</v>
      </c>
      <c r="I407" s="67">
        <v>65.650776186723022</v>
      </c>
      <c r="J407" s="125">
        <v>97.44</v>
      </c>
    </row>
    <row r="408" spans="1:10" x14ac:dyDescent="0.25">
      <c r="A408" s="19" t="s">
        <v>330</v>
      </c>
      <c r="B408" s="20" t="s">
        <v>319</v>
      </c>
      <c r="C408" s="46">
        <f t="shared" si="5"/>
        <v>65.260000000000005</v>
      </c>
      <c r="D408" s="65">
        <v>81.5</v>
      </c>
      <c r="E408" s="65">
        <v>45.451710520187675</v>
      </c>
      <c r="F408" s="65">
        <v>65.260000000000005</v>
      </c>
      <c r="G408" s="66">
        <v>98.938124269044323</v>
      </c>
      <c r="H408" s="97">
        <v>38.763135562513256</v>
      </c>
      <c r="I408" s="67">
        <v>63.396492120026359</v>
      </c>
      <c r="J408" s="125">
        <v>91.47</v>
      </c>
    </row>
    <row r="409" spans="1:10" x14ac:dyDescent="0.25">
      <c r="A409" s="19" t="s">
        <v>331</v>
      </c>
      <c r="B409" s="20" t="s">
        <v>321</v>
      </c>
      <c r="C409" s="46">
        <f t="shared" si="5"/>
        <v>64.849999999999994</v>
      </c>
      <c r="D409" s="65">
        <v>79.86</v>
      </c>
      <c r="E409" s="65">
        <v>41.955425095557857</v>
      </c>
      <c r="F409" s="65">
        <v>64.849999999999994</v>
      </c>
      <c r="G409" s="66">
        <v>92.596370263932471</v>
      </c>
      <c r="H409" s="97">
        <v>38.60809205740739</v>
      </c>
      <c r="I409" s="67">
        <v>62.131518477982652</v>
      </c>
      <c r="J409" s="125">
        <v>85.51</v>
      </c>
    </row>
    <row r="410" spans="1:10" x14ac:dyDescent="0.25">
      <c r="A410" s="19" t="s">
        <v>332</v>
      </c>
      <c r="B410" s="20" t="s">
        <v>323</v>
      </c>
      <c r="C410" s="46">
        <f t="shared" si="5"/>
        <v>64.02</v>
      </c>
      <c r="D410" s="65">
        <v>78.209999999999994</v>
      </c>
      <c r="E410" s="65">
        <v>31.466568821668393</v>
      </c>
      <c r="F410" s="65">
        <v>64.02</v>
      </c>
      <c r="G410" s="66">
        <v>87.706060844679413</v>
      </c>
      <c r="H410" s="97">
        <v>38.29800504719568</v>
      </c>
      <c r="I410" s="67">
        <v>62.131518477982652</v>
      </c>
      <c r="J410" s="125">
        <v>79.540000000000006</v>
      </c>
    </row>
    <row r="411" spans="1:10" ht="26.4" x14ac:dyDescent="0.25">
      <c r="A411" s="27" t="s">
        <v>443</v>
      </c>
      <c r="B411" s="28" t="s">
        <v>444</v>
      </c>
      <c r="C411" s="44"/>
      <c r="D411" s="72"/>
      <c r="E411" s="72"/>
      <c r="F411" s="72"/>
      <c r="G411" s="72"/>
      <c r="H411" s="72"/>
      <c r="I411" s="72"/>
      <c r="J411" s="141"/>
    </row>
    <row r="412" spans="1:10" x14ac:dyDescent="0.25">
      <c r="A412" s="19" t="s">
        <v>333</v>
      </c>
      <c r="B412" s="20" t="s">
        <v>307</v>
      </c>
      <c r="C412" s="46">
        <f t="shared" ref="C412:C420" si="6">MEDIAN(D412:J412)</f>
        <v>72.847863299596753</v>
      </c>
      <c r="D412" s="65">
        <v>82.33</v>
      </c>
      <c r="E412" s="65">
        <v>69.925708492596428</v>
      </c>
      <c r="F412" s="65">
        <v>71.56</v>
      </c>
      <c r="G412" s="66">
        <v>102.51741174493837</v>
      </c>
      <c r="H412" s="97">
        <v>40.158527108465968</v>
      </c>
      <c r="I412" s="67">
        <v>72.847863299596753</v>
      </c>
      <c r="J412" s="125">
        <v>127.26</v>
      </c>
    </row>
    <row r="413" spans="1:10" x14ac:dyDescent="0.25">
      <c r="A413" s="19" t="s">
        <v>334</v>
      </c>
      <c r="B413" s="20" t="s">
        <v>309</v>
      </c>
      <c r="C413" s="46">
        <f t="shared" si="6"/>
        <v>73.32866122424285</v>
      </c>
      <c r="D413" s="65">
        <v>82.33</v>
      </c>
      <c r="E413" s="65">
        <v>62.933137643336785</v>
      </c>
      <c r="F413" s="65">
        <v>69.42</v>
      </c>
      <c r="G413" s="66">
        <v>102.51741174493837</v>
      </c>
      <c r="H413" s="97">
        <v>40.158527108465968</v>
      </c>
      <c r="I413" s="67">
        <v>73.32866122424285</v>
      </c>
      <c r="J413" s="125">
        <v>121.3</v>
      </c>
    </row>
    <row r="414" spans="1:10" x14ac:dyDescent="0.25">
      <c r="A414" s="19" t="s">
        <v>335</v>
      </c>
      <c r="B414" s="20" t="s">
        <v>311</v>
      </c>
      <c r="C414" s="46">
        <f t="shared" si="6"/>
        <v>69.314095509827993</v>
      </c>
      <c r="D414" s="65">
        <v>82.33</v>
      </c>
      <c r="E414" s="65">
        <v>59.436852218706974</v>
      </c>
      <c r="F414" s="65">
        <v>68.569999999999993</v>
      </c>
      <c r="G414" s="66">
        <v>102.5174117449383</v>
      </c>
      <c r="H414" s="97">
        <v>40.003483603360117</v>
      </c>
      <c r="I414" s="67">
        <v>69.314095509827993</v>
      </c>
      <c r="J414" s="125">
        <v>115.33</v>
      </c>
    </row>
    <row r="415" spans="1:10" x14ac:dyDescent="0.25">
      <c r="A415" s="19" t="s">
        <v>336</v>
      </c>
      <c r="B415" s="20" t="s">
        <v>313</v>
      </c>
      <c r="C415" s="46">
        <f t="shared" si="6"/>
        <v>69.794894396069935</v>
      </c>
      <c r="D415" s="65">
        <v>82.33</v>
      </c>
      <c r="E415" s="65">
        <v>55.940566794077135</v>
      </c>
      <c r="F415" s="65">
        <v>68.12</v>
      </c>
      <c r="G415" s="66">
        <v>102.5174117449383</v>
      </c>
      <c r="H415" s="97">
        <v>39.848440098254258</v>
      </c>
      <c r="I415" s="67">
        <v>69.794894396069935</v>
      </c>
      <c r="J415" s="125">
        <v>109.37</v>
      </c>
    </row>
    <row r="416" spans="1:10" x14ac:dyDescent="0.25">
      <c r="A416" s="19" t="s">
        <v>337</v>
      </c>
      <c r="B416" s="20" t="s">
        <v>315</v>
      </c>
      <c r="C416" s="46">
        <f t="shared" si="6"/>
        <v>68.652367176519164</v>
      </c>
      <c r="D416" s="65">
        <v>82.33</v>
      </c>
      <c r="E416" s="65">
        <v>52.44428136944731</v>
      </c>
      <c r="F416" s="65">
        <v>67.67</v>
      </c>
      <c r="G416" s="66">
        <v>102.5174117449383</v>
      </c>
      <c r="H416" s="97">
        <v>39.693396593148393</v>
      </c>
      <c r="I416" s="67">
        <v>68.652367176519164</v>
      </c>
      <c r="J416" s="125">
        <v>103.4</v>
      </c>
    </row>
    <row r="417" spans="1:10" x14ac:dyDescent="0.25">
      <c r="A417" s="19" t="s">
        <v>338</v>
      </c>
      <c r="B417" s="20" t="s">
        <v>317</v>
      </c>
      <c r="C417" s="46">
        <f t="shared" si="6"/>
        <v>67.59758731403825</v>
      </c>
      <c r="D417" s="65">
        <v>82.33</v>
      </c>
      <c r="E417" s="65">
        <v>48.947995944817492</v>
      </c>
      <c r="F417" s="65">
        <v>67.28</v>
      </c>
      <c r="G417" s="66">
        <v>102.5174117449383</v>
      </c>
      <c r="H417" s="97">
        <v>39.538353088042541</v>
      </c>
      <c r="I417" s="67">
        <v>67.59758731403825</v>
      </c>
      <c r="J417" s="125">
        <v>97.44</v>
      </c>
    </row>
    <row r="418" spans="1:10" x14ac:dyDescent="0.25">
      <c r="A418" s="19" t="s">
        <v>339</v>
      </c>
      <c r="B418" s="20" t="s">
        <v>319</v>
      </c>
      <c r="C418" s="46">
        <f t="shared" si="6"/>
        <v>66.81</v>
      </c>
      <c r="D418" s="65">
        <v>81.5</v>
      </c>
      <c r="E418" s="65">
        <v>45.451710520187675</v>
      </c>
      <c r="F418" s="65">
        <v>66.81</v>
      </c>
      <c r="G418" s="66">
        <v>98.938124269044323</v>
      </c>
      <c r="H418" s="97">
        <v>39.383309582936675</v>
      </c>
      <c r="I418" s="67">
        <v>65.243466779274115</v>
      </c>
      <c r="J418" s="125">
        <v>91.47</v>
      </c>
    </row>
    <row r="419" spans="1:10" x14ac:dyDescent="0.25">
      <c r="A419" s="19" t="s">
        <v>340</v>
      </c>
      <c r="B419" s="20" t="s">
        <v>321</v>
      </c>
      <c r="C419" s="46">
        <f t="shared" si="6"/>
        <v>66.42</v>
      </c>
      <c r="D419" s="65">
        <v>79.86</v>
      </c>
      <c r="E419" s="65">
        <v>41.955425095557857</v>
      </c>
      <c r="F419" s="65">
        <v>66.42</v>
      </c>
      <c r="G419" s="66">
        <v>92.596370263932471</v>
      </c>
      <c r="H419" s="97">
        <v>39.228266077830824</v>
      </c>
      <c r="I419" s="67">
        <v>63.932318770749234</v>
      </c>
      <c r="J419" s="125">
        <v>85.51</v>
      </c>
    </row>
    <row r="420" spans="1:10" x14ac:dyDescent="0.25">
      <c r="A420" s="19" t="s">
        <v>341</v>
      </c>
      <c r="B420" s="20" t="s">
        <v>323</v>
      </c>
      <c r="C420" s="46">
        <f t="shared" si="6"/>
        <v>65.52</v>
      </c>
      <c r="D420" s="65">
        <v>78.209999999999994</v>
      </c>
      <c r="E420" s="65">
        <v>31.466568821668393</v>
      </c>
      <c r="F420" s="65">
        <v>65.52</v>
      </c>
      <c r="G420" s="66">
        <v>87.706060844679413</v>
      </c>
      <c r="H420" s="97">
        <v>38.918179067619114</v>
      </c>
      <c r="I420" s="67">
        <v>63.932318770749234</v>
      </c>
      <c r="J420" s="125">
        <v>79.540000000000006</v>
      </c>
    </row>
    <row r="421" spans="1:10" ht="26.4" x14ac:dyDescent="0.25">
      <c r="A421" s="27" t="s">
        <v>445</v>
      </c>
      <c r="B421" s="28" t="s">
        <v>446</v>
      </c>
      <c r="C421" s="44"/>
      <c r="D421" s="72"/>
      <c r="E421" s="72"/>
      <c r="F421" s="72"/>
      <c r="G421" s="72"/>
      <c r="H421" s="72"/>
      <c r="I421" s="72"/>
      <c r="J421" s="142"/>
    </row>
    <row r="422" spans="1:10" x14ac:dyDescent="0.25">
      <c r="A422" s="19" t="s">
        <v>342</v>
      </c>
      <c r="B422" s="20" t="s">
        <v>307</v>
      </c>
      <c r="C422" s="46">
        <f t="shared" ref="C422:C430" si="7">MEDIAN(D422:J422)</f>
        <v>89.33</v>
      </c>
      <c r="D422" s="65">
        <v>112.26</v>
      </c>
      <c r="E422" s="65">
        <v>76.918279341856049</v>
      </c>
      <c r="F422" s="65">
        <v>89.33</v>
      </c>
      <c r="G422" s="66">
        <v>125.26295581576005</v>
      </c>
      <c r="H422" s="97">
        <v>64.187176660523946</v>
      </c>
      <c r="I422" s="69">
        <v>86.178458545489164</v>
      </c>
      <c r="J422" s="125">
        <v>161.53</v>
      </c>
    </row>
    <row r="423" spans="1:10" x14ac:dyDescent="0.25">
      <c r="A423" s="19" t="s">
        <v>343</v>
      </c>
      <c r="B423" s="20" t="s">
        <v>309</v>
      </c>
      <c r="C423" s="46">
        <f t="shared" si="7"/>
        <v>89.07</v>
      </c>
      <c r="D423" s="65">
        <v>112.26</v>
      </c>
      <c r="E423" s="65">
        <v>69.226451407670453</v>
      </c>
      <c r="F423" s="65">
        <v>89.07</v>
      </c>
      <c r="G423" s="66">
        <v>125.26295581576005</v>
      </c>
      <c r="H423" s="97">
        <v>64.187176660523946</v>
      </c>
      <c r="I423" s="69">
        <v>86.659256470135261</v>
      </c>
      <c r="J423" s="125">
        <v>153.96</v>
      </c>
    </row>
    <row r="424" spans="1:10" x14ac:dyDescent="0.25">
      <c r="A424" s="19" t="s">
        <v>344</v>
      </c>
      <c r="B424" s="20" t="s">
        <v>311</v>
      </c>
      <c r="C424" s="46">
        <f t="shared" si="7"/>
        <v>87.95</v>
      </c>
      <c r="D424" s="65">
        <v>112.26</v>
      </c>
      <c r="E424" s="65">
        <v>65.380537440577669</v>
      </c>
      <c r="F424" s="65">
        <v>87.95</v>
      </c>
      <c r="G424" s="66">
        <v>125.26295581576008</v>
      </c>
      <c r="H424" s="97">
        <v>63.931465702541942</v>
      </c>
      <c r="I424" s="69">
        <v>87.140055356377204</v>
      </c>
      <c r="J424" s="125">
        <v>146.38</v>
      </c>
    </row>
    <row r="425" spans="1:10" x14ac:dyDescent="0.25">
      <c r="A425" s="19" t="s">
        <v>345</v>
      </c>
      <c r="B425" s="20" t="s">
        <v>313</v>
      </c>
      <c r="C425" s="46">
        <f t="shared" si="7"/>
        <v>87.620854242619131</v>
      </c>
      <c r="D425" s="65">
        <v>112.26</v>
      </c>
      <c r="E425" s="65">
        <v>61.534623473484857</v>
      </c>
      <c r="F425" s="65">
        <v>87.38</v>
      </c>
      <c r="G425" s="66">
        <v>125.26295581576008</v>
      </c>
      <c r="H425" s="97">
        <v>63.675754744559924</v>
      </c>
      <c r="I425" s="69">
        <v>87.620854242619131</v>
      </c>
      <c r="J425" s="125">
        <v>138.81</v>
      </c>
    </row>
    <row r="426" spans="1:10" x14ac:dyDescent="0.25">
      <c r="A426" s="19" t="s">
        <v>346</v>
      </c>
      <c r="B426" s="20" t="s">
        <v>315</v>
      </c>
      <c r="C426" s="46">
        <f t="shared" si="7"/>
        <v>88.101653128861088</v>
      </c>
      <c r="D426" s="65">
        <v>112.26</v>
      </c>
      <c r="E426" s="65">
        <v>57.688709506392051</v>
      </c>
      <c r="F426" s="65">
        <v>86.84</v>
      </c>
      <c r="G426" s="66">
        <v>125.26295581576008</v>
      </c>
      <c r="H426" s="97">
        <v>63.420043786577907</v>
      </c>
      <c r="I426" s="69">
        <v>88.101653128861088</v>
      </c>
      <c r="J426" s="125">
        <v>131.24</v>
      </c>
    </row>
    <row r="427" spans="1:10" x14ac:dyDescent="0.25">
      <c r="A427" s="19" t="s">
        <v>347</v>
      </c>
      <c r="B427" s="20" t="s">
        <v>317</v>
      </c>
      <c r="C427" s="46">
        <f t="shared" si="7"/>
        <v>88.582452015103016</v>
      </c>
      <c r="D427" s="65">
        <v>112.26</v>
      </c>
      <c r="E427" s="65">
        <v>53.842795539299246</v>
      </c>
      <c r="F427" s="65">
        <v>86.24</v>
      </c>
      <c r="G427" s="66">
        <v>125.26295581576008</v>
      </c>
      <c r="H427" s="97">
        <v>63.164332828595889</v>
      </c>
      <c r="I427" s="69">
        <v>88.582452015103016</v>
      </c>
      <c r="J427" s="125">
        <v>123.67</v>
      </c>
    </row>
    <row r="428" spans="1:10" x14ac:dyDescent="0.25">
      <c r="A428" s="19" t="s">
        <v>348</v>
      </c>
      <c r="B428" s="20" t="s">
        <v>319</v>
      </c>
      <c r="C428" s="46">
        <f t="shared" si="7"/>
        <v>89.06324609336572</v>
      </c>
      <c r="D428" s="65">
        <v>111.13</v>
      </c>
      <c r="E428" s="65">
        <v>49.996881572206455</v>
      </c>
      <c r="F428" s="65">
        <v>85.71</v>
      </c>
      <c r="G428" s="66">
        <v>121.68366833986605</v>
      </c>
      <c r="H428" s="97">
        <v>62.908621870613878</v>
      </c>
      <c r="I428" s="69">
        <v>89.06324609336572</v>
      </c>
      <c r="J428" s="125">
        <v>116.1</v>
      </c>
    </row>
    <row r="429" spans="1:10" x14ac:dyDescent="0.25">
      <c r="A429" s="19" t="s">
        <v>349</v>
      </c>
      <c r="B429" s="20" t="s">
        <v>321</v>
      </c>
      <c r="C429" s="46">
        <f t="shared" si="7"/>
        <v>92.5298688049606</v>
      </c>
      <c r="D429" s="65">
        <v>108.89</v>
      </c>
      <c r="E429" s="65">
        <v>46.150967605113642</v>
      </c>
      <c r="F429" s="65">
        <v>85.16</v>
      </c>
      <c r="G429" s="66">
        <v>115.34191433475419</v>
      </c>
      <c r="H429" s="97">
        <v>62.65291091263186</v>
      </c>
      <c r="I429" s="69">
        <v>92.5298688049606</v>
      </c>
      <c r="J429" s="125">
        <v>108.53</v>
      </c>
    </row>
    <row r="430" spans="1:10" x14ac:dyDescent="0.25">
      <c r="A430" s="19" t="s">
        <v>350</v>
      </c>
      <c r="B430" s="20" t="s">
        <v>323</v>
      </c>
      <c r="C430" s="46">
        <f t="shared" si="7"/>
        <v>92.5298688049606</v>
      </c>
      <c r="D430" s="65">
        <v>106.65</v>
      </c>
      <c r="E430" s="65">
        <v>34.613225703835226</v>
      </c>
      <c r="F430" s="65">
        <v>84.02</v>
      </c>
      <c r="G430" s="66">
        <v>110.45160491550124</v>
      </c>
      <c r="H430" s="97">
        <v>62.141488996667825</v>
      </c>
      <c r="I430" s="69">
        <v>92.5298688049606</v>
      </c>
      <c r="J430" s="125">
        <v>100.95</v>
      </c>
    </row>
    <row r="431" spans="1:10" ht="26.4" x14ac:dyDescent="0.25">
      <c r="A431" s="27" t="s">
        <v>447</v>
      </c>
      <c r="B431" s="28" t="s">
        <v>448</v>
      </c>
      <c r="C431" s="44"/>
      <c r="D431" s="72"/>
      <c r="E431" s="72"/>
      <c r="F431" s="72"/>
      <c r="G431" s="72"/>
      <c r="H431" s="72"/>
      <c r="I431" s="72"/>
      <c r="J431" s="72"/>
    </row>
    <row r="432" spans="1:10" x14ac:dyDescent="0.25">
      <c r="A432" s="19" t="s">
        <v>351</v>
      </c>
      <c r="B432" s="20" t="s">
        <v>307</v>
      </c>
      <c r="C432" s="46">
        <f t="shared" ref="C432:C440" si="8">MEDIAN(D432:J432)</f>
        <v>82.33</v>
      </c>
      <c r="D432" s="65">
        <v>82.33</v>
      </c>
      <c r="E432" s="65">
        <v>104.88856273889462</v>
      </c>
      <c r="F432" s="65">
        <v>71.8</v>
      </c>
      <c r="G432" s="66">
        <v>102.51741174493837</v>
      </c>
      <c r="H432" s="97">
        <v>46.456173649913502</v>
      </c>
      <c r="I432" s="67">
        <v>70.886289062544435</v>
      </c>
      <c r="J432" s="125">
        <v>127.26</v>
      </c>
    </row>
    <row r="433" spans="1:10" x14ac:dyDescent="0.25">
      <c r="A433" s="19" t="s">
        <v>352</v>
      </c>
      <c r="B433" s="20" t="s">
        <v>309</v>
      </c>
      <c r="C433" s="46">
        <f t="shared" si="8"/>
        <v>82.33</v>
      </c>
      <c r="D433" s="65">
        <v>82.33</v>
      </c>
      <c r="E433" s="65">
        <v>94.399706465005153</v>
      </c>
      <c r="F433" s="65">
        <v>69.67</v>
      </c>
      <c r="G433" s="66">
        <v>102.51741174493837</v>
      </c>
      <c r="H433" s="97">
        <v>46.456173649913502</v>
      </c>
      <c r="I433" s="67">
        <v>71.409552879531361</v>
      </c>
      <c r="J433" s="125">
        <v>121.3</v>
      </c>
    </row>
    <row r="434" spans="1:10" x14ac:dyDescent="0.25">
      <c r="A434" s="19" t="s">
        <v>353</v>
      </c>
      <c r="B434" s="20" t="s">
        <v>311</v>
      </c>
      <c r="C434" s="46">
        <f t="shared" si="8"/>
        <v>82.33</v>
      </c>
      <c r="D434" s="65">
        <v>82.33</v>
      </c>
      <c r="E434" s="65">
        <v>89.155278328060419</v>
      </c>
      <c r="F434" s="65">
        <v>68.77</v>
      </c>
      <c r="G434" s="66">
        <v>102.5174117449383</v>
      </c>
      <c r="H434" s="97">
        <v>46.271100037297288</v>
      </c>
      <c r="I434" s="67">
        <v>67.595765256038959</v>
      </c>
      <c r="J434" s="125">
        <v>115.33</v>
      </c>
    </row>
    <row r="435" spans="1:10" x14ac:dyDescent="0.25">
      <c r="A435" s="19" t="s">
        <v>354</v>
      </c>
      <c r="B435" s="20" t="s">
        <v>313</v>
      </c>
      <c r="C435" s="46">
        <f t="shared" si="8"/>
        <v>82.33</v>
      </c>
      <c r="D435" s="65">
        <v>82.33</v>
      </c>
      <c r="E435" s="65">
        <v>83.910850191115713</v>
      </c>
      <c r="F435" s="65">
        <v>68.36</v>
      </c>
      <c r="G435" s="66">
        <v>102.5174117449383</v>
      </c>
      <c r="H435" s="97">
        <v>46.086026424681066</v>
      </c>
      <c r="I435" s="67">
        <v>68.119030119553514</v>
      </c>
      <c r="J435" s="125">
        <v>109.37</v>
      </c>
    </row>
    <row r="436" spans="1:10" x14ac:dyDescent="0.25">
      <c r="A436" s="19" t="s">
        <v>355</v>
      </c>
      <c r="B436" s="20" t="s">
        <v>315</v>
      </c>
      <c r="C436" s="46">
        <f t="shared" si="8"/>
        <v>78.666422054170965</v>
      </c>
      <c r="D436" s="65">
        <v>82.33</v>
      </c>
      <c r="E436" s="65">
        <v>78.666422054170965</v>
      </c>
      <c r="F436" s="65">
        <v>67.930000000000007</v>
      </c>
      <c r="G436" s="66">
        <v>102.5174117449383</v>
      </c>
      <c r="H436" s="97">
        <v>45.900952812064858</v>
      </c>
      <c r="I436" s="67">
        <v>67.076137140537782</v>
      </c>
      <c r="J436" s="125">
        <v>103.4</v>
      </c>
    </row>
    <row r="437" spans="1:10" x14ac:dyDescent="0.25">
      <c r="A437" s="19" t="s">
        <v>356</v>
      </c>
      <c r="B437" s="20" t="s">
        <v>317</v>
      </c>
      <c r="C437" s="46">
        <f t="shared" si="8"/>
        <v>73.42199391722626</v>
      </c>
      <c r="D437" s="65">
        <v>82.33</v>
      </c>
      <c r="E437" s="65">
        <v>73.42199391722626</v>
      </c>
      <c r="F437" s="65">
        <v>67.48</v>
      </c>
      <c r="G437" s="66">
        <v>102.5174117449383</v>
      </c>
      <c r="H437" s="97">
        <v>45.715879199448644</v>
      </c>
      <c r="I437" s="67">
        <v>66.11790134219936</v>
      </c>
      <c r="J437" s="125">
        <v>97.44</v>
      </c>
    </row>
    <row r="438" spans="1:10" x14ac:dyDescent="0.25">
      <c r="A438" s="19" t="s">
        <v>357</v>
      </c>
      <c r="B438" s="20" t="s">
        <v>319</v>
      </c>
      <c r="C438" s="46">
        <f t="shared" si="8"/>
        <v>68.177565780281512</v>
      </c>
      <c r="D438" s="65">
        <v>81.5</v>
      </c>
      <c r="E438" s="65">
        <v>68.177565780281512</v>
      </c>
      <c r="F438" s="65">
        <v>67.040000000000006</v>
      </c>
      <c r="G438" s="66">
        <v>98.938124269044323</v>
      </c>
      <c r="H438" s="97">
        <v>45.530805586832429</v>
      </c>
      <c r="I438" s="67">
        <v>63.906082828116382</v>
      </c>
      <c r="J438" s="125">
        <v>91.47</v>
      </c>
    </row>
    <row r="439" spans="1:10" x14ac:dyDescent="0.25">
      <c r="A439" s="19" t="s">
        <v>358</v>
      </c>
      <c r="B439" s="20" t="s">
        <v>321</v>
      </c>
      <c r="C439" s="46">
        <f t="shared" si="8"/>
        <v>66.62</v>
      </c>
      <c r="D439" s="65">
        <v>79.86</v>
      </c>
      <c r="E439" s="65">
        <v>62.933137643336785</v>
      </c>
      <c r="F439" s="65">
        <v>66.62</v>
      </c>
      <c r="G439" s="66">
        <v>92.596370263932471</v>
      </c>
      <c r="H439" s="97">
        <v>45.345731974216221</v>
      </c>
      <c r="I439" s="67">
        <v>62.641109186072676</v>
      </c>
      <c r="J439" s="125">
        <v>85.51</v>
      </c>
    </row>
    <row r="440" spans="1:10" x14ac:dyDescent="0.25">
      <c r="A440" s="19" t="s">
        <v>359</v>
      </c>
      <c r="B440" s="20" t="s">
        <v>323</v>
      </c>
      <c r="C440" s="46">
        <f t="shared" si="8"/>
        <v>65.75</v>
      </c>
      <c r="D440" s="65">
        <v>78.209999999999994</v>
      </c>
      <c r="E440" s="65">
        <v>47.199853232502576</v>
      </c>
      <c r="F440" s="65">
        <v>65.75</v>
      </c>
      <c r="G440" s="66">
        <v>87.706060844679413</v>
      </c>
      <c r="H440" s="97">
        <v>44.975584748983792</v>
      </c>
      <c r="I440" s="67">
        <v>62.641109186072676</v>
      </c>
      <c r="J440" s="125">
        <v>79.540000000000006</v>
      </c>
    </row>
    <row r="441" spans="1:10" ht="26.4" x14ac:dyDescent="0.25">
      <c r="A441" s="27" t="s">
        <v>449</v>
      </c>
      <c r="B441" s="28" t="s">
        <v>450</v>
      </c>
      <c r="C441" s="44"/>
      <c r="D441" s="72"/>
      <c r="E441" s="72"/>
      <c r="F441" s="72"/>
      <c r="G441" s="72"/>
      <c r="H441" s="72"/>
      <c r="I441" s="72"/>
      <c r="J441" s="141"/>
    </row>
    <row r="442" spans="1:10" x14ac:dyDescent="0.25">
      <c r="A442" s="19" t="s">
        <v>360</v>
      </c>
      <c r="B442" s="20" t="s">
        <v>307</v>
      </c>
      <c r="C442" s="46">
        <f t="shared" ref="C442:C450" si="9">MEDIAN(D442:J442)</f>
        <v>90.55</v>
      </c>
      <c r="D442" s="65">
        <v>90.55</v>
      </c>
      <c r="E442" s="65">
        <v>104.88856273889462</v>
      </c>
      <c r="F442" s="65">
        <v>73.709999999999994</v>
      </c>
      <c r="G442" s="66">
        <v>107.5016461251067</v>
      </c>
      <c r="H442" s="97">
        <v>47.196468100378347</v>
      </c>
      <c r="I442" s="67">
        <v>75.762302162958534</v>
      </c>
      <c r="J442" s="125">
        <v>132.35</v>
      </c>
    </row>
    <row r="443" spans="1:10" x14ac:dyDescent="0.25">
      <c r="A443" s="19" t="s">
        <v>361</v>
      </c>
      <c r="B443" s="20" t="s">
        <v>309</v>
      </c>
      <c r="C443" s="46">
        <f t="shared" si="9"/>
        <v>90.55</v>
      </c>
      <c r="D443" s="65">
        <v>90.55</v>
      </c>
      <c r="E443" s="65">
        <v>94.399706465005153</v>
      </c>
      <c r="F443" s="65">
        <v>71.510000000000005</v>
      </c>
      <c r="G443" s="66">
        <v>107.5016461251067</v>
      </c>
      <c r="H443" s="97">
        <v>47.196468100378347</v>
      </c>
      <c r="I443" s="67">
        <v>76.28556597994546</v>
      </c>
      <c r="J443" s="125">
        <v>126.15</v>
      </c>
    </row>
    <row r="444" spans="1:10" x14ac:dyDescent="0.25">
      <c r="A444" s="19" t="s">
        <v>362</v>
      </c>
      <c r="B444" s="20" t="s">
        <v>311</v>
      </c>
      <c r="C444" s="46">
        <f t="shared" si="9"/>
        <v>89.155278328060419</v>
      </c>
      <c r="D444" s="65">
        <v>90.55</v>
      </c>
      <c r="E444" s="65">
        <v>89.155278328060419</v>
      </c>
      <c r="F444" s="65">
        <v>70.599999999999994</v>
      </c>
      <c r="G444" s="66">
        <v>107.5016461251067</v>
      </c>
      <c r="H444" s="97">
        <v>47.011394487762139</v>
      </c>
      <c r="I444" s="67">
        <v>72.123491706423465</v>
      </c>
      <c r="J444" s="125">
        <v>119.95</v>
      </c>
    </row>
    <row r="445" spans="1:10" x14ac:dyDescent="0.25">
      <c r="A445" s="19" t="s">
        <v>363</v>
      </c>
      <c r="B445" s="20" t="s">
        <v>313</v>
      </c>
      <c r="C445" s="46">
        <f t="shared" si="9"/>
        <v>83.910850191115713</v>
      </c>
      <c r="D445" s="65">
        <v>90.55</v>
      </c>
      <c r="E445" s="65">
        <v>83.910850191115713</v>
      </c>
      <c r="F445" s="65">
        <v>70.16</v>
      </c>
      <c r="G445" s="66">
        <v>107.5016461251067</v>
      </c>
      <c r="H445" s="97">
        <v>46.826320875145925</v>
      </c>
      <c r="I445" s="67">
        <v>72.646756569938034</v>
      </c>
      <c r="J445" s="125">
        <v>113.74</v>
      </c>
    </row>
    <row r="446" spans="1:10" x14ac:dyDescent="0.25">
      <c r="A446" s="19" t="s">
        <v>364</v>
      </c>
      <c r="B446" s="20" t="s">
        <v>315</v>
      </c>
      <c r="C446" s="46">
        <f t="shared" si="9"/>
        <v>78.666422054170965</v>
      </c>
      <c r="D446" s="65">
        <v>90.55</v>
      </c>
      <c r="E446" s="65">
        <v>78.666422054170965</v>
      </c>
      <c r="F446" s="65">
        <v>69.709999999999994</v>
      </c>
      <c r="G446" s="66">
        <v>107.5016461251067</v>
      </c>
      <c r="H446" s="97">
        <v>46.641247262529717</v>
      </c>
      <c r="I446" s="67">
        <v>71.47809341174495</v>
      </c>
      <c r="J446" s="125">
        <v>107.54</v>
      </c>
    </row>
    <row r="447" spans="1:10" x14ac:dyDescent="0.25">
      <c r="A447" s="19" t="s">
        <v>365</v>
      </c>
      <c r="B447" s="20" t="s">
        <v>317</v>
      </c>
      <c r="C447" s="46">
        <f t="shared" si="9"/>
        <v>73.42199391722626</v>
      </c>
      <c r="D447" s="65">
        <v>90.55</v>
      </c>
      <c r="E447" s="65">
        <v>73.42199391722626</v>
      </c>
      <c r="F447" s="65">
        <v>69.260000000000005</v>
      </c>
      <c r="G447" s="66">
        <v>107.5016461251067</v>
      </c>
      <c r="H447" s="97">
        <v>46.456173649913502</v>
      </c>
      <c r="I447" s="67">
        <v>70.400885822292821</v>
      </c>
      <c r="J447" s="125">
        <v>101.33</v>
      </c>
    </row>
    <row r="448" spans="1:10" x14ac:dyDescent="0.25">
      <c r="A448" s="19" t="s">
        <v>366</v>
      </c>
      <c r="B448" s="20" t="s">
        <v>319</v>
      </c>
      <c r="C448" s="46">
        <f t="shared" si="9"/>
        <v>68.83</v>
      </c>
      <c r="D448" s="65">
        <v>89.65</v>
      </c>
      <c r="E448" s="65">
        <v>68.177565780281512</v>
      </c>
      <c r="F448" s="65">
        <v>68.83</v>
      </c>
      <c r="G448" s="66">
        <v>103.92235864921264</v>
      </c>
      <c r="H448" s="97">
        <v>46.271100037297288</v>
      </c>
      <c r="I448" s="67">
        <v>67.969427078461464</v>
      </c>
      <c r="J448" s="125">
        <v>95.13</v>
      </c>
    </row>
    <row r="449" spans="1:10" x14ac:dyDescent="0.25">
      <c r="A449" s="19" t="s">
        <v>367</v>
      </c>
      <c r="B449" s="20" t="s">
        <v>321</v>
      </c>
      <c r="C449" s="46">
        <f t="shared" si="9"/>
        <v>68.38</v>
      </c>
      <c r="D449" s="65">
        <v>87.84</v>
      </c>
      <c r="E449" s="65">
        <v>62.933137643336785</v>
      </c>
      <c r="F449" s="65">
        <v>68.38</v>
      </c>
      <c r="G449" s="66">
        <v>97.580604644100873</v>
      </c>
      <c r="H449" s="97">
        <v>46.086026424681073</v>
      </c>
      <c r="I449" s="67">
        <v>66.60286983015915</v>
      </c>
      <c r="J449" s="125">
        <v>88.93</v>
      </c>
    </row>
    <row r="450" spans="1:10" x14ac:dyDescent="0.25">
      <c r="A450" s="19" t="s">
        <v>368</v>
      </c>
      <c r="B450" s="20" t="s">
        <v>323</v>
      </c>
      <c r="C450" s="46">
        <f t="shared" si="9"/>
        <v>67.48</v>
      </c>
      <c r="D450" s="65">
        <v>86.03</v>
      </c>
      <c r="E450" s="65">
        <v>47.199853232502576</v>
      </c>
      <c r="F450" s="65">
        <v>67.48</v>
      </c>
      <c r="G450" s="66">
        <v>92.690295224847773</v>
      </c>
      <c r="H450" s="97">
        <v>45.715879199448644</v>
      </c>
      <c r="I450" s="67">
        <v>66.60286983015915</v>
      </c>
      <c r="J450" s="125">
        <v>82.72</v>
      </c>
    </row>
    <row r="451" spans="1:10" ht="26.4" x14ac:dyDescent="0.25">
      <c r="A451" s="27" t="s">
        <v>451</v>
      </c>
      <c r="B451" s="28" t="s">
        <v>452</v>
      </c>
      <c r="C451" s="44"/>
      <c r="D451" s="72"/>
      <c r="E451" s="72"/>
      <c r="F451" s="72"/>
      <c r="G451" s="72"/>
      <c r="H451" s="72"/>
      <c r="I451" s="72"/>
      <c r="J451" s="139"/>
    </row>
    <row r="452" spans="1:10" x14ac:dyDescent="0.25">
      <c r="A452" s="19" t="s">
        <v>369</v>
      </c>
      <c r="B452" s="20" t="s">
        <v>307</v>
      </c>
      <c r="C452" s="46">
        <f t="shared" ref="C452:C460" si="10">MEDIAN(D452:J452)</f>
        <v>90.55</v>
      </c>
      <c r="D452" s="65">
        <v>90.55</v>
      </c>
      <c r="E452" s="65">
        <v>104.88856273889462</v>
      </c>
      <c r="F452" s="65">
        <v>75.41</v>
      </c>
      <c r="G452" s="66">
        <v>107.5016461251067</v>
      </c>
      <c r="H452" s="97">
        <v>47.936762550843198</v>
      </c>
      <c r="I452" s="67">
        <v>78.200308713165597</v>
      </c>
      <c r="J452" s="125">
        <v>132.35</v>
      </c>
    </row>
    <row r="453" spans="1:10" x14ac:dyDescent="0.25">
      <c r="A453" s="19" t="s">
        <v>370</v>
      </c>
      <c r="B453" s="20" t="s">
        <v>309</v>
      </c>
      <c r="C453" s="46">
        <f t="shared" si="10"/>
        <v>90.55</v>
      </c>
      <c r="D453" s="65">
        <v>90.55</v>
      </c>
      <c r="E453" s="65">
        <v>94.399706465005153</v>
      </c>
      <c r="F453" s="65">
        <v>73.11</v>
      </c>
      <c r="G453" s="66">
        <v>107.5016461251067</v>
      </c>
      <c r="H453" s="97">
        <v>47.936762550843198</v>
      </c>
      <c r="I453" s="67">
        <v>78.723572530152524</v>
      </c>
      <c r="J453" s="125">
        <v>126.15</v>
      </c>
    </row>
    <row r="454" spans="1:10" x14ac:dyDescent="0.25">
      <c r="A454" s="19" t="s">
        <v>371</v>
      </c>
      <c r="B454" s="20" t="s">
        <v>311</v>
      </c>
      <c r="C454" s="46">
        <f t="shared" si="10"/>
        <v>89.155278328060419</v>
      </c>
      <c r="D454" s="65">
        <v>90.55</v>
      </c>
      <c r="E454" s="65">
        <v>89.155278328060419</v>
      </c>
      <c r="F454" s="65">
        <v>72.209999999999994</v>
      </c>
      <c r="G454" s="66">
        <v>107.5016461251067</v>
      </c>
      <c r="H454" s="97">
        <v>47.751688938226991</v>
      </c>
      <c r="I454" s="67">
        <v>74.387354931615732</v>
      </c>
      <c r="J454" s="125">
        <v>119.95</v>
      </c>
    </row>
    <row r="455" spans="1:10" x14ac:dyDescent="0.25">
      <c r="A455" s="19" t="s">
        <v>372</v>
      </c>
      <c r="B455" s="20" t="s">
        <v>313</v>
      </c>
      <c r="C455" s="46">
        <f t="shared" si="10"/>
        <v>83.910850191115713</v>
      </c>
      <c r="D455" s="65">
        <v>90.55</v>
      </c>
      <c r="E455" s="65">
        <v>83.910850191115713</v>
      </c>
      <c r="F455" s="65">
        <v>71.760000000000005</v>
      </c>
      <c r="G455" s="66">
        <v>107.5016461251067</v>
      </c>
      <c r="H455" s="97">
        <v>47.566615325610783</v>
      </c>
      <c r="I455" s="67">
        <v>74.910619795130302</v>
      </c>
      <c r="J455" s="125">
        <v>113.74</v>
      </c>
    </row>
    <row r="456" spans="1:10" x14ac:dyDescent="0.25">
      <c r="A456" s="19" t="s">
        <v>373</v>
      </c>
      <c r="B456" s="20" t="s">
        <v>315</v>
      </c>
      <c r="C456" s="46">
        <f t="shared" si="10"/>
        <v>78.666422054170965</v>
      </c>
      <c r="D456" s="65">
        <v>90.55</v>
      </c>
      <c r="E456" s="65">
        <v>78.666422054170965</v>
      </c>
      <c r="F456" s="65">
        <v>71.290000000000006</v>
      </c>
      <c r="G456" s="66">
        <v>107.5016461251067</v>
      </c>
      <c r="H456" s="97">
        <v>47.381541712994562</v>
      </c>
      <c r="I456" s="67">
        <v>73.679071547348542</v>
      </c>
      <c r="J456" s="125">
        <v>107.54</v>
      </c>
    </row>
    <row r="457" spans="1:10" x14ac:dyDescent="0.25">
      <c r="A457" s="19" t="s">
        <v>374</v>
      </c>
      <c r="B457" s="20" t="s">
        <v>317</v>
      </c>
      <c r="C457" s="46">
        <f t="shared" si="10"/>
        <v>73.42199391722626</v>
      </c>
      <c r="D457" s="65">
        <v>90.55</v>
      </c>
      <c r="E457" s="65">
        <v>73.42199391722626</v>
      </c>
      <c r="F457" s="65">
        <v>70.84</v>
      </c>
      <c r="G457" s="66">
        <v>107.5016461251067</v>
      </c>
      <c r="H457" s="97">
        <v>47.196468100378347</v>
      </c>
      <c r="I457" s="67">
        <v>72.542378062339537</v>
      </c>
      <c r="J457" s="125">
        <v>101.33</v>
      </c>
    </row>
    <row r="458" spans="1:10" x14ac:dyDescent="0.25">
      <c r="A458" s="19" t="s">
        <v>375</v>
      </c>
      <c r="B458" s="20" t="s">
        <v>319</v>
      </c>
      <c r="C458" s="46">
        <f t="shared" si="10"/>
        <v>70.38</v>
      </c>
      <c r="D458" s="65">
        <v>89.65</v>
      </c>
      <c r="E458" s="65">
        <v>68.177565780281512</v>
      </c>
      <c r="F458" s="65">
        <v>70.38</v>
      </c>
      <c r="G458" s="66">
        <v>103.92235864921264</v>
      </c>
      <c r="H458" s="97">
        <v>47.011394487762139</v>
      </c>
      <c r="I458" s="67">
        <v>70.001099203634013</v>
      </c>
      <c r="J458" s="125">
        <v>95.13</v>
      </c>
    </row>
    <row r="459" spans="1:10" x14ac:dyDescent="0.25">
      <c r="A459" s="19" t="s">
        <v>376</v>
      </c>
      <c r="B459" s="20" t="s">
        <v>321</v>
      </c>
      <c r="C459" s="46">
        <f t="shared" si="10"/>
        <v>69.930000000000007</v>
      </c>
      <c r="D459" s="65">
        <v>87.84</v>
      </c>
      <c r="E459" s="65">
        <v>62.933137643336785</v>
      </c>
      <c r="F459" s="65">
        <v>69.930000000000007</v>
      </c>
      <c r="G459" s="66">
        <v>97.580604644100873</v>
      </c>
      <c r="H459" s="97">
        <v>46.826320875145925</v>
      </c>
      <c r="I459" s="67">
        <v>68.58375015220237</v>
      </c>
      <c r="J459" s="125">
        <v>88.93</v>
      </c>
    </row>
    <row r="460" spans="1:10" x14ac:dyDescent="0.25">
      <c r="A460" s="19" t="s">
        <v>377</v>
      </c>
      <c r="B460" s="20" t="s">
        <v>323</v>
      </c>
      <c r="C460" s="46">
        <f t="shared" si="10"/>
        <v>69.010000000000005</v>
      </c>
      <c r="D460" s="65">
        <v>86.03</v>
      </c>
      <c r="E460" s="65">
        <v>47.199853232502576</v>
      </c>
      <c r="F460" s="65">
        <v>69.010000000000005</v>
      </c>
      <c r="G460" s="66">
        <v>92.690295224847773</v>
      </c>
      <c r="H460" s="97">
        <v>46.456173649913502</v>
      </c>
      <c r="I460" s="67">
        <v>68.58375015220237</v>
      </c>
      <c r="J460" s="125">
        <v>82.72</v>
      </c>
    </row>
    <row r="461" spans="1:10" ht="26.4" x14ac:dyDescent="0.25">
      <c r="A461" s="27" t="s">
        <v>453</v>
      </c>
      <c r="B461" s="28" t="s">
        <v>454</v>
      </c>
      <c r="C461" s="44"/>
      <c r="D461" s="72"/>
      <c r="E461" s="72"/>
      <c r="F461" s="72"/>
      <c r="G461" s="72"/>
      <c r="H461" s="72"/>
      <c r="I461" s="72"/>
      <c r="J461" s="139"/>
    </row>
    <row r="462" spans="1:10" x14ac:dyDescent="0.25">
      <c r="A462" s="19" t="s">
        <v>378</v>
      </c>
      <c r="B462" s="20" t="s">
        <v>307</v>
      </c>
      <c r="C462" s="46">
        <f t="shared" ref="C462:C470" si="11">MEDIAN(D462:J462)</f>
        <v>115.3774190127841</v>
      </c>
      <c r="D462" s="65">
        <v>112.26</v>
      </c>
      <c r="E462" s="65">
        <v>115.3774190127841</v>
      </c>
      <c r="F462" s="65">
        <v>95.66</v>
      </c>
      <c r="G462" s="66">
        <v>132.52174460301057</v>
      </c>
      <c r="H462" s="97">
        <v>67.491511629592708</v>
      </c>
      <c r="I462" s="67">
        <v>119.64642006668548</v>
      </c>
      <c r="J462" s="125">
        <v>167.99</v>
      </c>
    </row>
    <row r="463" spans="1:10" x14ac:dyDescent="0.25">
      <c r="A463" s="19" t="s">
        <v>379</v>
      </c>
      <c r="B463" s="20" t="s">
        <v>309</v>
      </c>
      <c r="C463" s="46">
        <f t="shared" si="11"/>
        <v>112.26</v>
      </c>
      <c r="D463" s="65">
        <v>112.26</v>
      </c>
      <c r="E463" s="65">
        <v>103.83967711150571</v>
      </c>
      <c r="F463" s="65">
        <v>92.76</v>
      </c>
      <c r="G463" s="66">
        <v>132.52174460301057</v>
      </c>
      <c r="H463" s="97">
        <v>67.491511629592708</v>
      </c>
      <c r="I463" s="67">
        <v>120.16968388367242</v>
      </c>
      <c r="J463" s="125">
        <v>160.11000000000001</v>
      </c>
    </row>
    <row r="464" spans="1:10" x14ac:dyDescent="0.25">
      <c r="A464" s="19" t="s">
        <v>380</v>
      </c>
      <c r="B464" s="20" t="s">
        <v>311</v>
      </c>
      <c r="C464" s="46">
        <f t="shared" si="11"/>
        <v>112.26</v>
      </c>
      <c r="D464" s="65">
        <v>112.26</v>
      </c>
      <c r="E464" s="65">
        <v>98.070806160866496</v>
      </c>
      <c r="F464" s="65">
        <v>91.59</v>
      </c>
      <c r="G464" s="66">
        <v>132.52174460301057</v>
      </c>
      <c r="H464" s="97">
        <v>67.222636754697774</v>
      </c>
      <c r="I464" s="67">
        <v>112.87302975988422</v>
      </c>
      <c r="J464" s="125">
        <v>152.24</v>
      </c>
    </row>
    <row r="465" spans="1:10" x14ac:dyDescent="0.25">
      <c r="A465" s="19" t="s">
        <v>381</v>
      </c>
      <c r="B465" s="20" t="s">
        <v>313</v>
      </c>
      <c r="C465" s="46">
        <f t="shared" si="11"/>
        <v>112.26</v>
      </c>
      <c r="D465" s="65">
        <v>112.26</v>
      </c>
      <c r="E465" s="65">
        <v>92.301935210227285</v>
      </c>
      <c r="F465" s="65">
        <v>91.01</v>
      </c>
      <c r="G465" s="66">
        <v>132.52174460301057</v>
      </c>
      <c r="H465" s="97">
        <v>66.95376187980284</v>
      </c>
      <c r="I465" s="67">
        <v>113.39629462339877</v>
      </c>
      <c r="J465" s="125">
        <v>144.37</v>
      </c>
    </row>
    <row r="466" spans="1:10" x14ac:dyDescent="0.25">
      <c r="A466" s="19" t="s">
        <v>382</v>
      </c>
      <c r="B466" s="20" t="s">
        <v>315</v>
      </c>
      <c r="C466" s="46">
        <f t="shared" si="11"/>
        <v>111.09569985260957</v>
      </c>
      <c r="D466" s="65">
        <v>112.26</v>
      </c>
      <c r="E466" s="65">
        <v>86.533064259588087</v>
      </c>
      <c r="F466" s="65">
        <v>90.43</v>
      </c>
      <c r="G466" s="66">
        <v>132.52174460301057</v>
      </c>
      <c r="H466" s="97">
        <v>66.684887004907907</v>
      </c>
      <c r="I466" s="67">
        <v>111.09569985260957</v>
      </c>
      <c r="J466" s="125">
        <v>136.49</v>
      </c>
    </row>
    <row r="467" spans="1:10" x14ac:dyDescent="0.25">
      <c r="A467" s="19" t="s">
        <v>383</v>
      </c>
      <c r="B467" s="20" t="s">
        <v>317</v>
      </c>
      <c r="C467" s="46">
        <f t="shared" si="11"/>
        <v>108.94774614313405</v>
      </c>
      <c r="D467" s="65">
        <v>112.26</v>
      </c>
      <c r="E467" s="65">
        <v>80.76419330894889</v>
      </c>
      <c r="F467" s="65">
        <v>89.85</v>
      </c>
      <c r="G467" s="66">
        <v>132.52174460301057</v>
      </c>
      <c r="H467" s="97">
        <v>66.416012130012973</v>
      </c>
      <c r="I467" s="67">
        <v>108.94774614313405</v>
      </c>
      <c r="J467" s="125">
        <v>128.62</v>
      </c>
    </row>
    <row r="468" spans="1:10" x14ac:dyDescent="0.25">
      <c r="A468" s="19" t="s">
        <v>384</v>
      </c>
      <c r="B468" s="20" t="s">
        <v>319</v>
      </c>
      <c r="C468" s="46">
        <f t="shared" si="11"/>
        <v>104.53952533156726</v>
      </c>
      <c r="D468" s="65">
        <v>111.13</v>
      </c>
      <c r="E468" s="65">
        <v>74.995322358309679</v>
      </c>
      <c r="F468" s="65">
        <v>89.25</v>
      </c>
      <c r="G468" s="66">
        <v>128.94245712711657</v>
      </c>
      <c r="H468" s="97">
        <v>66.147137255118039</v>
      </c>
      <c r="I468" s="67">
        <v>104.53952533156726</v>
      </c>
      <c r="J468" s="125">
        <v>120.74</v>
      </c>
    </row>
    <row r="469" spans="1:10" x14ac:dyDescent="0.25">
      <c r="A469" s="19" t="s">
        <v>385</v>
      </c>
      <c r="B469" s="20" t="s">
        <v>321</v>
      </c>
      <c r="C469" s="46">
        <f t="shared" si="11"/>
        <v>102.25871562693729</v>
      </c>
      <c r="D469" s="65">
        <v>108.89</v>
      </c>
      <c r="E469" s="65">
        <v>69.226451407670453</v>
      </c>
      <c r="F469" s="65">
        <v>88.68</v>
      </c>
      <c r="G469" s="66">
        <v>122.60070312200472</v>
      </c>
      <c r="H469" s="97">
        <v>65.878262380223106</v>
      </c>
      <c r="I469" s="67">
        <v>102.25871562693729</v>
      </c>
      <c r="J469" s="125">
        <v>112.87</v>
      </c>
    </row>
    <row r="470" spans="1:10" x14ac:dyDescent="0.25">
      <c r="A470" s="19" t="s">
        <v>386</v>
      </c>
      <c r="B470" s="20" t="s">
        <v>323</v>
      </c>
      <c r="C470" s="46">
        <f t="shared" si="11"/>
        <v>102.25871562693729</v>
      </c>
      <c r="D470" s="65">
        <v>106.65</v>
      </c>
      <c r="E470" s="65">
        <v>51.919838555752854</v>
      </c>
      <c r="F470" s="65">
        <v>87.53</v>
      </c>
      <c r="G470" s="66">
        <v>117.71039370275166</v>
      </c>
      <c r="H470" s="97">
        <v>65.340512630433224</v>
      </c>
      <c r="I470" s="67">
        <v>102.25871562693729</v>
      </c>
      <c r="J470" s="125">
        <v>104.99</v>
      </c>
    </row>
    <row r="471" spans="1:10" ht="26.4" x14ac:dyDescent="0.25">
      <c r="A471" s="27" t="s">
        <v>455</v>
      </c>
      <c r="B471" s="28" t="s">
        <v>456</v>
      </c>
      <c r="C471" s="44"/>
      <c r="D471" s="72"/>
      <c r="E471" s="72"/>
      <c r="F471" s="72"/>
      <c r="G471" s="72"/>
      <c r="H471" s="72"/>
      <c r="I471" s="72"/>
      <c r="J471" s="72"/>
    </row>
    <row r="472" spans="1:10" x14ac:dyDescent="0.25">
      <c r="A472" s="19" t="s">
        <v>387</v>
      </c>
      <c r="B472" s="20" t="s">
        <v>307</v>
      </c>
      <c r="C472" s="46">
        <f t="shared" ref="C472:C480" si="12">MEDIAN(D472:J472)</f>
        <v>69.925708492596428</v>
      </c>
      <c r="D472" s="65">
        <v>74.84</v>
      </c>
      <c r="E472" s="65">
        <v>69.925708492596428</v>
      </c>
      <c r="F472" s="65">
        <v>59.83</v>
      </c>
      <c r="G472" s="66">
        <v>89.647411910947255</v>
      </c>
      <c r="H472" s="97">
        <v>38.918179067619114</v>
      </c>
      <c r="I472" s="67">
        <v>59.015121029503476</v>
      </c>
      <c r="J472" s="125">
        <v>122.37</v>
      </c>
    </row>
    <row r="473" spans="1:10" x14ac:dyDescent="0.25">
      <c r="A473" s="19" t="s">
        <v>388</v>
      </c>
      <c r="B473" s="20" t="s">
        <v>309</v>
      </c>
      <c r="C473" s="46">
        <f t="shared" si="12"/>
        <v>62.933137643336785</v>
      </c>
      <c r="D473" s="65">
        <v>74.84</v>
      </c>
      <c r="E473" s="65">
        <v>62.933137643336785</v>
      </c>
      <c r="F473" s="65">
        <v>57.77</v>
      </c>
      <c r="G473" s="66">
        <v>89.647411910947255</v>
      </c>
      <c r="H473" s="97">
        <v>38.918179067619114</v>
      </c>
      <c r="I473" s="67">
        <v>59.495432638645312</v>
      </c>
      <c r="J473" s="125">
        <v>116.63</v>
      </c>
    </row>
    <row r="474" spans="1:10" x14ac:dyDescent="0.25">
      <c r="A474" s="19" t="s">
        <v>389</v>
      </c>
      <c r="B474" s="20" t="s">
        <v>311</v>
      </c>
      <c r="C474" s="46">
        <f t="shared" si="12"/>
        <v>59.975745208410359</v>
      </c>
      <c r="D474" s="65">
        <v>74.84</v>
      </c>
      <c r="E474" s="65">
        <v>59.436852218706974</v>
      </c>
      <c r="F474" s="65">
        <v>56.96</v>
      </c>
      <c r="G474" s="66">
        <v>89.647411910947255</v>
      </c>
      <c r="H474" s="97">
        <v>38.763135562513256</v>
      </c>
      <c r="I474" s="67">
        <v>59.975745208410359</v>
      </c>
      <c r="J474" s="125">
        <v>110.9</v>
      </c>
    </row>
    <row r="475" spans="1:10" x14ac:dyDescent="0.25">
      <c r="A475" s="19" t="s">
        <v>390</v>
      </c>
      <c r="B475" s="20" t="s">
        <v>313</v>
      </c>
      <c r="C475" s="46">
        <f t="shared" si="12"/>
        <v>60.456057778175406</v>
      </c>
      <c r="D475" s="65">
        <v>74.84</v>
      </c>
      <c r="E475" s="65">
        <v>55.940566794077135</v>
      </c>
      <c r="F475" s="65">
        <v>56.53</v>
      </c>
      <c r="G475" s="66">
        <v>89.647411910947255</v>
      </c>
      <c r="H475" s="97">
        <v>38.60809205740739</v>
      </c>
      <c r="I475" s="67">
        <v>60.456057778175406</v>
      </c>
      <c r="J475" s="125">
        <v>105.16</v>
      </c>
    </row>
    <row r="476" spans="1:10" x14ac:dyDescent="0.25">
      <c r="A476" s="19" t="s">
        <v>391</v>
      </c>
      <c r="B476" s="20" t="s">
        <v>315</v>
      </c>
      <c r="C476" s="46">
        <f t="shared" si="12"/>
        <v>60.936370347940468</v>
      </c>
      <c r="D476" s="65">
        <v>74.84</v>
      </c>
      <c r="E476" s="65">
        <v>52.44428136944731</v>
      </c>
      <c r="F476" s="65">
        <v>56.14</v>
      </c>
      <c r="G476" s="66">
        <v>89.647411910947255</v>
      </c>
      <c r="H476" s="97">
        <v>38.453048552301539</v>
      </c>
      <c r="I476" s="67">
        <v>60.936370347940468</v>
      </c>
      <c r="J476" s="125">
        <v>99.43</v>
      </c>
    </row>
    <row r="477" spans="1:10" x14ac:dyDescent="0.25">
      <c r="A477" s="19" t="s">
        <v>392</v>
      </c>
      <c r="B477" s="20" t="s">
        <v>317</v>
      </c>
      <c r="C477" s="46">
        <f t="shared" si="12"/>
        <v>61.416682917705515</v>
      </c>
      <c r="D477" s="65">
        <v>74.84</v>
      </c>
      <c r="E477" s="65">
        <v>48.947995944817492</v>
      </c>
      <c r="F477" s="65">
        <v>55.73</v>
      </c>
      <c r="G477" s="66">
        <v>89.647411910947255</v>
      </c>
      <c r="H477" s="97">
        <v>38.29800504719568</v>
      </c>
      <c r="I477" s="67">
        <v>61.416682917705515</v>
      </c>
      <c r="J477" s="125">
        <v>93.69</v>
      </c>
    </row>
    <row r="478" spans="1:10" x14ac:dyDescent="0.25">
      <c r="A478" s="19" t="s">
        <v>393</v>
      </c>
      <c r="B478" s="20" t="s">
        <v>319</v>
      </c>
      <c r="C478" s="46">
        <f t="shared" si="12"/>
        <v>61.896990684354478</v>
      </c>
      <c r="D478" s="65">
        <v>74.08</v>
      </c>
      <c r="E478" s="65">
        <v>45.451710520187675</v>
      </c>
      <c r="F478" s="65">
        <v>55.3</v>
      </c>
      <c r="G478" s="66">
        <v>86.068124435053278</v>
      </c>
      <c r="H478" s="97">
        <v>38.142961542089822</v>
      </c>
      <c r="I478" s="67">
        <v>61.896990684354478</v>
      </c>
      <c r="J478" s="125">
        <v>87.95</v>
      </c>
    </row>
    <row r="479" spans="1:10" x14ac:dyDescent="0.25">
      <c r="A479" s="19" t="s">
        <v>394</v>
      </c>
      <c r="B479" s="20" t="s">
        <v>321</v>
      </c>
      <c r="C479" s="46">
        <f t="shared" si="12"/>
        <v>64.129371986883129</v>
      </c>
      <c r="D479" s="65">
        <v>72.599999999999994</v>
      </c>
      <c r="E479" s="65">
        <v>41.955425095557857</v>
      </c>
      <c r="F479" s="65">
        <v>54.89</v>
      </c>
      <c r="G479" s="66">
        <v>79.726370429941497</v>
      </c>
      <c r="H479" s="97">
        <v>37.987918036983963</v>
      </c>
      <c r="I479" s="67">
        <v>64.129371986883129</v>
      </c>
      <c r="J479" s="125">
        <v>82.22</v>
      </c>
    </row>
    <row r="480" spans="1:10" x14ac:dyDescent="0.25">
      <c r="A480" s="19" t="s">
        <v>395</v>
      </c>
      <c r="B480" s="20" t="s">
        <v>323</v>
      </c>
      <c r="C480" s="46">
        <f t="shared" si="12"/>
        <v>64.129371986883129</v>
      </c>
      <c r="D480" s="65">
        <v>71.09</v>
      </c>
      <c r="E480" s="65">
        <v>31.466568821668393</v>
      </c>
      <c r="F480" s="65">
        <v>54.08</v>
      </c>
      <c r="G480" s="66">
        <v>72.664215075882368</v>
      </c>
      <c r="H480" s="97">
        <v>37.677831026772253</v>
      </c>
      <c r="I480" s="67">
        <v>64.129371986883129</v>
      </c>
      <c r="J480" s="125">
        <v>76.48</v>
      </c>
    </row>
    <row r="481" spans="1:10" ht="26.4" x14ac:dyDescent="0.25">
      <c r="A481" s="27" t="s">
        <v>455</v>
      </c>
      <c r="B481" s="28" t="s">
        <v>457</v>
      </c>
      <c r="C481" s="44"/>
      <c r="D481" s="72"/>
      <c r="E481" s="72"/>
      <c r="F481" s="72"/>
      <c r="G481" s="72"/>
      <c r="H481" s="72"/>
      <c r="I481" s="72"/>
      <c r="J481" s="139"/>
    </row>
    <row r="482" spans="1:10" x14ac:dyDescent="0.25">
      <c r="A482" s="19" t="s">
        <v>396</v>
      </c>
      <c r="B482" s="20" t="s">
        <v>307</v>
      </c>
      <c r="C482" s="46">
        <f t="shared" ref="C482:C490" si="13">MEDIAN(D482:J482)</f>
        <v>82.33</v>
      </c>
      <c r="D482" s="65">
        <v>82.33</v>
      </c>
      <c r="E482" s="65">
        <v>104.88856273889462</v>
      </c>
      <c r="F482" s="65">
        <v>63.15</v>
      </c>
      <c r="G482" s="66">
        <v>94.178534074736717</v>
      </c>
      <c r="H482" s="97">
        <v>46.011339726212782</v>
      </c>
      <c r="I482" s="67">
        <v>62.040027664185182</v>
      </c>
      <c r="J482" s="125">
        <v>127.26</v>
      </c>
    </row>
    <row r="483" spans="1:10" x14ac:dyDescent="0.25">
      <c r="A483" s="19" t="s">
        <v>397</v>
      </c>
      <c r="B483" s="20" t="s">
        <v>309</v>
      </c>
      <c r="C483" s="46">
        <f t="shared" si="13"/>
        <v>82.33</v>
      </c>
      <c r="D483" s="65">
        <v>82.33</v>
      </c>
      <c r="E483" s="65">
        <v>94.399706465005153</v>
      </c>
      <c r="F483" s="65">
        <v>60.97</v>
      </c>
      <c r="G483" s="66">
        <v>94.178534074736717</v>
      </c>
      <c r="H483" s="97">
        <v>46.011339726212782</v>
      </c>
      <c r="I483" s="67">
        <v>62.563291481172108</v>
      </c>
      <c r="J483" s="125">
        <v>121.3</v>
      </c>
    </row>
    <row r="484" spans="1:10" x14ac:dyDescent="0.25">
      <c r="A484" s="19" t="s">
        <v>398</v>
      </c>
      <c r="B484" s="20" t="s">
        <v>311</v>
      </c>
      <c r="C484" s="46">
        <f t="shared" si="13"/>
        <v>82.33</v>
      </c>
      <c r="D484" s="65">
        <v>82.33</v>
      </c>
      <c r="E484" s="65">
        <v>89.155278328060419</v>
      </c>
      <c r="F484" s="65">
        <v>60.12</v>
      </c>
      <c r="G484" s="66">
        <v>94.178534074736689</v>
      </c>
      <c r="H484" s="97">
        <v>45.82803825742171</v>
      </c>
      <c r="I484" s="67">
        <v>63.086556344686663</v>
      </c>
      <c r="J484" s="125">
        <v>115.33</v>
      </c>
    </row>
    <row r="485" spans="1:10" x14ac:dyDescent="0.25">
      <c r="A485" s="19" t="s">
        <v>399</v>
      </c>
      <c r="B485" s="20" t="s">
        <v>313</v>
      </c>
      <c r="C485" s="46">
        <f t="shared" si="13"/>
        <v>82.33</v>
      </c>
      <c r="D485" s="65">
        <v>82.33</v>
      </c>
      <c r="E485" s="65">
        <v>83.910850191115713</v>
      </c>
      <c r="F485" s="65">
        <v>59.68</v>
      </c>
      <c r="G485" s="66">
        <v>94.178534074736689</v>
      </c>
      <c r="H485" s="97">
        <v>45.644736788630638</v>
      </c>
      <c r="I485" s="67">
        <v>63.609821208201225</v>
      </c>
      <c r="J485" s="125">
        <v>109.37</v>
      </c>
    </row>
    <row r="486" spans="1:10" x14ac:dyDescent="0.25">
      <c r="A486" s="19" t="s">
        <v>400</v>
      </c>
      <c r="B486" s="20" t="s">
        <v>315</v>
      </c>
      <c r="C486" s="46">
        <f t="shared" si="13"/>
        <v>78.666422054170965</v>
      </c>
      <c r="D486" s="65">
        <v>82.33</v>
      </c>
      <c r="E486" s="65">
        <v>78.666422054170965</v>
      </c>
      <c r="F486" s="65">
        <v>59.26</v>
      </c>
      <c r="G486" s="66">
        <v>94.178534074736689</v>
      </c>
      <c r="H486" s="97">
        <v>45.461435319839566</v>
      </c>
      <c r="I486" s="67">
        <v>64.13308607171578</v>
      </c>
      <c r="J486" s="125">
        <v>103.4</v>
      </c>
    </row>
    <row r="487" spans="1:10" x14ac:dyDescent="0.25">
      <c r="A487" s="19" t="s">
        <v>401</v>
      </c>
      <c r="B487" s="20" t="s">
        <v>317</v>
      </c>
      <c r="C487" s="46">
        <f t="shared" si="13"/>
        <v>73.42199391722626</v>
      </c>
      <c r="D487" s="65">
        <v>82.33</v>
      </c>
      <c r="E487" s="65">
        <v>73.42199391722626</v>
      </c>
      <c r="F487" s="65">
        <v>58.81</v>
      </c>
      <c r="G487" s="66">
        <v>94.178534074736689</v>
      </c>
      <c r="H487" s="97">
        <v>45.278133851048509</v>
      </c>
      <c r="I487" s="67">
        <v>64.656350935230336</v>
      </c>
      <c r="J487" s="125">
        <v>97.44</v>
      </c>
    </row>
    <row r="488" spans="1:10" x14ac:dyDescent="0.25">
      <c r="A488" s="19" t="s">
        <v>402</v>
      </c>
      <c r="B488" s="20" t="s">
        <v>319</v>
      </c>
      <c r="C488" s="46">
        <f t="shared" si="13"/>
        <v>68.177565780281512</v>
      </c>
      <c r="D488" s="65">
        <v>81.5</v>
      </c>
      <c r="E488" s="65">
        <v>68.177565780281512</v>
      </c>
      <c r="F488" s="65">
        <v>58.38</v>
      </c>
      <c r="G488" s="66">
        <v>90.599246598842697</v>
      </c>
      <c r="H488" s="97">
        <v>45.094832382257437</v>
      </c>
      <c r="I488" s="67">
        <v>65.179610566106732</v>
      </c>
      <c r="J488" s="125">
        <v>91.47</v>
      </c>
    </row>
    <row r="489" spans="1:10" x14ac:dyDescent="0.25">
      <c r="A489" s="19" t="s">
        <v>403</v>
      </c>
      <c r="B489" s="20" t="s">
        <v>321</v>
      </c>
      <c r="C489" s="46">
        <f t="shared" si="13"/>
        <v>67.537450267003962</v>
      </c>
      <c r="D489" s="65">
        <v>79.86</v>
      </c>
      <c r="E489" s="65">
        <v>62.933137643336785</v>
      </c>
      <c r="F489" s="65">
        <v>57.98</v>
      </c>
      <c r="G489" s="66">
        <v>84.257492593730888</v>
      </c>
      <c r="H489" s="97">
        <v>44.911530913466372</v>
      </c>
      <c r="I489" s="67">
        <v>67.537450267003962</v>
      </c>
      <c r="J489" s="125">
        <v>85.51</v>
      </c>
    </row>
    <row r="490" spans="1:10" x14ac:dyDescent="0.25">
      <c r="A490" s="19" t="s">
        <v>404</v>
      </c>
      <c r="B490" s="20" t="s">
        <v>323</v>
      </c>
      <c r="C490" s="46">
        <f t="shared" si="13"/>
        <v>67.537450267003962</v>
      </c>
      <c r="D490" s="65">
        <v>78.209999999999994</v>
      </c>
      <c r="E490" s="65">
        <v>47.199853232502576</v>
      </c>
      <c r="F490" s="65">
        <v>57.07</v>
      </c>
      <c r="G490" s="66">
        <v>77.195337239671801</v>
      </c>
      <c r="H490" s="97">
        <v>44.544927975884228</v>
      </c>
      <c r="I490" s="67">
        <v>67.537450267003962</v>
      </c>
      <c r="J490" s="125">
        <v>79.540000000000006</v>
      </c>
    </row>
    <row r="491" spans="1:10" x14ac:dyDescent="0.25">
      <c r="A491" s="29"/>
      <c r="B491" s="30"/>
      <c r="C491" s="95"/>
      <c r="D491" s="24"/>
      <c r="E491" s="24"/>
      <c r="F491" s="24"/>
      <c r="G491" s="24"/>
      <c r="H491" s="24"/>
      <c r="I491" s="24"/>
      <c r="J491" s="96"/>
    </row>
  </sheetData>
  <sheetProtection formatCells="0" formatColumns="0" selectLockedCells="1"/>
  <conditionalFormatting sqref="D13:I14 D10:I11 D5:I6 D16:I20 D65:I67">
    <cfRule type="cellIs" dxfId="1535" priority="94" stopIfTrue="1" operator="notBetween">
      <formula>#REF!</formula>
      <formula>#REF!</formula>
    </cfRule>
    <cfRule type="cellIs" dxfId="1534" priority="95" stopIfTrue="1" operator="notBetween">
      <formula>#REF!</formula>
      <formula>#REF!</formula>
    </cfRule>
    <cfRule type="cellIs" dxfId="1533" priority="96" stopIfTrue="1" operator="greaterThan">
      <formula>#REF!</formula>
    </cfRule>
  </conditionalFormatting>
  <conditionalFormatting sqref="D7:I8">
    <cfRule type="cellIs" dxfId="1532" priority="91" stopIfTrue="1" operator="notBetween">
      <formula>#REF!</formula>
      <formula>#REF!</formula>
    </cfRule>
    <cfRule type="cellIs" dxfId="1531" priority="92" stopIfTrue="1" operator="notBetween">
      <formula>#REF!</formula>
      <formula>#REF!</formula>
    </cfRule>
    <cfRule type="cellIs" dxfId="1530" priority="93" stopIfTrue="1" operator="greaterThan">
      <formula>#REF!</formula>
    </cfRule>
  </conditionalFormatting>
  <conditionalFormatting sqref="D4:I4">
    <cfRule type="cellIs" dxfId="1529" priority="88" stopIfTrue="1" operator="notBetween">
      <formula>#REF!</formula>
      <formula>#REF!</formula>
    </cfRule>
    <cfRule type="cellIs" dxfId="1528" priority="89" stopIfTrue="1" operator="notBetween">
      <formula>#REF!</formula>
      <formula>#REF!</formula>
    </cfRule>
    <cfRule type="cellIs" dxfId="1527" priority="90" stopIfTrue="1" operator="greaterThan">
      <formula>#REF!</formula>
    </cfRule>
  </conditionalFormatting>
  <conditionalFormatting sqref="D12:I12">
    <cfRule type="cellIs" dxfId="1526" priority="85" stopIfTrue="1" operator="notBetween">
      <formula>#REF!</formula>
      <formula>#REF!</formula>
    </cfRule>
    <cfRule type="cellIs" dxfId="1525" priority="86" stopIfTrue="1" operator="notBetween">
      <formula>#REF!</formula>
      <formula>#REF!</formula>
    </cfRule>
    <cfRule type="cellIs" dxfId="1524" priority="87" stopIfTrue="1" operator="greaterThan">
      <formula>#REF!</formula>
    </cfRule>
  </conditionalFormatting>
  <conditionalFormatting sqref="D44:I44">
    <cfRule type="cellIs" dxfId="1523" priority="61" stopIfTrue="1" operator="notBetween">
      <formula>#REF!</formula>
      <formula>#REF!</formula>
    </cfRule>
    <cfRule type="cellIs" dxfId="1522" priority="62" stopIfTrue="1" operator="notBetween">
      <formula>#REF!</formula>
      <formula>#REF!</formula>
    </cfRule>
    <cfRule type="cellIs" dxfId="1521" priority="63" stopIfTrue="1" operator="greaterThan">
      <formula>#REF!</formula>
    </cfRule>
  </conditionalFormatting>
  <conditionalFormatting sqref="D22:I26">
    <cfRule type="cellIs" dxfId="1520" priority="82" stopIfTrue="1" operator="notBetween">
      <formula>#REF!</formula>
      <formula>#REF!</formula>
    </cfRule>
    <cfRule type="cellIs" dxfId="1519" priority="83" stopIfTrue="1" operator="notBetween">
      <formula>#REF!</formula>
      <formula>#REF!</formula>
    </cfRule>
    <cfRule type="cellIs" dxfId="1518" priority="84" stopIfTrue="1" operator="greaterThan">
      <formula>#REF!</formula>
    </cfRule>
  </conditionalFormatting>
  <conditionalFormatting sqref="D28:I32">
    <cfRule type="cellIs" dxfId="1517" priority="79" stopIfTrue="1" operator="notBetween">
      <formula>#REF!</formula>
      <formula>#REF!</formula>
    </cfRule>
    <cfRule type="cellIs" dxfId="1516" priority="80" stopIfTrue="1" operator="notBetween">
      <formula>#REF!</formula>
      <formula>#REF!</formula>
    </cfRule>
    <cfRule type="cellIs" dxfId="1515" priority="81" stopIfTrue="1" operator="greaterThan">
      <formula>#REF!</formula>
    </cfRule>
  </conditionalFormatting>
  <conditionalFormatting sqref="D34:I34">
    <cfRule type="cellIs" dxfId="1514" priority="76" stopIfTrue="1" operator="notBetween">
      <formula>#REF!</formula>
      <formula>#REF!</formula>
    </cfRule>
    <cfRule type="cellIs" dxfId="1513" priority="77" stopIfTrue="1" operator="notBetween">
      <formula>#REF!</formula>
      <formula>#REF!</formula>
    </cfRule>
    <cfRule type="cellIs" dxfId="1512" priority="78" stopIfTrue="1" operator="greaterThan">
      <formula>#REF!</formula>
    </cfRule>
  </conditionalFormatting>
  <conditionalFormatting sqref="D35:I38 D40:I43">
    <cfRule type="cellIs" dxfId="1511" priority="73" stopIfTrue="1" operator="notBetween">
      <formula>#REF!</formula>
      <formula>#REF!</formula>
    </cfRule>
    <cfRule type="cellIs" dxfId="1510" priority="74" stopIfTrue="1" operator="notBetween">
      <formula>#REF!</formula>
      <formula>#REF!</formula>
    </cfRule>
    <cfRule type="cellIs" dxfId="1509" priority="75" stopIfTrue="1" operator="greaterThan">
      <formula>#REF!</formula>
    </cfRule>
  </conditionalFormatting>
  <conditionalFormatting sqref="D46:I48">
    <cfRule type="cellIs" dxfId="1508" priority="70" stopIfTrue="1" operator="notBetween">
      <formula>#REF!</formula>
      <formula>#REF!</formula>
    </cfRule>
    <cfRule type="cellIs" dxfId="1507" priority="71" stopIfTrue="1" operator="notBetween">
      <formula>#REF!</formula>
      <formula>#REF!</formula>
    </cfRule>
    <cfRule type="cellIs" dxfId="1506" priority="72" stopIfTrue="1" operator="greaterThan">
      <formula>#REF!</formula>
    </cfRule>
  </conditionalFormatting>
  <conditionalFormatting sqref="D50:I50 D52:I56 D58:I62">
    <cfRule type="cellIs" dxfId="1505" priority="67" stopIfTrue="1" operator="notBetween">
      <formula>#REF!</formula>
      <formula>#REF!</formula>
    </cfRule>
    <cfRule type="cellIs" dxfId="1504" priority="68" stopIfTrue="1" operator="notBetween">
      <formula>#REF!</formula>
      <formula>#REF!</formula>
    </cfRule>
    <cfRule type="cellIs" dxfId="1503" priority="69" stopIfTrue="1" operator="greaterThan">
      <formula>#REF!</formula>
    </cfRule>
  </conditionalFormatting>
  <conditionalFormatting sqref="D70:I73">
    <cfRule type="cellIs" dxfId="1502" priority="64" stopIfTrue="1" operator="notBetween">
      <formula>#REF!</formula>
      <formula>#REF!</formula>
    </cfRule>
    <cfRule type="cellIs" dxfId="1501" priority="65" stopIfTrue="1" operator="notBetween">
      <formula>#REF!</formula>
      <formula>#REF!</formula>
    </cfRule>
    <cfRule type="cellIs" dxfId="1500" priority="66" stopIfTrue="1" operator="greaterThan">
      <formula>#REF!</formula>
    </cfRule>
  </conditionalFormatting>
  <conditionalFormatting sqref="D49:I49">
    <cfRule type="cellIs" dxfId="1499" priority="58" stopIfTrue="1" operator="notBetween">
      <formula>#REF!</formula>
      <formula>#REF!</formula>
    </cfRule>
    <cfRule type="cellIs" dxfId="1498" priority="59" stopIfTrue="1" operator="notBetween">
      <formula>#REF!</formula>
      <formula>#REF!</formula>
    </cfRule>
    <cfRule type="cellIs" dxfId="1497" priority="60" stopIfTrue="1" operator="greaterThan">
      <formula>#REF!</formula>
    </cfRule>
  </conditionalFormatting>
  <conditionalFormatting sqref="D69:I69">
    <cfRule type="cellIs" dxfId="1496" priority="55" stopIfTrue="1" operator="notBetween">
      <formula>#REF!</formula>
      <formula>#REF!</formula>
    </cfRule>
    <cfRule type="cellIs" dxfId="1495" priority="56" stopIfTrue="1" operator="notBetween">
      <formula>#REF!</formula>
      <formula>#REF!</formula>
    </cfRule>
    <cfRule type="cellIs" dxfId="1494" priority="57" stopIfTrue="1" operator="greaterThan">
      <formula>#REF!</formula>
    </cfRule>
  </conditionalFormatting>
  <conditionalFormatting sqref="D64:I64">
    <cfRule type="cellIs" dxfId="1493" priority="52" stopIfTrue="1" operator="notBetween">
      <formula>#REF!</formula>
      <formula>#REF!</formula>
    </cfRule>
    <cfRule type="cellIs" dxfId="1492" priority="53" stopIfTrue="1" operator="notBetween">
      <formula>#REF!</formula>
      <formula>#REF!</formula>
    </cfRule>
    <cfRule type="cellIs" dxfId="1491" priority="54" stopIfTrue="1" operator="greaterThan">
      <formula>#REF!</formula>
    </cfRule>
  </conditionalFormatting>
  <conditionalFormatting sqref="D75:I79">
    <cfRule type="cellIs" dxfId="1490" priority="49" stopIfTrue="1" operator="notBetween">
      <formula>#REF!</formula>
      <formula>#REF!</formula>
    </cfRule>
    <cfRule type="cellIs" dxfId="1489" priority="50" stopIfTrue="1" operator="notBetween">
      <formula>#REF!</formula>
      <formula>#REF!</formula>
    </cfRule>
    <cfRule type="cellIs" dxfId="1488" priority="51" stopIfTrue="1" operator="greaterThan">
      <formula>#REF!</formula>
    </cfRule>
  </conditionalFormatting>
  <conditionalFormatting sqref="J13:J14 J10:J11 J5:J6 J16:J20 J65:J67">
    <cfRule type="cellIs" dxfId="1487" priority="46" stopIfTrue="1" operator="notBetween">
      <formula>#REF!</formula>
      <formula>#REF!</formula>
    </cfRule>
    <cfRule type="cellIs" dxfId="1486" priority="47" stopIfTrue="1" operator="notBetween">
      <formula>#REF!</formula>
      <formula>#REF!</formula>
    </cfRule>
    <cfRule type="cellIs" dxfId="1485" priority="48" stopIfTrue="1" operator="greaterThan">
      <formula>#REF!</formula>
    </cfRule>
  </conditionalFormatting>
  <conditionalFormatting sqref="J7:J8">
    <cfRule type="cellIs" dxfId="1484" priority="43" stopIfTrue="1" operator="notBetween">
      <formula>#REF!</formula>
      <formula>#REF!</formula>
    </cfRule>
    <cfRule type="cellIs" dxfId="1483" priority="44" stopIfTrue="1" operator="notBetween">
      <formula>#REF!</formula>
      <formula>#REF!</formula>
    </cfRule>
    <cfRule type="cellIs" dxfId="1482" priority="45" stopIfTrue="1" operator="greaterThan">
      <formula>#REF!</formula>
    </cfRule>
  </conditionalFormatting>
  <conditionalFormatting sqref="J4">
    <cfRule type="cellIs" dxfId="1481" priority="40" stopIfTrue="1" operator="notBetween">
      <formula>#REF!</formula>
      <formula>#REF!</formula>
    </cfRule>
    <cfRule type="cellIs" dxfId="1480" priority="41" stopIfTrue="1" operator="notBetween">
      <formula>#REF!</formula>
      <formula>#REF!</formula>
    </cfRule>
    <cfRule type="cellIs" dxfId="1479" priority="42" stopIfTrue="1" operator="greaterThan">
      <formula>#REF!</formula>
    </cfRule>
  </conditionalFormatting>
  <conditionalFormatting sqref="J12">
    <cfRule type="cellIs" dxfId="1478" priority="37" stopIfTrue="1" operator="notBetween">
      <formula>#REF!</formula>
      <formula>#REF!</formula>
    </cfRule>
    <cfRule type="cellIs" dxfId="1477" priority="38" stopIfTrue="1" operator="notBetween">
      <formula>#REF!</formula>
      <formula>#REF!</formula>
    </cfRule>
    <cfRule type="cellIs" dxfId="1476" priority="39" stopIfTrue="1" operator="greaterThan">
      <formula>#REF!</formula>
    </cfRule>
  </conditionalFormatting>
  <conditionalFormatting sqref="J44">
    <cfRule type="cellIs" dxfId="1475" priority="13" stopIfTrue="1" operator="notBetween">
      <formula>#REF!</formula>
      <formula>#REF!</formula>
    </cfRule>
    <cfRule type="cellIs" dxfId="1474" priority="14" stopIfTrue="1" operator="notBetween">
      <formula>#REF!</formula>
      <formula>#REF!</formula>
    </cfRule>
    <cfRule type="cellIs" dxfId="1473" priority="15" stopIfTrue="1" operator="greaterThan">
      <formula>#REF!</formula>
    </cfRule>
  </conditionalFormatting>
  <conditionalFormatting sqref="J22:J26">
    <cfRule type="cellIs" dxfId="1472" priority="34" stopIfTrue="1" operator="notBetween">
      <formula>#REF!</formula>
      <formula>#REF!</formula>
    </cfRule>
    <cfRule type="cellIs" dxfId="1471" priority="35" stopIfTrue="1" operator="notBetween">
      <formula>#REF!</formula>
      <formula>#REF!</formula>
    </cfRule>
    <cfRule type="cellIs" dxfId="1470" priority="36" stopIfTrue="1" operator="greaterThan">
      <formula>#REF!</formula>
    </cfRule>
  </conditionalFormatting>
  <conditionalFormatting sqref="J28:J32">
    <cfRule type="cellIs" dxfId="1469" priority="31" stopIfTrue="1" operator="notBetween">
      <formula>#REF!</formula>
      <formula>#REF!</formula>
    </cfRule>
    <cfRule type="cellIs" dxfId="1468" priority="32" stopIfTrue="1" operator="notBetween">
      <formula>#REF!</formula>
      <formula>#REF!</formula>
    </cfRule>
    <cfRule type="cellIs" dxfId="1467" priority="33" stopIfTrue="1" operator="greaterThan">
      <formula>#REF!</formula>
    </cfRule>
  </conditionalFormatting>
  <conditionalFormatting sqref="J34">
    <cfRule type="cellIs" dxfId="1466" priority="28" stopIfTrue="1" operator="notBetween">
      <formula>#REF!</formula>
      <formula>#REF!</formula>
    </cfRule>
    <cfRule type="cellIs" dxfId="1465" priority="29" stopIfTrue="1" operator="notBetween">
      <formula>#REF!</formula>
      <formula>#REF!</formula>
    </cfRule>
    <cfRule type="cellIs" dxfId="1464" priority="30" stopIfTrue="1" operator="greaterThan">
      <formula>#REF!</formula>
    </cfRule>
  </conditionalFormatting>
  <conditionalFormatting sqref="J35:J38 J40:J43">
    <cfRule type="cellIs" dxfId="1463" priority="25" stopIfTrue="1" operator="notBetween">
      <formula>#REF!</formula>
      <formula>#REF!</formula>
    </cfRule>
    <cfRule type="cellIs" dxfId="1462" priority="26" stopIfTrue="1" operator="notBetween">
      <formula>#REF!</formula>
      <formula>#REF!</formula>
    </cfRule>
    <cfRule type="cellIs" dxfId="1461" priority="27" stopIfTrue="1" operator="greaterThan">
      <formula>#REF!</formula>
    </cfRule>
  </conditionalFormatting>
  <conditionalFormatting sqref="J46:J48">
    <cfRule type="cellIs" dxfId="1460" priority="22" stopIfTrue="1" operator="notBetween">
      <formula>#REF!</formula>
      <formula>#REF!</formula>
    </cfRule>
    <cfRule type="cellIs" dxfId="1459" priority="23" stopIfTrue="1" operator="notBetween">
      <formula>#REF!</formula>
      <formula>#REF!</formula>
    </cfRule>
    <cfRule type="cellIs" dxfId="1458" priority="24" stopIfTrue="1" operator="greaterThan">
      <formula>#REF!</formula>
    </cfRule>
  </conditionalFormatting>
  <conditionalFormatting sqref="J50 J52:J56 J58:J62">
    <cfRule type="cellIs" dxfId="1457" priority="19" stopIfTrue="1" operator="notBetween">
      <formula>#REF!</formula>
      <formula>#REF!</formula>
    </cfRule>
    <cfRule type="cellIs" dxfId="1456" priority="20" stopIfTrue="1" operator="notBetween">
      <formula>#REF!</formula>
      <formula>#REF!</formula>
    </cfRule>
    <cfRule type="cellIs" dxfId="1455" priority="21" stopIfTrue="1" operator="greaterThan">
      <formula>#REF!</formula>
    </cfRule>
  </conditionalFormatting>
  <conditionalFormatting sqref="J70:J73">
    <cfRule type="cellIs" dxfId="1454" priority="16" stopIfTrue="1" operator="notBetween">
      <formula>#REF!</formula>
      <formula>#REF!</formula>
    </cfRule>
    <cfRule type="cellIs" dxfId="1453" priority="17" stopIfTrue="1" operator="notBetween">
      <formula>#REF!</formula>
      <formula>#REF!</formula>
    </cfRule>
    <cfRule type="cellIs" dxfId="1452" priority="18" stopIfTrue="1" operator="greaterThan">
      <formula>#REF!</formula>
    </cfRule>
  </conditionalFormatting>
  <conditionalFormatting sqref="J49">
    <cfRule type="cellIs" dxfId="1451" priority="10" stopIfTrue="1" operator="notBetween">
      <formula>#REF!</formula>
      <formula>#REF!</formula>
    </cfRule>
    <cfRule type="cellIs" dxfId="1450" priority="11" stopIfTrue="1" operator="notBetween">
      <formula>#REF!</formula>
      <formula>#REF!</formula>
    </cfRule>
    <cfRule type="cellIs" dxfId="1449" priority="12" stopIfTrue="1" operator="greaterThan">
      <formula>#REF!</formula>
    </cfRule>
  </conditionalFormatting>
  <conditionalFormatting sqref="J69">
    <cfRule type="cellIs" dxfId="1448" priority="7" stopIfTrue="1" operator="notBetween">
      <formula>#REF!</formula>
      <formula>#REF!</formula>
    </cfRule>
    <cfRule type="cellIs" dxfId="1447" priority="8" stopIfTrue="1" operator="notBetween">
      <formula>#REF!</formula>
      <formula>#REF!</formula>
    </cfRule>
    <cfRule type="cellIs" dxfId="1446" priority="9" stopIfTrue="1" operator="greaterThan">
      <formula>#REF!</formula>
    </cfRule>
  </conditionalFormatting>
  <conditionalFormatting sqref="J64">
    <cfRule type="cellIs" dxfId="1445" priority="4" stopIfTrue="1" operator="notBetween">
      <formula>#REF!</formula>
      <formula>#REF!</formula>
    </cfRule>
    <cfRule type="cellIs" dxfId="1444" priority="5" stopIfTrue="1" operator="notBetween">
      <formula>#REF!</formula>
      <formula>#REF!</formula>
    </cfRule>
    <cfRule type="cellIs" dxfId="1443" priority="6" stopIfTrue="1" operator="greaterThan">
      <formula>#REF!</formula>
    </cfRule>
  </conditionalFormatting>
  <conditionalFormatting sqref="J75:J79">
    <cfRule type="cellIs" dxfId="1442" priority="1" stopIfTrue="1" operator="notBetween">
      <formula>#REF!</formula>
      <formula>#REF!</formula>
    </cfRule>
    <cfRule type="cellIs" dxfId="1441" priority="2" stopIfTrue="1" operator="notBetween">
      <formula>#REF!</formula>
      <formula>#REF!</formula>
    </cfRule>
    <cfRule type="cellIs" dxfId="1440" priority="3" stopIfTrue="1" operator="greaterThan">
      <formula>#REF!</formula>
    </cfRule>
  </conditionalFormatting>
  <printOptions horizontalCentered="1" verticalCentered="1"/>
  <pageMargins left="0.12" right="0.12" top="0.5" bottom="0.5" header="0.28000000000000003" footer="0.16"/>
  <pageSetup paperSize="5" scale="75" orientation="landscape" r:id="rId1"/>
  <headerFooter alignWithMargins="0">
    <oddFooter>&amp;ROption Period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zoomScale="85" zoomScaleNormal="85" workbookViewId="0">
      <selection activeCell="D1" sqref="D1"/>
    </sheetView>
  </sheetViews>
  <sheetFormatPr defaultColWidth="9.109375" defaultRowHeight="13.2" x14ac:dyDescent="0.25"/>
  <cols>
    <col min="1" max="1" width="11.21875" style="14" customWidth="1"/>
    <col min="2" max="2" width="61.21875" style="25" customWidth="1"/>
    <col min="3" max="10" width="17.77734375" style="49" customWidth="1"/>
    <col min="11" max="16384" width="9.109375" style="25"/>
  </cols>
  <sheetData>
    <row r="1" spans="1:10" s="1" customFormat="1" ht="137.55000000000001" customHeight="1" x14ac:dyDescent="0.25">
      <c r="A1" s="180" t="s">
        <v>0</v>
      </c>
      <c r="B1" s="181" t="s">
        <v>468</v>
      </c>
      <c r="C1" s="189" t="s">
        <v>1</v>
      </c>
      <c r="D1" s="182" t="s">
        <v>2</v>
      </c>
      <c r="E1" s="178" t="s">
        <v>463</v>
      </c>
      <c r="F1" s="182" t="s">
        <v>3</v>
      </c>
      <c r="G1" s="183" t="s">
        <v>461</v>
      </c>
      <c r="H1" s="183" t="s">
        <v>462</v>
      </c>
      <c r="I1" s="182" t="s">
        <v>4</v>
      </c>
      <c r="J1" s="182" t="s">
        <v>5</v>
      </c>
    </row>
    <row r="2" spans="1:10" s="3" customFormat="1" ht="15" customHeight="1" x14ac:dyDescent="0.25">
      <c r="A2" s="4" t="s">
        <v>0</v>
      </c>
      <c r="B2" s="92" t="s">
        <v>13</v>
      </c>
      <c r="C2" s="59"/>
      <c r="D2" s="60"/>
      <c r="E2" s="60"/>
      <c r="F2" s="60"/>
      <c r="G2" s="60"/>
      <c r="H2" s="60"/>
      <c r="I2" s="60"/>
      <c r="J2" s="60"/>
    </row>
    <row r="3" spans="1:10" s="3" customFormat="1" ht="25.8" customHeight="1" x14ac:dyDescent="0.25">
      <c r="A3" s="5" t="s">
        <v>12</v>
      </c>
      <c r="B3" s="93" t="s">
        <v>11</v>
      </c>
      <c r="C3" s="44"/>
      <c r="D3" s="45"/>
      <c r="E3" s="45"/>
      <c r="F3" s="45"/>
      <c r="G3" s="45"/>
      <c r="H3" s="45"/>
      <c r="I3" s="45"/>
      <c r="J3" s="45"/>
    </row>
    <row r="4" spans="1:10" s="3" customFormat="1" ht="15" customHeight="1" x14ac:dyDescent="0.25">
      <c r="A4" s="9">
        <v>10000</v>
      </c>
      <c r="B4" s="35" t="s">
        <v>6</v>
      </c>
      <c r="C4" s="46">
        <f>MEDIAN(D4:J4)</f>
        <v>60139.44</v>
      </c>
      <c r="D4" s="47">
        <v>45448.33</v>
      </c>
      <c r="E4" s="47">
        <v>66021.52</v>
      </c>
      <c r="F4" s="48">
        <v>60139.44</v>
      </c>
      <c r="G4" s="49">
        <v>72082.395707016462</v>
      </c>
      <c r="H4" s="101">
        <v>67360.848157151835</v>
      </c>
      <c r="I4" s="50">
        <v>26433.409198202433</v>
      </c>
      <c r="J4" s="151">
        <v>35337</v>
      </c>
    </row>
    <row r="5" spans="1:10" s="3" customFormat="1" ht="15" customHeight="1" x14ac:dyDescent="0.25">
      <c r="A5" s="9">
        <v>10001</v>
      </c>
      <c r="B5" s="35" t="s">
        <v>7</v>
      </c>
      <c r="C5" s="46">
        <f>MEDIAN(D5:J5)</f>
        <v>75022.822358488906</v>
      </c>
      <c r="D5" s="47">
        <v>52899.69</v>
      </c>
      <c r="E5" s="47">
        <v>91238.95</v>
      </c>
      <c r="F5" s="48">
        <v>86456.39</v>
      </c>
      <c r="G5" s="49">
        <v>78269.000116255964</v>
      </c>
      <c r="H5" s="101">
        <v>75022.822358488906</v>
      </c>
      <c r="I5" s="50">
        <v>26433.409198202433</v>
      </c>
      <c r="J5" s="151">
        <v>45189</v>
      </c>
    </row>
    <row r="6" spans="1:10" s="3" customFormat="1" ht="15" customHeight="1" x14ac:dyDescent="0.25">
      <c r="A6" s="9">
        <v>10002</v>
      </c>
      <c r="B6" s="35" t="s">
        <v>8</v>
      </c>
      <c r="C6" s="46">
        <f>MEDIAN(D6:J6)</f>
        <v>75022.822358488906</v>
      </c>
      <c r="D6" s="47">
        <v>56044.01</v>
      </c>
      <c r="E6" s="47">
        <v>96151.06</v>
      </c>
      <c r="F6" s="48">
        <v>112773.33</v>
      </c>
      <c r="G6" s="49">
        <v>109834.20516482179</v>
      </c>
      <c r="H6" s="101">
        <v>75022.822358488906</v>
      </c>
      <c r="I6" s="50">
        <v>26433.409198202433</v>
      </c>
      <c r="J6" s="151">
        <v>48978</v>
      </c>
    </row>
    <row r="7" spans="1:10" s="3" customFormat="1" ht="15" customHeight="1" x14ac:dyDescent="0.25">
      <c r="A7" s="9">
        <v>10003</v>
      </c>
      <c r="B7" s="35" t="s">
        <v>9</v>
      </c>
      <c r="C7" s="46">
        <f>MEDIAN(D7:J7)</f>
        <v>30641.48740120836</v>
      </c>
      <c r="D7" s="47">
        <v>27889.58</v>
      </c>
      <c r="E7" s="47">
        <v>13845.12</v>
      </c>
      <c r="F7" s="48">
        <v>71445.25</v>
      </c>
      <c r="G7" s="49">
        <v>42983.207682218352</v>
      </c>
      <c r="H7" s="101">
        <v>2134.1355037324083</v>
      </c>
      <c r="I7" s="50">
        <v>30641.48740120836</v>
      </c>
      <c r="J7" s="151">
        <v>32047</v>
      </c>
    </row>
    <row r="8" spans="1:10" s="3" customFormat="1" ht="15" customHeight="1" x14ac:dyDescent="0.25">
      <c r="A8" s="10">
        <v>10004</v>
      </c>
      <c r="B8" s="36" t="s">
        <v>10</v>
      </c>
      <c r="C8" s="46">
        <f>MEDIAN(D8:J8)</f>
        <v>107743.8</v>
      </c>
      <c r="D8" s="51">
        <v>64556.51</v>
      </c>
      <c r="E8" s="82">
        <v>107743.8</v>
      </c>
      <c r="F8" s="48">
        <v>116029.92</v>
      </c>
      <c r="G8" s="78">
        <v>109834.20516482179</v>
      </c>
      <c r="H8" s="101">
        <v>121048.70031551989</v>
      </c>
      <c r="I8" s="53">
        <v>30641.48740120836</v>
      </c>
      <c r="J8" s="151">
        <v>48978</v>
      </c>
    </row>
    <row r="9" spans="1:10" s="3" customFormat="1" ht="30" customHeight="1" x14ac:dyDescent="0.25">
      <c r="A9" s="5" t="s">
        <v>14</v>
      </c>
      <c r="B9" s="93" t="s">
        <v>15</v>
      </c>
      <c r="C9" s="44"/>
      <c r="D9" s="45"/>
      <c r="E9" s="45"/>
      <c r="F9" s="45"/>
      <c r="G9" s="45"/>
      <c r="H9" s="72"/>
      <c r="I9" s="45"/>
      <c r="J9" s="152"/>
    </row>
    <row r="10" spans="1:10" s="3" customFormat="1" ht="15" customHeight="1" x14ac:dyDescent="0.25">
      <c r="A10" s="9">
        <v>11000</v>
      </c>
      <c r="B10" s="35" t="s">
        <v>6</v>
      </c>
      <c r="C10" s="46">
        <f>MEDIAN(D10:J10)</f>
        <v>80803.48</v>
      </c>
      <c r="D10" s="47">
        <v>73850.289999999994</v>
      </c>
      <c r="E10" s="47">
        <v>129172.55</v>
      </c>
      <c r="F10" s="48">
        <v>80803.48</v>
      </c>
      <c r="G10" s="49">
        <v>143857.48251546247</v>
      </c>
      <c r="H10" s="101">
        <v>130712.95723080017</v>
      </c>
      <c r="I10" s="50">
        <v>55069.602496255073</v>
      </c>
      <c r="J10" s="151">
        <v>70675</v>
      </c>
    </row>
    <row r="11" spans="1:10" s="3" customFormat="1" ht="15" customHeight="1" x14ac:dyDescent="0.25">
      <c r="A11" s="9">
        <v>11001</v>
      </c>
      <c r="B11" s="35" t="s">
        <v>7</v>
      </c>
      <c r="C11" s="46">
        <f>MEDIAN(D11:J11)</f>
        <v>107120.42</v>
      </c>
      <c r="D11" s="47">
        <v>85838.95</v>
      </c>
      <c r="E11" s="47">
        <v>178510.99</v>
      </c>
      <c r="F11" s="48">
        <v>107120.42</v>
      </c>
      <c r="G11" s="49">
        <v>150044.08692470199</v>
      </c>
      <c r="H11" s="101">
        <v>138374.93143213732</v>
      </c>
      <c r="I11" s="50">
        <v>55069.602496255073</v>
      </c>
      <c r="J11" s="151">
        <v>90379</v>
      </c>
    </row>
    <row r="12" spans="1:10" s="3" customFormat="1" ht="15" customHeight="1" x14ac:dyDescent="0.25">
      <c r="A12" s="9">
        <v>11002</v>
      </c>
      <c r="B12" s="35" t="s">
        <v>8</v>
      </c>
      <c r="C12" s="46">
        <f>MEDIAN(D12:J12)</f>
        <v>127784.47</v>
      </c>
      <c r="D12" s="47">
        <v>91071.52</v>
      </c>
      <c r="E12" s="47">
        <v>188121.64</v>
      </c>
      <c r="F12" s="48">
        <v>127784.47</v>
      </c>
      <c r="G12" s="49">
        <v>181609.29197326777</v>
      </c>
      <c r="H12" s="101">
        <v>138374.93143213732</v>
      </c>
      <c r="I12" s="50">
        <v>55069.602496255073</v>
      </c>
      <c r="J12" s="151">
        <v>97957</v>
      </c>
    </row>
    <row r="13" spans="1:10" s="3" customFormat="1" ht="15" customHeight="1" x14ac:dyDescent="0.25">
      <c r="A13" s="9">
        <v>11003</v>
      </c>
      <c r="B13" s="35" t="s">
        <v>9</v>
      </c>
      <c r="C13" s="46">
        <f>MEDIAN(D13:J13)</f>
        <v>48501</v>
      </c>
      <c r="D13" s="47">
        <v>27889.58</v>
      </c>
      <c r="E13" s="47">
        <v>19847.810000000001</v>
      </c>
      <c r="F13" s="48">
        <v>97762.19</v>
      </c>
      <c r="G13" s="49">
        <v>80960.768544172373</v>
      </c>
      <c r="H13" s="101">
        <v>4268.2710074648166</v>
      </c>
      <c r="I13" s="50">
        <v>63836.432085850756</v>
      </c>
      <c r="J13" s="151">
        <v>48501</v>
      </c>
    </row>
    <row r="14" spans="1:10" s="3" customFormat="1" ht="15" customHeight="1" x14ac:dyDescent="0.25">
      <c r="A14" s="15">
        <v>11004</v>
      </c>
      <c r="B14" s="37" t="s">
        <v>10</v>
      </c>
      <c r="C14" s="46">
        <f>MEDIAN(D14:J14)</f>
        <v>131041.06</v>
      </c>
      <c r="D14" s="48">
        <v>108096.52</v>
      </c>
      <c r="E14" s="82">
        <v>199714.03</v>
      </c>
      <c r="F14" s="48">
        <v>131041.06</v>
      </c>
      <c r="G14" s="78">
        <v>181609.29197326777</v>
      </c>
      <c r="H14" s="101">
        <v>187642.62833879562</v>
      </c>
      <c r="I14" s="53">
        <v>63836.432085850756</v>
      </c>
      <c r="J14" s="151">
        <v>97957</v>
      </c>
    </row>
    <row r="15" spans="1:10" s="3" customFormat="1" ht="26.4" x14ac:dyDescent="0.25">
      <c r="A15" s="5" t="s">
        <v>18</v>
      </c>
      <c r="B15" s="93" t="s">
        <v>16</v>
      </c>
      <c r="C15" s="44"/>
      <c r="D15" s="45"/>
      <c r="E15" s="45"/>
      <c r="F15" s="45"/>
      <c r="G15" s="45"/>
      <c r="H15" s="72"/>
      <c r="I15" s="45"/>
      <c r="J15" s="152"/>
    </row>
    <row r="16" spans="1:10" s="3" customFormat="1" ht="15" customHeight="1" x14ac:dyDescent="0.25">
      <c r="A16" s="9">
        <v>12000</v>
      </c>
      <c r="B16" s="35" t="s">
        <v>6</v>
      </c>
      <c r="C16" s="46">
        <f>MEDIAN(D16:J16)</f>
        <v>141349</v>
      </c>
      <c r="D16" s="47">
        <v>113816.83</v>
      </c>
      <c r="E16" s="47">
        <v>213982.8</v>
      </c>
      <c r="F16" s="48">
        <v>122131.57</v>
      </c>
      <c r="G16" s="49">
        <v>269463.90935923374</v>
      </c>
      <c r="H16" s="101">
        <v>248093.13547195427</v>
      </c>
      <c r="I16" s="52">
        <v>110139.20499251015</v>
      </c>
      <c r="J16" s="151">
        <v>141349</v>
      </c>
    </row>
    <row r="17" spans="1:10" s="3" customFormat="1" ht="15" customHeight="1" x14ac:dyDescent="0.25">
      <c r="A17" s="9">
        <v>12001</v>
      </c>
      <c r="B17" s="35" t="s">
        <v>7</v>
      </c>
      <c r="C17" s="46">
        <f>MEDIAN(D17:J17)</f>
        <v>180757</v>
      </c>
      <c r="D17" s="47">
        <v>131749.16</v>
      </c>
      <c r="E17" s="47">
        <v>295715.18</v>
      </c>
      <c r="F17" s="48">
        <v>148448.5</v>
      </c>
      <c r="G17" s="49">
        <v>275650.51376847335</v>
      </c>
      <c r="H17" s="101">
        <v>255868.33380046734</v>
      </c>
      <c r="I17" s="52">
        <v>110139.20499251015</v>
      </c>
      <c r="J17" s="151">
        <v>180757</v>
      </c>
    </row>
    <row r="18" spans="1:10" s="3" customFormat="1" ht="15" customHeight="1" x14ac:dyDescent="0.25">
      <c r="A18" s="9">
        <v>12002</v>
      </c>
      <c r="B18" s="35" t="s">
        <v>8</v>
      </c>
      <c r="C18" s="46">
        <f>MEDIAN(D18:J18)</f>
        <v>195914</v>
      </c>
      <c r="D18" s="47">
        <v>140110.01999999999</v>
      </c>
      <c r="E18" s="47">
        <v>311635.86</v>
      </c>
      <c r="F18" s="48">
        <v>169112.55</v>
      </c>
      <c r="G18" s="49">
        <v>307215.7188170391</v>
      </c>
      <c r="H18" s="101">
        <v>255868.33380046734</v>
      </c>
      <c r="I18" s="52">
        <v>110139.20499251015</v>
      </c>
      <c r="J18" s="151">
        <v>195914</v>
      </c>
    </row>
    <row r="19" spans="1:10" s="3" customFormat="1" ht="15" customHeight="1" x14ac:dyDescent="0.25">
      <c r="A19" s="9">
        <v>12003</v>
      </c>
      <c r="B19" s="35" t="s">
        <v>9</v>
      </c>
      <c r="C19" s="46">
        <f>MEDIAN(D19:J19)</f>
        <v>81409</v>
      </c>
      <c r="D19" s="47">
        <v>27889.56</v>
      </c>
      <c r="E19" s="47">
        <v>31968.95</v>
      </c>
      <c r="F19" s="48">
        <v>139090.26</v>
      </c>
      <c r="G19" s="49">
        <v>126533.8415785172</v>
      </c>
      <c r="H19" s="101">
        <v>8536.5420149296333</v>
      </c>
      <c r="I19" s="52">
        <v>127672.86417170151</v>
      </c>
      <c r="J19" s="151">
        <v>81409</v>
      </c>
    </row>
    <row r="20" spans="1:10" s="3" customFormat="1" ht="15" customHeight="1" x14ac:dyDescent="0.25">
      <c r="A20" s="15">
        <v>12004</v>
      </c>
      <c r="B20" s="37" t="s">
        <v>10</v>
      </c>
      <c r="C20" s="46">
        <f>MEDIAN(D20:J20)</f>
        <v>195914</v>
      </c>
      <c r="D20" s="48">
        <v>174160.02</v>
      </c>
      <c r="E20" s="82">
        <v>323228.59999999998</v>
      </c>
      <c r="F20" s="48">
        <v>172369.13</v>
      </c>
      <c r="G20" s="78">
        <v>307215.7188170391</v>
      </c>
      <c r="H20" s="101">
        <v>311619.66860638023</v>
      </c>
      <c r="I20" s="53">
        <v>127672.86417170151</v>
      </c>
      <c r="J20" s="151">
        <v>195914</v>
      </c>
    </row>
    <row r="21" spans="1:10" ht="26.4" x14ac:dyDescent="0.25">
      <c r="A21" s="5" t="s">
        <v>17</v>
      </c>
      <c r="B21" s="93" t="s">
        <v>19</v>
      </c>
      <c r="C21" s="44"/>
      <c r="D21" s="45"/>
      <c r="E21" s="45"/>
      <c r="F21" s="45"/>
      <c r="G21" s="45"/>
      <c r="H21" s="72"/>
      <c r="I21" s="45"/>
      <c r="J21" s="152"/>
    </row>
    <row r="22" spans="1:10" ht="13.5" customHeight="1" x14ac:dyDescent="0.25">
      <c r="A22" s="9">
        <v>13000</v>
      </c>
      <c r="B22" s="35" t="s">
        <v>6</v>
      </c>
      <c r="C22" s="46">
        <f>MEDIAN(D22:J22)</f>
        <v>282699</v>
      </c>
      <c r="D22" s="47">
        <v>170423.74</v>
      </c>
      <c r="E22" s="48">
        <v>518647.34057212475</v>
      </c>
      <c r="F22" s="48">
        <v>163459.64000000001</v>
      </c>
      <c r="G22" s="49">
        <v>448901.55485374562</v>
      </c>
      <c r="H22" s="101">
        <v>619344.05315911374</v>
      </c>
      <c r="I22" s="50">
        <v>275348.01248127536</v>
      </c>
      <c r="J22" s="151">
        <v>282699</v>
      </c>
    </row>
    <row r="23" spans="1:10" x14ac:dyDescent="0.25">
      <c r="A23" s="9">
        <v>13001</v>
      </c>
      <c r="B23" s="35" t="s">
        <v>7</v>
      </c>
      <c r="C23" s="46">
        <f>MEDIAN(D23:J23)</f>
        <v>361515</v>
      </c>
      <c r="D23" s="47">
        <v>197823.73</v>
      </c>
      <c r="E23" s="48">
        <v>716748.69018042204</v>
      </c>
      <c r="F23" s="48">
        <v>189776.59</v>
      </c>
      <c r="G23" s="49">
        <v>455088.15926298522</v>
      </c>
      <c r="H23" s="101">
        <v>627458.923869155</v>
      </c>
      <c r="I23" s="50">
        <v>275348.01248127536</v>
      </c>
      <c r="J23" s="151">
        <v>361515</v>
      </c>
    </row>
    <row r="24" spans="1:10" x14ac:dyDescent="0.25">
      <c r="A24" s="9">
        <v>13002</v>
      </c>
      <c r="B24" s="35" t="s">
        <v>8</v>
      </c>
      <c r="C24" s="46">
        <f>MEDIAN(D24:J24)</f>
        <v>391828</v>
      </c>
      <c r="D24" s="47">
        <v>210186.04</v>
      </c>
      <c r="E24" s="48">
        <v>755336.90527243179</v>
      </c>
      <c r="F24" s="48">
        <v>210440.63</v>
      </c>
      <c r="G24" s="49">
        <v>486653.36431155127</v>
      </c>
      <c r="H24" s="101">
        <v>627458.923869155</v>
      </c>
      <c r="I24" s="50">
        <v>275348.01248127536</v>
      </c>
      <c r="J24" s="151">
        <v>391828</v>
      </c>
    </row>
    <row r="25" spans="1:10" x14ac:dyDescent="0.25">
      <c r="A25" s="9">
        <v>13003</v>
      </c>
      <c r="B25" s="35" t="s">
        <v>9</v>
      </c>
      <c r="C25" s="46">
        <f>MEDIAN(D25:J25)</f>
        <v>180418.35</v>
      </c>
      <c r="D25" s="47">
        <v>55739.12</v>
      </c>
      <c r="E25" s="48">
        <v>72211.634731627026</v>
      </c>
      <c r="F25" s="48">
        <v>180418.35</v>
      </c>
      <c r="G25" s="49">
        <v>308826.1337158964</v>
      </c>
      <c r="H25" s="101">
        <v>21341.355037324083</v>
      </c>
      <c r="I25" s="50">
        <v>319182.16042925377</v>
      </c>
      <c r="J25" s="151">
        <v>211320</v>
      </c>
    </row>
    <row r="26" spans="1:10" x14ac:dyDescent="0.25">
      <c r="A26" s="15">
        <v>13004</v>
      </c>
      <c r="B26" s="37" t="s">
        <v>10</v>
      </c>
      <c r="C26" s="46">
        <f>MEDIAN(D26:J26)</f>
        <v>391828</v>
      </c>
      <c r="D26" s="48">
        <v>278265.03999999998</v>
      </c>
      <c r="E26" s="82">
        <v>772726.02</v>
      </c>
      <c r="F26" s="48">
        <v>213697.22</v>
      </c>
      <c r="G26" s="78">
        <v>486653.36431155127</v>
      </c>
      <c r="H26" s="101">
        <v>702661.17237283173</v>
      </c>
      <c r="I26" s="53">
        <v>319182.16042925377</v>
      </c>
      <c r="J26" s="151">
        <v>391828</v>
      </c>
    </row>
    <row r="27" spans="1:10" x14ac:dyDescent="0.25">
      <c r="A27" s="5" t="s">
        <v>20</v>
      </c>
      <c r="B27" s="93" t="s">
        <v>21</v>
      </c>
      <c r="C27" s="44"/>
      <c r="D27" s="45"/>
      <c r="E27" s="45"/>
      <c r="F27" s="45"/>
      <c r="G27" s="45"/>
      <c r="H27" s="72"/>
      <c r="I27" s="45"/>
      <c r="J27" s="152"/>
    </row>
    <row r="28" spans="1:10" x14ac:dyDescent="0.25">
      <c r="A28" s="9">
        <v>14000</v>
      </c>
      <c r="B28" s="35" t="s">
        <v>6</v>
      </c>
      <c r="C28" s="46">
        <f>MEDIAN(D28:J28)</f>
        <v>330417.61497753044</v>
      </c>
      <c r="D28" s="47">
        <v>227231.85</v>
      </c>
      <c r="E28" s="47">
        <v>602805.21</v>
      </c>
      <c r="F28" s="48">
        <v>204787.72</v>
      </c>
      <c r="G28" s="49">
        <v>538620.00212135573</v>
      </c>
      <c r="H28" s="101">
        <v>2447112.3528261716</v>
      </c>
      <c r="I28" s="50">
        <v>330417.61497753044</v>
      </c>
      <c r="J28" s="151">
        <v>282699</v>
      </c>
    </row>
    <row r="29" spans="1:10" x14ac:dyDescent="0.25">
      <c r="A29" s="9">
        <v>14001</v>
      </c>
      <c r="B29" s="35" t="s">
        <v>7</v>
      </c>
      <c r="C29" s="46">
        <f>MEDIAN(D29:J29)</f>
        <v>361515</v>
      </c>
      <c r="D29" s="47">
        <v>283498.31</v>
      </c>
      <c r="E29" s="47">
        <v>833051.31</v>
      </c>
      <c r="F29" s="48">
        <v>231104.66</v>
      </c>
      <c r="G29" s="49">
        <v>544806.60653059499</v>
      </c>
      <c r="H29" s="101">
        <v>2472475.9821008788</v>
      </c>
      <c r="I29" s="50">
        <v>330417.61497753044</v>
      </c>
      <c r="J29" s="151">
        <v>361515</v>
      </c>
    </row>
    <row r="30" spans="1:10" x14ac:dyDescent="0.25">
      <c r="A30" s="9">
        <v>14002</v>
      </c>
      <c r="B30" s="35" t="s">
        <v>8</v>
      </c>
      <c r="C30" s="46">
        <f>MEDIAN(D30:J30)</f>
        <v>391828</v>
      </c>
      <c r="D30" s="47">
        <v>280220.05</v>
      </c>
      <c r="E30" s="47">
        <v>877901.01</v>
      </c>
      <c r="F30" s="48">
        <v>251768.7</v>
      </c>
      <c r="G30" s="49">
        <v>576371.81157916097</v>
      </c>
      <c r="H30" s="101">
        <v>2472475.9821008788</v>
      </c>
      <c r="I30" s="50">
        <v>330417.61497753044</v>
      </c>
      <c r="J30" s="151">
        <v>391828</v>
      </c>
    </row>
    <row r="31" spans="1:10" x14ac:dyDescent="0.25">
      <c r="A31" s="9">
        <v>14003</v>
      </c>
      <c r="B31" s="35" t="s">
        <v>9</v>
      </c>
      <c r="C31" s="46">
        <f>MEDIAN(D31:J31)</f>
        <v>221746.42</v>
      </c>
      <c r="D31" s="47">
        <v>83608.88</v>
      </c>
      <c r="E31" s="47">
        <v>132059.76999999999</v>
      </c>
      <c r="F31" s="48">
        <v>221746.42</v>
      </c>
      <c r="G31" s="49">
        <v>384781.25543980446</v>
      </c>
      <c r="H31" s="101">
        <v>85365.420149296333</v>
      </c>
      <c r="I31" s="50">
        <v>383018.59251510451</v>
      </c>
      <c r="J31" s="151">
        <v>407050</v>
      </c>
    </row>
    <row r="32" spans="1:10" x14ac:dyDescent="0.25">
      <c r="A32" s="15">
        <v>14004</v>
      </c>
      <c r="B32" s="37" t="s">
        <v>10</v>
      </c>
      <c r="C32" s="46">
        <f>MEDIAN(D32:J32)</f>
        <v>391828</v>
      </c>
      <c r="D32" s="48">
        <v>348320.05</v>
      </c>
      <c r="E32" s="82">
        <v>901086.49</v>
      </c>
      <c r="F32" s="48">
        <v>255025.3</v>
      </c>
      <c r="G32" s="78">
        <v>576371.81157916097</v>
      </c>
      <c r="H32" s="101">
        <v>2554161.8685038104</v>
      </c>
      <c r="I32" s="53">
        <v>383018.59251510451</v>
      </c>
      <c r="J32" s="151">
        <v>391828</v>
      </c>
    </row>
    <row r="33" spans="1:10" ht="26.4" x14ac:dyDescent="0.25">
      <c r="A33" s="11" t="s">
        <v>27</v>
      </c>
      <c r="B33" s="94" t="s">
        <v>28</v>
      </c>
      <c r="C33" s="44"/>
      <c r="D33" s="45"/>
      <c r="E33" s="45"/>
      <c r="F33" s="45"/>
      <c r="G33" s="45"/>
      <c r="H33" s="72"/>
      <c r="I33" s="45"/>
      <c r="J33" s="140"/>
    </row>
    <row r="34" spans="1:10" s="12" customFormat="1" x14ac:dyDescent="0.25">
      <c r="A34" s="9">
        <v>20000</v>
      </c>
      <c r="B34" s="35" t="s">
        <v>6</v>
      </c>
      <c r="C34" s="46">
        <f>MEDIAN(D34:J34)</f>
        <v>2640.86</v>
      </c>
      <c r="D34" s="47">
        <v>3360.48</v>
      </c>
      <c r="E34" s="47">
        <v>2640.86</v>
      </c>
      <c r="F34" s="48">
        <v>1642.43</v>
      </c>
      <c r="G34" s="49">
        <v>5798.6604001916612</v>
      </c>
      <c r="H34" s="101">
        <v>3791.6047564460237</v>
      </c>
      <c r="I34" s="50">
        <v>1101.3920499251014</v>
      </c>
      <c r="J34" s="151">
        <v>934</v>
      </c>
    </row>
    <row r="35" spans="1:10" s="12" customFormat="1" x14ac:dyDescent="0.25">
      <c r="A35" s="9">
        <v>20001</v>
      </c>
      <c r="B35" s="35" t="s">
        <v>7</v>
      </c>
      <c r="C35" s="46">
        <f>MEDIAN(D35:J35)</f>
        <v>3360.48</v>
      </c>
      <c r="D35" s="47">
        <v>3360.48</v>
      </c>
      <c r="E35" s="47">
        <v>3649.56</v>
      </c>
      <c r="F35" s="48">
        <v>1792.55</v>
      </c>
      <c r="G35" s="49">
        <v>7711.8264521612791</v>
      </c>
      <c r="H35" s="101">
        <v>7407.5353671595503</v>
      </c>
      <c r="I35" s="50">
        <v>1101.3920499251014</v>
      </c>
      <c r="J35" s="151">
        <v>1328</v>
      </c>
    </row>
    <row r="36" spans="1:10" s="12" customFormat="1" x14ac:dyDescent="0.25">
      <c r="A36" s="9">
        <v>20002</v>
      </c>
      <c r="B36" s="35" t="s">
        <v>8</v>
      </c>
      <c r="C36" s="46">
        <f>MEDIAN(D36:J36)</f>
        <v>3360.48</v>
      </c>
      <c r="D36" s="47">
        <v>3360.48</v>
      </c>
      <c r="E36" s="47">
        <v>3846.04</v>
      </c>
      <c r="F36" s="48">
        <v>1942.65</v>
      </c>
      <c r="G36" s="49">
        <v>8118.8525076412516</v>
      </c>
      <c r="H36" s="101">
        <v>8585.4054592967186</v>
      </c>
      <c r="I36" s="50">
        <v>1101.3920499251014</v>
      </c>
      <c r="J36" s="151">
        <v>1328</v>
      </c>
    </row>
    <row r="37" spans="1:10" s="12" customFormat="1" x14ac:dyDescent="0.25">
      <c r="A37" s="9">
        <v>20003</v>
      </c>
      <c r="B37" s="35" t="s">
        <v>9</v>
      </c>
      <c r="C37" s="46">
        <f>MEDIAN(D37:J37)</f>
        <v>1060.5148444008273</v>
      </c>
      <c r="D37" s="54" t="s">
        <v>458</v>
      </c>
      <c r="E37" s="47">
        <v>776.59</v>
      </c>
      <c r="F37" s="48">
        <v>291.43</v>
      </c>
      <c r="G37" s="49">
        <v>1519.1024344781604</v>
      </c>
      <c r="H37" s="101">
        <v>1076.0296888016546</v>
      </c>
      <c r="I37" s="50">
        <v>1276.7286417170151</v>
      </c>
      <c r="J37" s="151">
        <v>1045</v>
      </c>
    </row>
    <row r="38" spans="1:10" s="12" customFormat="1" x14ac:dyDescent="0.25">
      <c r="A38" s="15">
        <v>20004</v>
      </c>
      <c r="B38" s="36" t="s">
        <v>10</v>
      </c>
      <c r="C38" s="46">
        <f>MEDIAN(D38:J38)</f>
        <v>3350.48</v>
      </c>
      <c r="D38" s="48">
        <v>3350.48</v>
      </c>
      <c r="E38" s="82">
        <v>4425.68</v>
      </c>
      <c r="F38" s="48">
        <v>2014.82</v>
      </c>
      <c r="G38" s="78">
        <v>8152.4825076412517</v>
      </c>
      <c r="H38" s="101">
        <v>8855.8659733706554</v>
      </c>
      <c r="I38" s="53">
        <v>1276.7286417170151</v>
      </c>
      <c r="J38" s="151">
        <v>1328</v>
      </c>
    </row>
    <row r="39" spans="1:10" s="12" customFormat="1" ht="26.4" x14ac:dyDescent="0.25">
      <c r="A39" s="11" t="s">
        <v>29</v>
      </c>
      <c r="B39" s="94" t="s">
        <v>30</v>
      </c>
      <c r="C39" s="44"/>
      <c r="D39" s="45"/>
      <c r="E39" s="45"/>
      <c r="F39" s="45"/>
      <c r="G39" s="45"/>
      <c r="H39" s="72"/>
      <c r="I39" s="45"/>
      <c r="J39" s="152"/>
    </row>
    <row r="40" spans="1:10" s="12" customFormat="1" x14ac:dyDescent="0.25">
      <c r="A40" s="9">
        <v>21000</v>
      </c>
      <c r="B40" s="35" t="s">
        <v>6</v>
      </c>
      <c r="C40" s="46">
        <f>MEDIAN(D40:J40)</f>
        <v>2099.1866612225231</v>
      </c>
      <c r="D40" s="47">
        <v>3317.63</v>
      </c>
      <c r="E40" s="48">
        <v>2583.450903981905</v>
      </c>
      <c r="F40" s="48">
        <v>1567.38</v>
      </c>
      <c r="G40" s="49">
        <v>5798.6604001916612</v>
      </c>
      <c r="H40" s="101">
        <v>2099.1866612225231</v>
      </c>
      <c r="I40" s="50">
        <v>1101.3920499251014</v>
      </c>
      <c r="J40" s="151">
        <v>332</v>
      </c>
    </row>
    <row r="41" spans="1:10" s="12" customFormat="1" x14ac:dyDescent="0.25">
      <c r="A41" s="9">
        <v>21001</v>
      </c>
      <c r="B41" s="35" t="s">
        <v>7</v>
      </c>
      <c r="C41" s="46">
        <f>MEDIAN(D41:J41)</f>
        <v>3249.8966248940374</v>
      </c>
      <c r="D41" s="47">
        <v>3317.63</v>
      </c>
      <c r="E41" s="48">
        <v>3570.2198907100287</v>
      </c>
      <c r="F41" s="48">
        <v>1717.48</v>
      </c>
      <c r="G41" s="49">
        <v>7711.8264521612791</v>
      </c>
      <c r="H41" s="101">
        <v>3249.8966248940374</v>
      </c>
      <c r="I41" s="50">
        <v>1101.3920499251014</v>
      </c>
      <c r="J41" s="151">
        <v>489</v>
      </c>
    </row>
    <row r="42" spans="1:10" s="12" customFormat="1" x14ac:dyDescent="0.25">
      <c r="A42" s="9">
        <v>21002</v>
      </c>
      <c r="B42" s="35" t="s">
        <v>8</v>
      </c>
      <c r="C42" s="46">
        <f>MEDIAN(D42:J42)</f>
        <v>3317.63</v>
      </c>
      <c r="D42" s="47">
        <v>3317.63</v>
      </c>
      <c r="E42" s="48">
        <v>3762.4328866400392</v>
      </c>
      <c r="F42" s="48">
        <v>1867.61</v>
      </c>
      <c r="G42" s="49">
        <v>8118.8525076412516</v>
      </c>
      <c r="H42" s="101">
        <v>6137.4852058647084</v>
      </c>
      <c r="I42" s="50">
        <v>1101.3920499251014</v>
      </c>
      <c r="J42" s="151">
        <v>489</v>
      </c>
    </row>
    <row r="43" spans="1:10" s="12" customFormat="1" x14ac:dyDescent="0.25">
      <c r="A43" s="9">
        <v>21003</v>
      </c>
      <c r="B43" s="35" t="s">
        <v>9</v>
      </c>
      <c r="C43" s="46">
        <f>MEDIAN(D43:J43)</f>
        <v>1060.5148444008273</v>
      </c>
      <c r="D43" s="54" t="s">
        <v>458</v>
      </c>
      <c r="E43" s="48">
        <v>776.59096229836769</v>
      </c>
      <c r="F43" s="48">
        <v>216.37</v>
      </c>
      <c r="G43" s="49">
        <v>1519.1024344781604</v>
      </c>
      <c r="H43" s="101">
        <v>1076.0296888016546</v>
      </c>
      <c r="I43" s="50">
        <v>1276.7286417170151</v>
      </c>
      <c r="J43" s="151">
        <v>1045</v>
      </c>
    </row>
    <row r="44" spans="1:10" x14ac:dyDescent="0.25">
      <c r="A44" s="15">
        <v>21004</v>
      </c>
      <c r="B44" s="36" t="s">
        <v>10</v>
      </c>
      <c r="C44" s="46">
        <f>MEDIAN(D44:J44)</f>
        <v>3317.63</v>
      </c>
      <c r="D44" s="48">
        <v>3317.63</v>
      </c>
      <c r="E44" s="82">
        <v>4342.07</v>
      </c>
      <c r="F44" s="48">
        <v>1939.77</v>
      </c>
      <c r="G44" s="78">
        <v>8152.4825076412517</v>
      </c>
      <c r="H44" s="101">
        <v>6413.8118764423471</v>
      </c>
      <c r="I44" s="53">
        <v>1276.7286417170151</v>
      </c>
      <c r="J44" s="151">
        <v>489</v>
      </c>
    </row>
    <row r="45" spans="1:10" ht="26.4" x14ac:dyDescent="0.25">
      <c r="A45" s="11" t="s">
        <v>31</v>
      </c>
      <c r="B45" s="94" t="s">
        <v>32</v>
      </c>
      <c r="C45" s="44"/>
      <c r="D45" s="45"/>
      <c r="E45" s="45"/>
      <c r="F45" s="45"/>
      <c r="G45" s="45"/>
      <c r="H45" s="72"/>
      <c r="I45" s="45"/>
      <c r="J45" s="152"/>
    </row>
    <row r="46" spans="1:10" x14ac:dyDescent="0.25">
      <c r="A46" s="9">
        <v>22000</v>
      </c>
      <c r="B46" s="35" t="s">
        <v>6</v>
      </c>
      <c r="C46" s="46">
        <f>MEDIAN(D46:J46)</f>
        <v>2099.1866612225231</v>
      </c>
      <c r="D46" s="47">
        <v>3284.78</v>
      </c>
      <c r="E46" s="48">
        <v>2139.8280214799615</v>
      </c>
      <c r="F46" s="48">
        <v>1492.33</v>
      </c>
      <c r="G46" s="49">
        <v>5508.7273801820784</v>
      </c>
      <c r="H46" s="101">
        <v>2099.1866612225231</v>
      </c>
      <c r="I46" s="50">
        <v>1101.3920499251014</v>
      </c>
      <c r="J46" s="151">
        <v>332</v>
      </c>
    </row>
    <row r="47" spans="1:10" x14ac:dyDescent="0.25">
      <c r="A47" s="9">
        <v>22001</v>
      </c>
      <c r="B47" s="35" t="s">
        <v>7</v>
      </c>
      <c r="C47" s="46">
        <f>MEDIAN(D47:J47)</f>
        <v>2957.151828668912</v>
      </c>
      <c r="D47" s="47">
        <v>3284.78</v>
      </c>
      <c r="E47" s="48">
        <v>2957.151828668912</v>
      </c>
      <c r="F47" s="48">
        <v>1642.43</v>
      </c>
      <c r="G47" s="49">
        <v>7326.235129553218</v>
      </c>
      <c r="H47" s="101">
        <v>3168.9531316151592</v>
      </c>
      <c r="I47" s="50">
        <v>1101.3920499251014</v>
      </c>
      <c r="J47" s="151">
        <v>489</v>
      </c>
    </row>
    <row r="48" spans="1:10" x14ac:dyDescent="0.25">
      <c r="A48" s="9">
        <v>22002</v>
      </c>
      <c r="B48" s="35" t="s">
        <v>8</v>
      </c>
      <c r="C48" s="46">
        <f>MEDIAN(D48:J48)</f>
        <v>3116.3585525705375</v>
      </c>
      <c r="D48" s="47">
        <v>3284.78</v>
      </c>
      <c r="E48" s="48">
        <v>3116.3585525705375</v>
      </c>
      <c r="F48" s="48">
        <v>1792.55</v>
      </c>
      <c r="G48" s="49">
        <v>7712.9098822591868</v>
      </c>
      <c r="H48" s="101">
        <v>6056.5417125858294</v>
      </c>
      <c r="I48" s="50">
        <v>1101.3920499251014</v>
      </c>
      <c r="J48" s="151">
        <v>489</v>
      </c>
    </row>
    <row r="49" spans="1:10" x14ac:dyDescent="0.25">
      <c r="A49" s="9">
        <v>22003</v>
      </c>
      <c r="B49" s="35" t="s">
        <v>9</v>
      </c>
      <c r="C49" s="46">
        <f>MEDIAN(D49:J49)</f>
        <v>1060.5148444008273</v>
      </c>
      <c r="D49" s="54" t="s">
        <v>458</v>
      </c>
      <c r="E49" s="48">
        <v>776.59096229836769</v>
      </c>
      <c r="F49" s="48">
        <v>216.37</v>
      </c>
      <c r="G49" s="49">
        <v>1367.1921910303442</v>
      </c>
      <c r="H49" s="101">
        <v>1076.0296888016546</v>
      </c>
      <c r="I49" s="50">
        <v>1276.7286417170151</v>
      </c>
      <c r="J49" s="151">
        <v>1045</v>
      </c>
    </row>
    <row r="50" spans="1:10" x14ac:dyDescent="0.25">
      <c r="A50" s="15">
        <v>22004</v>
      </c>
      <c r="B50" s="36" t="s">
        <v>10</v>
      </c>
      <c r="C50" s="46">
        <f>MEDIAN(D50:J50)</f>
        <v>2780.35</v>
      </c>
      <c r="D50" s="48" t="s">
        <v>460</v>
      </c>
      <c r="E50" s="82">
        <v>3696</v>
      </c>
      <c r="F50" s="48">
        <v>1864.7</v>
      </c>
      <c r="G50" s="78">
        <v>7744.8498822591864</v>
      </c>
      <c r="H50" s="101">
        <v>6259.5414268671948</v>
      </c>
      <c r="I50" s="53">
        <v>1276.7286417170151</v>
      </c>
      <c r="J50" s="151">
        <v>489</v>
      </c>
    </row>
    <row r="51" spans="1:10" ht="26.4" x14ac:dyDescent="0.25">
      <c r="A51" s="11" t="s">
        <v>33</v>
      </c>
      <c r="B51" s="94" t="s">
        <v>34</v>
      </c>
      <c r="C51" s="44"/>
      <c r="D51" s="45"/>
      <c r="E51" s="45"/>
      <c r="F51" s="45"/>
      <c r="G51" s="45"/>
      <c r="H51" s="72"/>
      <c r="I51" s="45"/>
      <c r="J51" s="152"/>
    </row>
    <row r="52" spans="1:10" x14ac:dyDescent="0.25">
      <c r="A52" s="9">
        <v>23000</v>
      </c>
      <c r="B52" s="35" t="s">
        <v>6</v>
      </c>
      <c r="C52" s="46">
        <f>MEDIAN(D52:J52)</f>
        <v>2074.5893622884996</v>
      </c>
      <c r="D52" s="47">
        <v>3251.94</v>
      </c>
      <c r="E52" s="48">
        <v>2074.5893622884996</v>
      </c>
      <c r="F52" s="48">
        <v>1417.26</v>
      </c>
      <c r="G52" s="49">
        <v>5508.7273801820784</v>
      </c>
      <c r="H52" s="101">
        <v>2099.1866612225231</v>
      </c>
      <c r="I52" s="50">
        <v>1101.3920499251014</v>
      </c>
      <c r="J52" s="151">
        <v>332</v>
      </c>
    </row>
    <row r="53" spans="1:10" x14ac:dyDescent="0.25">
      <c r="A53" s="9">
        <v>23001</v>
      </c>
      <c r="B53" s="35" t="s">
        <v>7</v>
      </c>
      <c r="C53" s="46">
        <f>MEDIAN(D53:J53)</f>
        <v>2866.99476072169</v>
      </c>
      <c r="D53" s="47">
        <v>3251.94</v>
      </c>
      <c r="E53" s="48">
        <v>2866.99476072169</v>
      </c>
      <c r="F53" s="48">
        <v>1567.38</v>
      </c>
      <c r="G53" s="49">
        <v>7326.235129553218</v>
      </c>
      <c r="H53" s="101">
        <v>3081.8642994554025</v>
      </c>
      <c r="I53" s="50">
        <v>1101.3920499251014</v>
      </c>
      <c r="J53" s="151">
        <v>489</v>
      </c>
    </row>
    <row r="54" spans="1:10" x14ac:dyDescent="0.25">
      <c r="A54" s="9">
        <v>23002</v>
      </c>
      <c r="B54" s="35" t="s">
        <v>8</v>
      </c>
      <c r="C54" s="46">
        <f>MEDIAN(D54:J54)</f>
        <v>3021.3476210897284</v>
      </c>
      <c r="D54" s="55">
        <v>3251.94</v>
      </c>
      <c r="E54" s="48">
        <v>3021.3476210897284</v>
      </c>
      <c r="F54" s="48">
        <v>1717.48</v>
      </c>
      <c r="G54" s="49">
        <v>7712.9098822591868</v>
      </c>
      <c r="H54" s="101">
        <v>5969.4528804260717</v>
      </c>
      <c r="I54" s="50">
        <v>1101.3920499251014</v>
      </c>
      <c r="J54" s="151">
        <v>489</v>
      </c>
    </row>
    <row r="55" spans="1:10" x14ac:dyDescent="0.25">
      <c r="A55" s="9">
        <v>23003</v>
      </c>
      <c r="B55" s="35" t="s">
        <v>9</v>
      </c>
      <c r="C55" s="46">
        <f>MEDIAN(D55:J55)</f>
        <v>1060.5148444008273</v>
      </c>
      <c r="D55" s="54" t="s">
        <v>458</v>
      </c>
      <c r="E55" s="48">
        <v>776.59096229836769</v>
      </c>
      <c r="F55" s="48">
        <v>216.37</v>
      </c>
      <c r="G55" s="49">
        <v>1367.1921910303442</v>
      </c>
      <c r="H55" s="101">
        <v>1076.0296888016546</v>
      </c>
      <c r="I55" s="50">
        <v>1276.7286417170151</v>
      </c>
      <c r="J55" s="151">
        <v>1045</v>
      </c>
    </row>
    <row r="56" spans="1:10" x14ac:dyDescent="0.25">
      <c r="A56" s="15">
        <v>23004</v>
      </c>
      <c r="B56" s="36" t="s">
        <v>10</v>
      </c>
      <c r="C56" s="46">
        <f>MEDIAN(D56:J56)</f>
        <v>3251.94</v>
      </c>
      <c r="D56" s="48">
        <v>3251.94</v>
      </c>
      <c r="E56" s="82">
        <v>3600.98</v>
      </c>
      <c r="F56" s="48">
        <v>1789.66</v>
      </c>
      <c r="G56" s="78">
        <v>7744.8498822591864</v>
      </c>
      <c r="H56" s="101">
        <v>6128.4564209296732</v>
      </c>
      <c r="I56" s="53">
        <v>1276.7286417170151</v>
      </c>
      <c r="J56" s="151">
        <v>489</v>
      </c>
    </row>
    <row r="57" spans="1:10" ht="26.4" x14ac:dyDescent="0.25">
      <c r="A57" s="11" t="s">
        <v>35</v>
      </c>
      <c r="B57" s="94" t="s">
        <v>36</v>
      </c>
      <c r="C57" s="44"/>
      <c r="D57" s="45"/>
      <c r="E57" s="45"/>
      <c r="F57" s="45"/>
      <c r="G57" s="45"/>
      <c r="H57" s="72"/>
      <c r="I57" s="45"/>
      <c r="J57" s="152"/>
    </row>
    <row r="58" spans="1:10" x14ac:dyDescent="0.25">
      <c r="A58" s="9">
        <v>24000</v>
      </c>
      <c r="B58" s="35" t="s">
        <v>6</v>
      </c>
      <c r="C58" s="46">
        <f>MEDIAN(D58:J58)</f>
        <v>2009.3507030970372</v>
      </c>
      <c r="D58" s="47">
        <v>3219.09</v>
      </c>
      <c r="E58" s="48">
        <v>2009.3507030970372</v>
      </c>
      <c r="F58" s="48">
        <v>1379.75</v>
      </c>
      <c r="G58" s="49">
        <v>5218.7943601724955</v>
      </c>
      <c r="H58" s="101">
        <v>2099.1866612225231</v>
      </c>
      <c r="I58" s="50">
        <v>1101.3920499251014</v>
      </c>
      <c r="J58" s="151">
        <v>332</v>
      </c>
    </row>
    <row r="59" spans="1:10" x14ac:dyDescent="0.25">
      <c r="A59" s="9">
        <v>24001</v>
      </c>
      <c r="B59" s="35" t="s">
        <v>7</v>
      </c>
      <c r="C59" s="46">
        <f>MEDIAN(D59:J59)</f>
        <v>2776.8376927744666</v>
      </c>
      <c r="D59" s="47">
        <v>3219.09</v>
      </c>
      <c r="E59" s="48">
        <v>2776.8376927744666</v>
      </c>
      <c r="F59" s="48">
        <v>1529.86</v>
      </c>
      <c r="G59" s="49">
        <v>6940.6438069451533</v>
      </c>
      <c r="H59" s="101">
        <v>3028.7782782584181</v>
      </c>
      <c r="I59" s="50">
        <v>1101.3920499251014</v>
      </c>
      <c r="J59" s="151">
        <v>489</v>
      </c>
    </row>
    <row r="60" spans="1:10" x14ac:dyDescent="0.25">
      <c r="A60" s="9">
        <v>24002</v>
      </c>
      <c r="B60" s="35" t="s">
        <v>8</v>
      </c>
      <c r="C60" s="46">
        <f>MEDIAN(D60:J60)</f>
        <v>2926.3366896089196</v>
      </c>
      <c r="D60" s="47">
        <v>3219.09</v>
      </c>
      <c r="E60" s="48">
        <v>2926.3366896089196</v>
      </c>
      <c r="F60" s="48">
        <v>1679.97</v>
      </c>
      <c r="G60" s="49">
        <v>7306.9672568771248</v>
      </c>
      <c r="H60" s="101">
        <v>5916.3668592290887</v>
      </c>
      <c r="I60" s="50">
        <v>1101.3920499251014</v>
      </c>
      <c r="J60" s="151">
        <v>489</v>
      </c>
    </row>
    <row r="61" spans="1:10" x14ac:dyDescent="0.25">
      <c r="A61" s="9">
        <v>24003</v>
      </c>
      <c r="B61" s="35" t="s">
        <v>9</v>
      </c>
      <c r="C61" s="46">
        <f>MEDIAN(D61:J61)</f>
        <v>1060.5148444008273</v>
      </c>
      <c r="D61" s="54" t="s">
        <v>458</v>
      </c>
      <c r="E61" s="48">
        <v>776.59096229836769</v>
      </c>
      <c r="F61" s="48">
        <v>216.37</v>
      </c>
      <c r="G61" s="49">
        <v>1230.4729719273098</v>
      </c>
      <c r="H61" s="101">
        <v>1076.0296888016546</v>
      </c>
      <c r="I61" s="50">
        <v>1276.7286417170151</v>
      </c>
      <c r="J61" s="151">
        <v>1045</v>
      </c>
    </row>
    <row r="62" spans="1:10" x14ac:dyDescent="0.25">
      <c r="A62" s="15">
        <v>24004</v>
      </c>
      <c r="B62" s="36" t="s">
        <v>10</v>
      </c>
      <c r="C62" s="46">
        <f>MEDIAN(D62:J62)</f>
        <v>3505.97</v>
      </c>
      <c r="D62" s="48">
        <v>32219.09</v>
      </c>
      <c r="E62" s="82">
        <v>3505.97</v>
      </c>
      <c r="F62" s="48">
        <v>1752.14</v>
      </c>
      <c r="G62" s="78">
        <v>7340.7172568771248</v>
      </c>
      <c r="H62" s="101">
        <v>6070.4819359796056</v>
      </c>
      <c r="I62" s="53">
        <v>1276.7286417170151</v>
      </c>
      <c r="J62" s="151">
        <v>489</v>
      </c>
    </row>
    <row r="63" spans="1:10" x14ac:dyDescent="0.25">
      <c r="A63" s="11" t="s">
        <v>37</v>
      </c>
      <c r="B63" s="94" t="s">
        <v>38</v>
      </c>
      <c r="C63" s="44"/>
      <c r="D63" s="45"/>
      <c r="E63" s="45"/>
      <c r="F63" s="45"/>
      <c r="G63" s="45"/>
      <c r="H63" s="72"/>
      <c r="I63" s="45"/>
      <c r="J63" s="140"/>
    </row>
    <row r="64" spans="1:10" x14ac:dyDescent="0.25">
      <c r="A64" s="9">
        <v>30000</v>
      </c>
      <c r="B64" s="38" t="s">
        <v>22</v>
      </c>
      <c r="C64" s="46">
        <f>MEDIAN(D64:J64)</f>
        <v>98.345648583486664</v>
      </c>
      <c r="D64" s="47">
        <v>84.21</v>
      </c>
      <c r="E64" s="48">
        <v>163.92695818654693</v>
      </c>
      <c r="F64" s="48">
        <v>93.26</v>
      </c>
      <c r="G64" s="49">
        <v>124.22619253929344</v>
      </c>
      <c r="H64" s="101">
        <v>98.345648583486664</v>
      </c>
      <c r="I64" s="52">
        <v>73.727442654926165</v>
      </c>
      <c r="J64" s="151">
        <v>114.14</v>
      </c>
    </row>
    <row r="65" spans="1:10" x14ac:dyDescent="0.25">
      <c r="A65" s="9">
        <v>30001</v>
      </c>
      <c r="B65" s="38" t="s">
        <v>23</v>
      </c>
      <c r="C65" s="46">
        <f>MEDIAN(D65:J65)</f>
        <v>103.79449571277641</v>
      </c>
      <c r="D65" s="47">
        <v>99.75</v>
      </c>
      <c r="E65" s="48">
        <v>183.16405954594939</v>
      </c>
      <c r="F65" s="48">
        <v>102.1</v>
      </c>
      <c r="G65" s="49">
        <v>125.66324615254807</v>
      </c>
      <c r="H65" s="101">
        <v>103.79449571277641</v>
      </c>
      <c r="I65" s="52">
        <v>85.170937068017466</v>
      </c>
      <c r="J65" s="151">
        <v>125.55</v>
      </c>
    </row>
    <row r="66" spans="1:10" x14ac:dyDescent="0.25">
      <c r="A66" s="9">
        <v>30002</v>
      </c>
      <c r="B66" s="38" t="s">
        <v>24</v>
      </c>
      <c r="C66" s="46">
        <f>MEDIAN(D66:J66)</f>
        <v>124.39</v>
      </c>
      <c r="D66" s="47">
        <v>124.39</v>
      </c>
      <c r="E66" s="48">
        <v>249.1072962566794</v>
      </c>
      <c r="F66" s="48">
        <v>110.96</v>
      </c>
      <c r="G66" s="49">
        <v>129.47075948839117</v>
      </c>
      <c r="H66" s="101">
        <v>116.83564500273162</v>
      </c>
      <c r="I66" s="52">
        <v>97.125398593448224</v>
      </c>
      <c r="J66" s="151">
        <v>138.11000000000001</v>
      </c>
    </row>
    <row r="67" spans="1:10" x14ac:dyDescent="0.25">
      <c r="A67" s="9">
        <v>30003</v>
      </c>
      <c r="B67" s="38" t="s">
        <v>25</v>
      </c>
      <c r="C67" s="46">
        <f>MEDIAN(D67:J67)</f>
        <v>135.01460570920258</v>
      </c>
      <c r="D67" s="47">
        <v>146.69</v>
      </c>
      <c r="E67" s="48">
        <v>327.77207150974465</v>
      </c>
      <c r="F67" s="48">
        <v>116.24</v>
      </c>
      <c r="G67" s="49">
        <v>135.01460570920258</v>
      </c>
      <c r="H67" s="101">
        <v>126.03067409193835</v>
      </c>
      <c r="I67" s="52">
        <v>108.56889300653953</v>
      </c>
      <c r="J67" s="151">
        <v>151.91999999999999</v>
      </c>
    </row>
    <row r="68" spans="1:10" ht="27" thickBot="1" x14ac:dyDescent="0.3">
      <c r="A68" s="11" t="s">
        <v>39</v>
      </c>
      <c r="B68" s="94" t="s">
        <v>40</v>
      </c>
      <c r="C68" s="44"/>
      <c r="D68" s="45"/>
      <c r="E68" s="45"/>
      <c r="F68" s="45"/>
      <c r="G68" s="45"/>
      <c r="H68" s="72"/>
      <c r="I68" s="45"/>
      <c r="J68" s="140"/>
    </row>
    <row r="69" spans="1:10" ht="13.8" thickBot="1" x14ac:dyDescent="0.3">
      <c r="A69" s="9">
        <v>31000</v>
      </c>
      <c r="B69" s="38" t="s">
        <v>22</v>
      </c>
      <c r="C69" s="46">
        <f>MEDIAN(D69:J69)</f>
        <v>40.943115892386459</v>
      </c>
      <c r="D69" s="48">
        <v>35.700000000000003</v>
      </c>
      <c r="E69" s="48">
        <v>40.943115892386459</v>
      </c>
      <c r="F69" s="48">
        <v>38.299999999999997</v>
      </c>
      <c r="G69" s="49">
        <v>43.01118527130658</v>
      </c>
      <c r="H69" s="101">
        <v>36.029006880179587</v>
      </c>
      <c r="I69" s="50">
        <v>42.673167014136915</v>
      </c>
      <c r="J69" s="153">
        <v>43.27</v>
      </c>
    </row>
    <row r="70" spans="1:10" ht="13.8" thickBot="1" x14ac:dyDescent="0.3">
      <c r="A70" s="9">
        <v>31001</v>
      </c>
      <c r="B70" s="38" t="s">
        <v>23</v>
      </c>
      <c r="C70" s="46">
        <f>MEDIAN(D70:J70)</f>
        <v>44.37</v>
      </c>
      <c r="D70" s="48">
        <v>46.35</v>
      </c>
      <c r="E70" s="48">
        <v>42.990271687005773</v>
      </c>
      <c r="F70" s="48">
        <v>42.8</v>
      </c>
      <c r="G70" s="49">
        <v>47.763088583990992</v>
      </c>
      <c r="H70" s="101">
        <v>41.54947157869114</v>
      </c>
      <c r="I70" s="50">
        <v>45.753437123002549</v>
      </c>
      <c r="J70" s="153">
        <v>44.37</v>
      </c>
    </row>
    <row r="71" spans="1:10" ht="13.8" thickBot="1" x14ac:dyDescent="0.3">
      <c r="A71" s="9">
        <v>31002</v>
      </c>
      <c r="B71" s="38" t="s">
        <v>24</v>
      </c>
      <c r="C71" s="46">
        <f>MEDIAN(D71:J71)</f>
        <v>52.34</v>
      </c>
      <c r="D71" s="48">
        <v>55.96</v>
      </c>
      <c r="E71" s="48">
        <v>60.632860760138513</v>
      </c>
      <c r="F71" s="48">
        <v>52.34</v>
      </c>
      <c r="G71" s="49">
        <v>54.022393249641695</v>
      </c>
      <c r="H71" s="101">
        <v>45.741899958221119</v>
      </c>
      <c r="I71" s="50">
        <v>49.208868334871049</v>
      </c>
      <c r="J71" s="153">
        <v>45.48</v>
      </c>
    </row>
    <row r="72" spans="1:10" ht="13.8" thickBot="1" x14ac:dyDescent="0.3">
      <c r="A72" s="9">
        <v>31003</v>
      </c>
      <c r="B72" s="38" t="s">
        <v>25</v>
      </c>
      <c r="C72" s="46">
        <f>MEDIAN(D72:J72)</f>
        <v>63.65178549392953</v>
      </c>
      <c r="D72" s="48">
        <v>71.02</v>
      </c>
      <c r="E72" s="48">
        <v>79.069305847645751</v>
      </c>
      <c r="F72" s="48">
        <v>59</v>
      </c>
      <c r="G72" s="49">
        <v>63.65178549392953</v>
      </c>
      <c r="H72" s="101">
        <v>62.624912985391724</v>
      </c>
      <c r="I72" s="50">
        <v>66.722968248741722</v>
      </c>
      <c r="J72" s="153">
        <v>47.87</v>
      </c>
    </row>
    <row r="73" spans="1:10" x14ac:dyDescent="0.25">
      <c r="A73" s="9">
        <v>31004</v>
      </c>
      <c r="B73" s="38" t="s">
        <v>26</v>
      </c>
      <c r="C73" s="46">
        <f>MEDIAN(D73:J73)</f>
        <v>83.374693278739045</v>
      </c>
      <c r="D73" s="48">
        <v>89.99</v>
      </c>
      <c r="E73" s="48">
        <v>119.76518145127984</v>
      </c>
      <c r="F73" s="48">
        <v>78.67</v>
      </c>
      <c r="G73" s="49">
        <v>83.374693278739045</v>
      </c>
      <c r="H73" s="101">
        <v>88.773350443870726</v>
      </c>
      <c r="I73" s="50">
        <v>77.681621520667548</v>
      </c>
      <c r="J73" s="153">
        <v>57.07</v>
      </c>
    </row>
    <row r="74" spans="1:10" ht="27" thickBot="1" x14ac:dyDescent="0.3">
      <c r="A74" s="11" t="s">
        <v>41</v>
      </c>
      <c r="B74" s="94" t="s">
        <v>42</v>
      </c>
      <c r="C74" s="44"/>
      <c r="D74" s="45"/>
      <c r="E74" s="45"/>
      <c r="F74" s="45"/>
      <c r="G74" s="45"/>
      <c r="H74" s="72"/>
      <c r="I74" s="45"/>
      <c r="J74" s="140"/>
    </row>
    <row r="75" spans="1:10" ht="13.8" thickBot="1" x14ac:dyDescent="0.3">
      <c r="A75" s="9">
        <v>31010</v>
      </c>
      <c r="B75" s="38" t="s">
        <v>22</v>
      </c>
      <c r="C75" s="46">
        <f>MEDIAN(D75:J75)</f>
        <v>43.603065648136287</v>
      </c>
      <c r="D75" s="48">
        <v>39.270000000000003</v>
      </c>
      <c r="E75" s="48">
        <v>43.603065648136287</v>
      </c>
      <c r="F75" s="48">
        <v>39.44</v>
      </c>
      <c r="G75" s="49">
        <v>46.951661149271011</v>
      </c>
      <c r="H75" s="101">
        <v>36.612438158681144</v>
      </c>
      <c r="I75" s="50">
        <v>45.525024622546795</v>
      </c>
      <c r="J75" s="153">
        <v>45</v>
      </c>
    </row>
    <row r="76" spans="1:10" ht="13.8" thickBot="1" x14ac:dyDescent="0.3">
      <c r="A76" s="9">
        <v>31011</v>
      </c>
      <c r="B76" s="38" t="s">
        <v>23</v>
      </c>
      <c r="C76" s="46">
        <f>MEDIAN(D76:J76)</f>
        <v>46.15</v>
      </c>
      <c r="D76" s="48">
        <v>50.99</v>
      </c>
      <c r="E76" s="48">
        <v>45.783218930543107</v>
      </c>
      <c r="F76" s="48">
        <v>43.91</v>
      </c>
      <c r="G76" s="49">
        <v>52.154629429298012</v>
      </c>
      <c r="H76" s="101">
        <v>42.222297821302767</v>
      </c>
      <c r="I76" s="50">
        <v>48.916752393132747</v>
      </c>
      <c r="J76" s="153">
        <v>46.15</v>
      </c>
    </row>
    <row r="77" spans="1:10" ht="13.8" thickBot="1" x14ac:dyDescent="0.3">
      <c r="A77" s="9">
        <v>31012</v>
      </c>
      <c r="B77" s="38" t="s">
        <v>24</v>
      </c>
      <c r="C77" s="46">
        <f>MEDIAN(D77:J77)</f>
        <v>53.47</v>
      </c>
      <c r="D77" s="48">
        <v>61.55</v>
      </c>
      <c r="E77" s="48">
        <v>62.302970435439953</v>
      </c>
      <c r="F77" s="48">
        <v>53.47</v>
      </c>
      <c r="G77" s="49">
        <v>59.022163408107467</v>
      </c>
      <c r="H77" s="101">
        <v>46.482615772633324</v>
      </c>
      <c r="I77" s="50">
        <v>52.721575212700316</v>
      </c>
      <c r="J77" s="153">
        <v>47.3</v>
      </c>
    </row>
    <row r="78" spans="1:10" ht="13.8" thickBot="1" x14ac:dyDescent="0.3">
      <c r="A78" s="9">
        <v>31013</v>
      </c>
      <c r="B78" s="38" t="s">
        <v>25</v>
      </c>
      <c r="C78" s="46">
        <f>MEDIAN(D78:J78)</f>
        <v>66.790525254093566</v>
      </c>
      <c r="D78" s="48">
        <v>78.13</v>
      </c>
      <c r="E78" s="48">
        <v>80.739415522947183</v>
      </c>
      <c r="F78" s="48">
        <v>60.04</v>
      </c>
      <c r="G78" s="49">
        <v>70.016964043322503</v>
      </c>
      <c r="H78" s="101">
        <v>63.639021788629805</v>
      </c>
      <c r="I78" s="50">
        <v>66.790525254093566</v>
      </c>
      <c r="J78" s="153">
        <v>49.79</v>
      </c>
    </row>
    <row r="79" spans="1:10" x14ac:dyDescent="0.25">
      <c r="A79" s="9">
        <v>31014</v>
      </c>
      <c r="B79" s="38" t="s">
        <v>26</v>
      </c>
      <c r="C79" s="46">
        <f>MEDIAN(D79:J79)</f>
        <v>90.210890743512635</v>
      </c>
      <c r="D79" s="48">
        <v>98.99</v>
      </c>
      <c r="E79" s="48">
        <v>121.42224339474301</v>
      </c>
      <c r="F79" s="48">
        <v>79.7</v>
      </c>
      <c r="G79" s="49">
        <v>91.712162606612978</v>
      </c>
      <c r="H79" s="101">
        <v>90.210890743512635</v>
      </c>
      <c r="I79" s="50">
        <v>77.760274162457208</v>
      </c>
      <c r="J79" s="153">
        <v>59.35</v>
      </c>
    </row>
    <row r="80" spans="1:10" ht="27" thickBot="1" x14ac:dyDescent="0.3">
      <c r="A80" s="11" t="s">
        <v>43</v>
      </c>
      <c r="B80" s="94" t="s">
        <v>44</v>
      </c>
      <c r="C80" s="44"/>
      <c r="D80" s="45"/>
      <c r="E80" s="45"/>
      <c r="F80" s="45"/>
      <c r="G80" s="45"/>
      <c r="H80" s="72"/>
      <c r="I80" s="45"/>
      <c r="J80" s="140"/>
    </row>
    <row r="81" spans="1:10" ht="13.8" thickBot="1" x14ac:dyDescent="0.3">
      <c r="A81" s="9">
        <v>31020</v>
      </c>
      <c r="B81" s="38" t="s">
        <v>22</v>
      </c>
      <c r="C81" s="46">
        <f>MEDIAN(D81:J81)</f>
        <v>43.603065648136287</v>
      </c>
      <c r="D81" s="48">
        <v>39.270000000000003</v>
      </c>
      <c r="E81" s="48">
        <v>43.603065648136287</v>
      </c>
      <c r="F81" s="48">
        <v>40.43</v>
      </c>
      <c r="G81" s="49">
        <v>46.951661149271011</v>
      </c>
      <c r="H81" s="101">
        <v>37.195869437182694</v>
      </c>
      <c r="I81" s="50">
        <v>46.929350135950827</v>
      </c>
      <c r="J81" s="153">
        <v>57.12</v>
      </c>
    </row>
    <row r="82" spans="1:10" ht="13.8" thickBot="1" x14ac:dyDescent="0.3">
      <c r="A82" s="9">
        <v>31021</v>
      </c>
      <c r="B82" s="38" t="s">
        <v>23</v>
      </c>
      <c r="C82" s="46">
        <f>MEDIAN(D82:J82)</f>
        <v>50.475247350654307</v>
      </c>
      <c r="D82" s="48">
        <v>50.99</v>
      </c>
      <c r="E82" s="48">
        <v>45.783218930543107</v>
      </c>
      <c r="F82" s="48">
        <v>44.89</v>
      </c>
      <c r="G82" s="49">
        <v>52.154629429298012</v>
      </c>
      <c r="H82" s="101">
        <v>42.895124063914395</v>
      </c>
      <c r="I82" s="50">
        <v>50.475247350654307</v>
      </c>
      <c r="J82" s="153">
        <v>58.57</v>
      </c>
    </row>
    <row r="83" spans="1:10" ht="13.8" thickBot="1" x14ac:dyDescent="0.3">
      <c r="A83" s="9">
        <v>31022</v>
      </c>
      <c r="B83" s="38" t="s">
        <v>24</v>
      </c>
      <c r="C83" s="46">
        <f>MEDIAN(D83:J83)</f>
        <v>59.022163408107467</v>
      </c>
      <c r="D83" s="48">
        <v>61.55</v>
      </c>
      <c r="E83" s="48">
        <v>62.302970435439953</v>
      </c>
      <c r="F83" s="48">
        <v>54.43</v>
      </c>
      <c r="G83" s="49">
        <v>59.022163408107467</v>
      </c>
      <c r="H83" s="101">
        <v>47.223331587045529</v>
      </c>
      <c r="I83" s="50">
        <v>54.453016662020417</v>
      </c>
      <c r="J83" s="153">
        <v>60.03</v>
      </c>
    </row>
    <row r="84" spans="1:10" ht="13.8" thickBot="1" x14ac:dyDescent="0.3">
      <c r="A84" s="9">
        <v>31023</v>
      </c>
      <c r="B84" s="38" t="s">
        <v>25</v>
      </c>
      <c r="C84" s="46">
        <f>MEDIAN(D84:J84)</f>
        <v>66.790525254093566</v>
      </c>
      <c r="D84" s="48">
        <v>78.13</v>
      </c>
      <c r="E84" s="48">
        <v>80.739415522947183</v>
      </c>
      <c r="F84" s="48">
        <v>60.96</v>
      </c>
      <c r="G84" s="49">
        <v>70.016964043322503</v>
      </c>
      <c r="H84" s="101">
        <v>64.653130591867892</v>
      </c>
      <c r="I84" s="50">
        <v>66.790525254093566</v>
      </c>
      <c r="J84" s="153">
        <v>63.19</v>
      </c>
    </row>
    <row r="85" spans="1:10" x14ac:dyDescent="0.25">
      <c r="A85" s="9">
        <v>31024</v>
      </c>
      <c r="B85" s="38" t="s">
        <v>26</v>
      </c>
      <c r="C85" s="46">
        <f>MEDIAN(D85:J85)</f>
        <v>91.648431043154559</v>
      </c>
      <c r="D85" s="48">
        <v>98.99</v>
      </c>
      <c r="E85" s="48">
        <v>121.42224339474301</v>
      </c>
      <c r="F85" s="48">
        <v>80.63</v>
      </c>
      <c r="G85" s="49">
        <v>91.712162606612978</v>
      </c>
      <c r="H85" s="101">
        <v>91.648431043154559</v>
      </c>
      <c r="I85" s="50">
        <v>77.760274162457208</v>
      </c>
      <c r="J85" s="153">
        <v>75.34</v>
      </c>
    </row>
    <row r="86" spans="1:10" ht="27" thickBot="1" x14ac:dyDescent="0.3">
      <c r="A86" s="11" t="s">
        <v>45</v>
      </c>
      <c r="B86" s="94" t="s">
        <v>46</v>
      </c>
      <c r="C86" s="44"/>
      <c r="D86" s="45"/>
      <c r="E86" s="45"/>
      <c r="F86" s="45"/>
      <c r="G86" s="45"/>
      <c r="H86" s="72"/>
      <c r="I86" s="45"/>
      <c r="J86" s="140"/>
    </row>
    <row r="87" spans="1:10" ht="13.8" thickBot="1" x14ac:dyDescent="0.3">
      <c r="A87" s="9">
        <v>31030</v>
      </c>
      <c r="B87" s="38" t="s">
        <v>22</v>
      </c>
      <c r="C87" s="46">
        <f>MEDIAN(D87:J87)</f>
        <v>59.5</v>
      </c>
      <c r="D87" s="48">
        <v>59.5</v>
      </c>
      <c r="E87" s="48">
        <v>73.421102410091663</v>
      </c>
      <c r="F87" s="48">
        <v>52.28</v>
      </c>
      <c r="G87" s="49">
        <v>66.732250703557753</v>
      </c>
      <c r="H87" s="101">
        <v>51.288404584555821</v>
      </c>
      <c r="I87" s="50">
        <v>70.80288386381936</v>
      </c>
      <c r="J87" s="153">
        <v>57.12</v>
      </c>
    </row>
    <row r="88" spans="1:10" ht="13.8" thickBot="1" x14ac:dyDescent="0.3">
      <c r="A88" s="9">
        <v>31031</v>
      </c>
      <c r="B88" s="38" t="s">
        <v>23</v>
      </c>
      <c r="C88" s="46">
        <f>MEDIAN(D88:J88)</f>
        <v>74.19949651189431</v>
      </c>
      <c r="D88" s="48">
        <v>77.25</v>
      </c>
      <c r="E88" s="48">
        <v>77.092157530596282</v>
      </c>
      <c r="F88" s="48">
        <v>56.75</v>
      </c>
      <c r="G88" s="49">
        <v>74.19949651189431</v>
      </c>
      <c r="H88" s="101">
        <v>60.254407042624877</v>
      </c>
      <c r="I88" s="50">
        <v>76.969661628521095</v>
      </c>
      <c r="J88" s="153">
        <v>58.57</v>
      </c>
    </row>
    <row r="89" spans="1:10" ht="13.8" thickBot="1" x14ac:dyDescent="0.3">
      <c r="A89" s="9">
        <v>31032</v>
      </c>
      <c r="B89" s="38" t="s">
        <v>24</v>
      </c>
      <c r="C89" s="46">
        <f>MEDIAN(D89:J89)</f>
        <v>81.826543638261114</v>
      </c>
      <c r="D89" s="48">
        <v>93.26</v>
      </c>
      <c r="E89" s="48">
        <v>81.826543638261114</v>
      </c>
      <c r="F89" s="48">
        <v>66.3</v>
      </c>
      <c r="G89" s="49">
        <v>84.120249130045977</v>
      </c>
      <c r="H89" s="101">
        <v>65.985159243237419</v>
      </c>
      <c r="I89" s="50">
        <v>83.88752130046214</v>
      </c>
      <c r="J89" s="153">
        <v>60.03</v>
      </c>
    </row>
    <row r="90" spans="1:10" ht="13.8" thickBot="1" x14ac:dyDescent="0.3">
      <c r="A90" s="9">
        <v>31033</v>
      </c>
      <c r="B90" s="38" t="s">
        <v>25</v>
      </c>
      <c r="C90" s="46">
        <f>MEDIAN(D90:J90)</f>
        <v>78.92</v>
      </c>
      <c r="D90" s="48">
        <v>78.92</v>
      </c>
      <c r="E90" s="48">
        <v>89.008407978785584</v>
      </c>
      <c r="F90" s="48">
        <v>72.09</v>
      </c>
      <c r="G90" s="49">
        <v>101.96919220677295</v>
      </c>
      <c r="H90" s="101">
        <v>89.508453385826627</v>
      </c>
      <c r="I90" s="50">
        <v>66.790525254093566</v>
      </c>
      <c r="J90" s="153">
        <v>63.19</v>
      </c>
    </row>
    <row r="91" spans="1:10" x14ac:dyDescent="0.25">
      <c r="A91" s="9">
        <v>31034</v>
      </c>
      <c r="B91" s="38" t="s">
        <v>26</v>
      </c>
      <c r="C91" s="46">
        <f>MEDIAN(D91:J91)</f>
        <v>99.99</v>
      </c>
      <c r="D91" s="48">
        <v>99.99</v>
      </c>
      <c r="E91" s="48">
        <v>168.06211471967001</v>
      </c>
      <c r="F91" s="48">
        <v>91.76</v>
      </c>
      <c r="G91" s="49">
        <v>133.56499048925008</v>
      </c>
      <c r="H91" s="101">
        <v>132.05537275586227</v>
      </c>
      <c r="I91" s="50">
        <v>77.760274162457208</v>
      </c>
      <c r="J91" s="153">
        <v>75.34</v>
      </c>
    </row>
    <row r="92" spans="1:10" ht="27" thickBot="1" x14ac:dyDescent="0.3">
      <c r="A92" s="11" t="s">
        <v>47</v>
      </c>
      <c r="B92" s="94" t="s">
        <v>48</v>
      </c>
      <c r="C92" s="44"/>
      <c r="D92" s="45"/>
      <c r="E92" s="45"/>
      <c r="F92" s="45"/>
      <c r="G92" s="45"/>
      <c r="H92" s="72"/>
      <c r="I92" s="45"/>
      <c r="J92" s="140"/>
    </row>
    <row r="93" spans="1:10" ht="13.8" thickBot="1" x14ac:dyDescent="0.3">
      <c r="A93" s="9">
        <v>32000</v>
      </c>
      <c r="B93" s="38" t="s">
        <v>22</v>
      </c>
      <c r="C93" s="46">
        <f>MEDIAN(D93:J93)</f>
        <v>56.809287485201033</v>
      </c>
      <c r="D93" s="48">
        <v>71.430000000000007</v>
      </c>
      <c r="E93" s="48">
        <v>56.809287485201033</v>
      </c>
      <c r="F93" s="48">
        <v>51.41</v>
      </c>
      <c r="G93" s="49">
        <v>53.526769486703607</v>
      </c>
      <c r="H93" s="101">
        <v>53.293479026939707</v>
      </c>
      <c r="I93" s="50">
        <v>67.667243318201386</v>
      </c>
      <c r="J93" s="153">
        <f>ROUND(I93*1.04,2)</f>
        <v>70.37</v>
      </c>
    </row>
    <row r="94" spans="1:10" ht="13.8" thickBot="1" x14ac:dyDescent="0.3">
      <c r="A94" s="9">
        <v>32001</v>
      </c>
      <c r="B94" s="38" t="s">
        <v>23</v>
      </c>
      <c r="C94" s="46">
        <f>MEDIAN(D94:J94)</f>
        <v>68.171144982241259</v>
      </c>
      <c r="D94" s="48">
        <v>80.36</v>
      </c>
      <c r="E94" s="48">
        <v>68.171144982241259</v>
      </c>
      <c r="F94" s="48">
        <v>57.8</v>
      </c>
      <c r="G94" s="49">
        <v>63.934352217811586</v>
      </c>
      <c r="H94" s="101">
        <v>61.638902157703797</v>
      </c>
      <c r="I94" s="50">
        <v>70.04969645085356</v>
      </c>
      <c r="J94" s="153">
        <f>ROUND(I94*1.04,2)</f>
        <v>72.849999999999994</v>
      </c>
    </row>
    <row r="95" spans="1:10" ht="13.8" thickBot="1" x14ac:dyDescent="0.3">
      <c r="A95" s="9">
        <v>32002</v>
      </c>
      <c r="B95" s="38" t="s">
        <v>24</v>
      </c>
      <c r="C95" s="46">
        <f>MEDIAN(D95:J95)</f>
        <v>75.33</v>
      </c>
      <c r="D95" s="48">
        <v>90.41</v>
      </c>
      <c r="E95" s="48">
        <v>85.542296686797997</v>
      </c>
      <c r="F95" s="48">
        <v>64.239999999999995</v>
      </c>
      <c r="G95" s="49">
        <v>81.792392096055892</v>
      </c>
      <c r="H95" s="101">
        <v>65.316637963464117</v>
      </c>
      <c r="I95" s="50">
        <v>72.432149583505748</v>
      </c>
      <c r="J95" s="153">
        <f>ROUND(I95*1.04,2)</f>
        <v>75.33</v>
      </c>
    </row>
    <row r="96" spans="1:10" ht="13.8" thickBot="1" x14ac:dyDescent="0.3">
      <c r="A96" s="9">
        <v>32003</v>
      </c>
      <c r="B96" s="38" t="s">
        <v>25</v>
      </c>
      <c r="C96" s="46">
        <f>MEDIAN(D96:J96)</f>
        <v>77.81</v>
      </c>
      <c r="D96" s="48">
        <v>103.97</v>
      </c>
      <c r="E96" s="48">
        <v>94.096526355477835</v>
      </c>
      <c r="F96" s="48">
        <v>70.66</v>
      </c>
      <c r="G96" s="49">
        <v>99.650431974300119</v>
      </c>
      <c r="H96" s="101">
        <v>76.961006617958461</v>
      </c>
      <c r="I96" s="50">
        <v>74.814602716157921</v>
      </c>
      <c r="J96" s="153">
        <f>ROUND(I96*1.04,2)</f>
        <v>77.81</v>
      </c>
    </row>
    <row r="97" spans="1:10" x14ac:dyDescent="0.25">
      <c r="A97" s="9">
        <v>32004</v>
      </c>
      <c r="B97" s="38" t="s">
        <v>26</v>
      </c>
      <c r="C97" s="46">
        <f>MEDIAN(D97:J97)</f>
        <v>99.394320536268182</v>
      </c>
      <c r="D97" s="48">
        <v>119.56</v>
      </c>
      <c r="E97" s="48">
        <v>127.51397950958042</v>
      </c>
      <c r="F97" s="48">
        <v>77.12</v>
      </c>
      <c r="G97" s="49">
        <v>118.27398349875891</v>
      </c>
      <c r="H97" s="101">
        <v>99.394320536268182</v>
      </c>
      <c r="I97" s="50">
        <v>77.197055848810095</v>
      </c>
      <c r="J97" s="153">
        <f>ROUND(I97*1.04,2)</f>
        <v>80.28</v>
      </c>
    </row>
    <row r="98" spans="1:10" ht="27" thickBot="1" x14ac:dyDescent="0.3">
      <c r="A98" s="11" t="s">
        <v>49</v>
      </c>
      <c r="B98" s="94" t="s">
        <v>50</v>
      </c>
      <c r="C98" s="44"/>
      <c r="D98" s="45"/>
      <c r="E98" s="45"/>
      <c r="F98" s="45"/>
      <c r="G98" s="45"/>
      <c r="H98" s="72"/>
      <c r="I98" s="45"/>
      <c r="J98" s="140"/>
    </row>
    <row r="99" spans="1:10" ht="13.8" thickBot="1" x14ac:dyDescent="0.3">
      <c r="A99" s="9">
        <v>32010</v>
      </c>
      <c r="B99" s="38" t="s">
        <v>22</v>
      </c>
      <c r="C99" s="46">
        <f>MEDIAN(D99:J99)</f>
        <v>56.24</v>
      </c>
      <c r="D99" s="48">
        <v>78.58</v>
      </c>
      <c r="E99" s="48">
        <v>56.809287485201033</v>
      </c>
      <c r="F99" s="48">
        <v>51.41</v>
      </c>
      <c r="G99" s="49">
        <v>53.526769486703607</v>
      </c>
      <c r="H99" s="101">
        <v>54.156480405464748</v>
      </c>
      <c r="I99" s="50">
        <v>67.735756402061071</v>
      </c>
      <c r="J99" s="153">
        <v>56.24</v>
      </c>
    </row>
    <row r="100" spans="1:10" ht="13.8" thickBot="1" x14ac:dyDescent="0.3">
      <c r="A100" s="9">
        <v>32011</v>
      </c>
      <c r="B100" s="38" t="s">
        <v>23</v>
      </c>
      <c r="C100" s="46">
        <f>MEDIAN(D100:J100)</f>
        <v>63.934352217811586</v>
      </c>
      <c r="D100" s="48">
        <v>88.4</v>
      </c>
      <c r="E100" s="48">
        <v>68.171144982241259</v>
      </c>
      <c r="F100" s="48">
        <v>57.8</v>
      </c>
      <c r="G100" s="49">
        <v>63.934352217811586</v>
      </c>
      <c r="H100" s="101">
        <v>62.637044116234577</v>
      </c>
      <c r="I100" s="50">
        <v>70.120621768510048</v>
      </c>
      <c r="J100" s="153">
        <v>57.38</v>
      </c>
    </row>
    <row r="101" spans="1:10" ht="13.8" thickBot="1" x14ac:dyDescent="0.3">
      <c r="A101" s="9">
        <v>32012</v>
      </c>
      <c r="B101" s="38" t="s">
        <v>24</v>
      </c>
      <c r="C101" s="46">
        <f>MEDIAN(D101:J101)</f>
        <v>72.50548713495904</v>
      </c>
      <c r="D101" s="48">
        <v>99.45</v>
      </c>
      <c r="E101" s="48">
        <v>85.542296686797997</v>
      </c>
      <c r="F101" s="48">
        <v>64.239999999999995</v>
      </c>
      <c r="G101" s="49">
        <v>81.792392096055892</v>
      </c>
      <c r="H101" s="101">
        <v>66.374334883092814</v>
      </c>
      <c r="I101" s="50">
        <v>72.50548713495904</v>
      </c>
      <c r="J101" s="153">
        <v>58.53</v>
      </c>
    </row>
    <row r="102" spans="1:10" ht="13.8" thickBot="1" x14ac:dyDescent="0.3">
      <c r="A102" s="9">
        <v>32013</v>
      </c>
      <c r="B102" s="38" t="s">
        <v>25</v>
      </c>
      <c r="C102" s="46">
        <f>MEDIAN(D102:J102)</f>
        <v>78.207265184985005</v>
      </c>
      <c r="D102" s="48">
        <v>114.37</v>
      </c>
      <c r="E102" s="48">
        <v>94.096526355477835</v>
      </c>
      <c r="F102" s="48">
        <v>70.66</v>
      </c>
      <c r="G102" s="49">
        <v>99.650431974300119</v>
      </c>
      <c r="H102" s="101">
        <v>78.207265184985005</v>
      </c>
      <c r="I102" s="50">
        <v>74.890352501408032</v>
      </c>
      <c r="J102" s="153">
        <v>61.02</v>
      </c>
    </row>
    <row r="103" spans="1:10" x14ac:dyDescent="0.25">
      <c r="A103" s="9">
        <v>32014</v>
      </c>
      <c r="B103" s="38" t="s">
        <v>26</v>
      </c>
      <c r="C103" s="46">
        <f>MEDIAN(D103:J103)</f>
        <v>101.0038502049355</v>
      </c>
      <c r="D103" s="48">
        <v>131.52000000000001</v>
      </c>
      <c r="E103" s="48">
        <v>127.51397950958042</v>
      </c>
      <c r="F103" s="48">
        <v>77.12</v>
      </c>
      <c r="G103" s="49">
        <v>118.27398349875891</v>
      </c>
      <c r="H103" s="101">
        <v>101.0038502049355</v>
      </c>
      <c r="I103" s="50">
        <v>77.275217867857009</v>
      </c>
      <c r="J103" s="153">
        <v>70.59</v>
      </c>
    </row>
    <row r="104" spans="1:10" ht="27" thickBot="1" x14ac:dyDescent="0.3">
      <c r="A104" s="11" t="s">
        <v>51</v>
      </c>
      <c r="B104" s="94" t="s">
        <v>52</v>
      </c>
      <c r="C104" s="44"/>
      <c r="D104" s="45"/>
      <c r="E104" s="45"/>
      <c r="F104" s="45"/>
      <c r="G104" s="45"/>
      <c r="H104" s="72"/>
      <c r="I104" s="45"/>
      <c r="J104" s="140"/>
    </row>
    <row r="105" spans="1:10" ht="13.8" thickBot="1" x14ac:dyDescent="0.3">
      <c r="A105" s="9">
        <v>32020</v>
      </c>
      <c r="B105" s="38" t="s">
        <v>22</v>
      </c>
      <c r="C105" s="46">
        <f>MEDIAN(D105:J105)</f>
        <v>56.809287485201033</v>
      </c>
      <c r="D105" s="48">
        <v>78.58</v>
      </c>
      <c r="E105" s="48">
        <v>56.809287485201033</v>
      </c>
      <c r="F105" s="48">
        <v>51.41</v>
      </c>
      <c r="G105" s="49">
        <v>53.526769486703607</v>
      </c>
      <c r="H105" s="101">
        <v>53.293479026939707</v>
      </c>
      <c r="I105" s="50">
        <v>67.735756402061071</v>
      </c>
      <c r="J105" s="153">
        <v>68.349999999999994</v>
      </c>
    </row>
    <row r="106" spans="1:10" ht="13.8" thickBot="1" x14ac:dyDescent="0.3">
      <c r="A106" s="9">
        <v>32021</v>
      </c>
      <c r="B106" s="38" t="s">
        <v>23</v>
      </c>
      <c r="C106" s="46">
        <f>MEDIAN(D106:J106)</f>
        <v>68.171144982241259</v>
      </c>
      <c r="D106" s="48">
        <v>88.4</v>
      </c>
      <c r="E106" s="48">
        <v>68.171144982241259</v>
      </c>
      <c r="F106" s="48">
        <v>57.8</v>
      </c>
      <c r="G106" s="49">
        <v>63.934352217811586</v>
      </c>
      <c r="H106" s="101">
        <v>61.638902157703797</v>
      </c>
      <c r="I106" s="50">
        <v>70.120621768510048</v>
      </c>
      <c r="J106" s="153">
        <v>69.81</v>
      </c>
    </row>
    <row r="107" spans="1:10" ht="13.8" thickBot="1" x14ac:dyDescent="0.3">
      <c r="A107" s="9">
        <v>32022</v>
      </c>
      <c r="B107" s="38" t="s">
        <v>24</v>
      </c>
      <c r="C107" s="46">
        <f>MEDIAN(D107:J107)</f>
        <v>72.50548713495904</v>
      </c>
      <c r="D107" s="48">
        <v>99.45</v>
      </c>
      <c r="E107" s="48">
        <v>85.542296686797997</v>
      </c>
      <c r="F107" s="48">
        <v>64.239999999999995</v>
      </c>
      <c r="G107" s="49">
        <v>81.792392096055892</v>
      </c>
      <c r="H107" s="101">
        <v>65.316637963464117</v>
      </c>
      <c r="I107" s="50">
        <v>72.50548713495904</v>
      </c>
      <c r="J107" s="153">
        <v>71.260000000000005</v>
      </c>
    </row>
    <row r="108" spans="1:10" ht="13.8" thickBot="1" x14ac:dyDescent="0.3">
      <c r="A108" s="9">
        <v>32023</v>
      </c>
      <c r="B108" s="38" t="s">
        <v>25</v>
      </c>
      <c r="C108" s="46">
        <f>MEDIAN(D108:J108)</f>
        <v>76.961006617958461</v>
      </c>
      <c r="D108" s="48">
        <v>114.37</v>
      </c>
      <c r="E108" s="48">
        <v>94.096526355477835</v>
      </c>
      <c r="F108" s="48">
        <v>70.66</v>
      </c>
      <c r="G108" s="49">
        <v>99.650431974300119</v>
      </c>
      <c r="H108" s="101">
        <v>76.961006617958461</v>
      </c>
      <c r="I108" s="50">
        <v>74.890352501408032</v>
      </c>
      <c r="J108" s="153">
        <v>74.430000000000007</v>
      </c>
    </row>
    <row r="109" spans="1:10" x14ac:dyDescent="0.25">
      <c r="A109" s="9">
        <v>32024</v>
      </c>
      <c r="B109" s="38" t="s">
        <v>26</v>
      </c>
      <c r="C109" s="46">
        <f>MEDIAN(D109:J109)</f>
        <v>99.394320536268182</v>
      </c>
      <c r="D109" s="48">
        <v>131.52000000000001</v>
      </c>
      <c r="E109" s="48">
        <v>127.51397950958042</v>
      </c>
      <c r="F109" s="48">
        <v>77.12</v>
      </c>
      <c r="G109" s="49">
        <v>118.27398349875891</v>
      </c>
      <c r="H109" s="101">
        <v>99.394320536268182</v>
      </c>
      <c r="I109" s="50">
        <v>77.275217867857009</v>
      </c>
      <c r="J109" s="153">
        <v>86.57</v>
      </c>
    </row>
    <row r="110" spans="1:10" ht="27" thickBot="1" x14ac:dyDescent="0.3">
      <c r="A110" s="11" t="s">
        <v>53</v>
      </c>
      <c r="B110" s="94" t="s">
        <v>54</v>
      </c>
      <c r="C110" s="44"/>
      <c r="D110" s="45"/>
      <c r="E110" s="45"/>
      <c r="F110" s="45"/>
      <c r="G110" s="45"/>
      <c r="H110" s="72"/>
      <c r="I110" s="45"/>
      <c r="J110" s="140"/>
    </row>
    <row r="111" spans="1:10" ht="13.8" thickBot="1" x14ac:dyDescent="0.3">
      <c r="A111" s="9">
        <v>32030</v>
      </c>
      <c r="B111" s="38" t="s">
        <v>22</v>
      </c>
      <c r="C111" s="46">
        <f>MEDIAN(D111:J111)</f>
        <v>67.735756402061071</v>
      </c>
      <c r="D111" s="48">
        <v>71.430000000000007</v>
      </c>
      <c r="E111" s="48">
        <v>82.680909167267629</v>
      </c>
      <c r="F111" s="48">
        <v>51.41</v>
      </c>
      <c r="G111" s="49">
        <v>53.526769486703607</v>
      </c>
      <c r="H111" s="101">
        <v>53.293479026939707</v>
      </c>
      <c r="I111" s="50">
        <v>67.735756402061071</v>
      </c>
      <c r="J111" s="153">
        <v>68.349999999999994</v>
      </c>
    </row>
    <row r="112" spans="1:10" ht="13.8" thickBot="1" x14ac:dyDescent="0.3">
      <c r="A112" s="9">
        <v>32031</v>
      </c>
      <c r="B112" s="38" t="s">
        <v>23</v>
      </c>
      <c r="C112" s="46">
        <f>MEDIAN(D112:J112)</f>
        <v>69.81</v>
      </c>
      <c r="D112" s="48">
        <v>80.36</v>
      </c>
      <c r="E112" s="48">
        <v>99.217091000721155</v>
      </c>
      <c r="F112" s="48">
        <v>57.8</v>
      </c>
      <c r="G112" s="49">
        <v>63.934352217811586</v>
      </c>
      <c r="H112" s="101">
        <v>61.638902157703797</v>
      </c>
      <c r="I112" s="50">
        <v>70.120621768510048</v>
      </c>
      <c r="J112" s="153">
        <v>69.81</v>
      </c>
    </row>
    <row r="113" spans="1:10" ht="13.8" thickBot="1" x14ac:dyDescent="0.3">
      <c r="A113" s="9">
        <v>32032</v>
      </c>
      <c r="B113" s="38" t="s">
        <v>24</v>
      </c>
      <c r="C113" s="46">
        <f>MEDIAN(D113:J113)</f>
        <v>72.50548713495904</v>
      </c>
      <c r="D113" s="48">
        <v>90.41</v>
      </c>
      <c r="E113" s="48">
        <v>123.29835521061693</v>
      </c>
      <c r="F113" s="48">
        <v>64.239999999999995</v>
      </c>
      <c r="G113" s="49">
        <v>81.792392096055892</v>
      </c>
      <c r="H113" s="101">
        <v>65.316637963464117</v>
      </c>
      <c r="I113" s="50">
        <v>72.50548713495904</v>
      </c>
      <c r="J113" s="153">
        <v>71.260000000000005</v>
      </c>
    </row>
    <row r="114" spans="1:10" ht="13.8" thickBot="1" x14ac:dyDescent="0.3">
      <c r="A114" s="9">
        <v>32033</v>
      </c>
      <c r="B114" s="38" t="s">
        <v>25</v>
      </c>
      <c r="C114" s="46">
        <f>MEDIAN(D114:J114)</f>
        <v>76.961006617958461</v>
      </c>
      <c r="D114" s="48">
        <v>103.97</v>
      </c>
      <c r="E114" s="48">
        <v>135.62819073167856</v>
      </c>
      <c r="F114" s="48">
        <v>70.66</v>
      </c>
      <c r="G114" s="49">
        <v>99.650431974300119</v>
      </c>
      <c r="H114" s="101">
        <v>76.961006617958461</v>
      </c>
      <c r="I114" s="50">
        <v>74.890352501408032</v>
      </c>
      <c r="J114" s="153">
        <v>74.430000000000007</v>
      </c>
    </row>
    <row r="115" spans="1:10" x14ac:dyDescent="0.25">
      <c r="A115" s="9">
        <v>32034</v>
      </c>
      <c r="B115" s="38" t="s">
        <v>26</v>
      </c>
      <c r="C115" s="46">
        <f>MEDIAN(D115:J115)</f>
        <v>99.394320536268182</v>
      </c>
      <c r="D115" s="48">
        <v>119.56</v>
      </c>
      <c r="E115" s="48">
        <v>186.25587944479042</v>
      </c>
      <c r="F115" s="48">
        <v>77.12</v>
      </c>
      <c r="G115" s="49">
        <v>118.27398349875891</v>
      </c>
      <c r="H115" s="101">
        <v>99.394320536268182</v>
      </c>
      <c r="I115" s="50">
        <v>77.275217867857009</v>
      </c>
      <c r="J115" s="153">
        <v>86.57</v>
      </c>
    </row>
    <row r="116" spans="1:10" ht="13.05" customHeight="1" thickBot="1" x14ac:dyDescent="0.3">
      <c r="A116" s="11" t="s">
        <v>55</v>
      </c>
      <c r="B116" s="94" t="s">
        <v>56</v>
      </c>
      <c r="C116" s="44"/>
      <c r="D116" s="45"/>
      <c r="E116" s="45"/>
      <c r="F116" s="45"/>
      <c r="G116" s="45"/>
      <c r="H116" s="72"/>
      <c r="I116" s="45"/>
      <c r="J116" s="140"/>
    </row>
    <row r="117" spans="1:10" ht="13.8" thickBot="1" x14ac:dyDescent="0.3">
      <c r="A117" s="9">
        <v>33000</v>
      </c>
      <c r="B117" s="38" t="s">
        <v>22</v>
      </c>
      <c r="C117" s="46">
        <f>MEDIAN(D117:J117)</f>
        <v>43.603065648136287</v>
      </c>
      <c r="D117" s="48">
        <v>39.270000000000003</v>
      </c>
      <c r="E117" s="48">
        <v>43.603065648136287</v>
      </c>
      <c r="F117" s="48">
        <v>40.56</v>
      </c>
      <c r="G117" s="49">
        <v>46.951661149271011</v>
      </c>
      <c r="H117" s="101">
        <v>37.409123054807473</v>
      </c>
      <c r="I117" s="50">
        <v>45.525024622546795</v>
      </c>
      <c r="J117" s="153">
        <v>45</v>
      </c>
    </row>
    <row r="118" spans="1:10" ht="13.8" thickBot="1" x14ac:dyDescent="0.3">
      <c r="A118" s="9">
        <v>33001</v>
      </c>
      <c r="B118" s="38" t="s">
        <v>23</v>
      </c>
      <c r="C118" s="46">
        <f>MEDIAN(D118:J118)</f>
        <v>46.15</v>
      </c>
      <c r="D118" s="48">
        <v>50.99</v>
      </c>
      <c r="E118" s="48">
        <v>45.783218930543107</v>
      </c>
      <c r="F118" s="48">
        <v>45.02</v>
      </c>
      <c r="G118" s="49">
        <v>52.154629429298012</v>
      </c>
      <c r="H118" s="101">
        <v>43.226442930503133</v>
      </c>
      <c r="I118" s="50">
        <v>48.916752393132747</v>
      </c>
      <c r="J118" s="153">
        <v>46.15</v>
      </c>
    </row>
    <row r="119" spans="1:10" ht="13.8" thickBot="1" x14ac:dyDescent="0.3">
      <c r="A119" s="9">
        <v>33002</v>
      </c>
      <c r="B119" s="38" t="s">
        <v>24</v>
      </c>
      <c r="C119" s="46">
        <f>MEDIAN(D119:J119)</f>
        <v>54.57</v>
      </c>
      <c r="D119" s="48">
        <v>61.55</v>
      </c>
      <c r="E119" s="48">
        <v>62.302970435439953</v>
      </c>
      <c r="F119" s="48">
        <v>54.57</v>
      </c>
      <c r="G119" s="49">
        <v>59.022163408107467</v>
      </c>
      <c r="H119" s="101">
        <v>47.767861521481592</v>
      </c>
      <c r="I119" s="50">
        <v>52.721575212700316</v>
      </c>
      <c r="J119" s="153">
        <v>47.3</v>
      </c>
    </row>
    <row r="120" spans="1:10" ht="13.8" thickBot="1" x14ac:dyDescent="0.3">
      <c r="A120" s="9">
        <v>33003</v>
      </c>
      <c r="B120" s="38" t="s">
        <v>25</v>
      </c>
      <c r="C120" s="46">
        <f>MEDIAN(D120:J120)</f>
        <v>66.790525254093566</v>
      </c>
      <c r="D120" s="48">
        <v>78.13</v>
      </c>
      <c r="E120" s="48">
        <v>80.739415522947183</v>
      </c>
      <c r="F120" s="48">
        <v>61.09</v>
      </c>
      <c r="G120" s="49">
        <v>70.016964043322503</v>
      </c>
      <c r="H120" s="101">
        <v>65.239756731239623</v>
      </c>
      <c r="I120" s="50">
        <v>66.790525254093566</v>
      </c>
      <c r="J120" s="153">
        <v>49.79</v>
      </c>
    </row>
    <row r="121" spans="1:10" x14ac:dyDescent="0.25">
      <c r="A121" s="9">
        <v>33004</v>
      </c>
      <c r="B121" s="38" t="s">
        <v>26</v>
      </c>
      <c r="C121" s="46">
        <f>MEDIAN(D121:J121)</f>
        <v>91.712162606612978</v>
      </c>
      <c r="D121" s="48">
        <v>98.99</v>
      </c>
      <c r="E121" s="48">
        <v>121.42224339474301</v>
      </c>
      <c r="F121" s="48">
        <v>80.760000000000005</v>
      </c>
      <c r="G121" s="49">
        <v>91.712162606612978</v>
      </c>
      <c r="H121" s="101">
        <v>92.493224813940714</v>
      </c>
      <c r="I121" s="50">
        <v>77.760274162457208</v>
      </c>
      <c r="J121" s="153">
        <v>59.35</v>
      </c>
    </row>
    <row r="122" spans="1:10" ht="27" thickBot="1" x14ac:dyDescent="0.3">
      <c r="A122" s="11" t="s">
        <v>57</v>
      </c>
      <c r="B122" s="94" t="s">
        <v>466</v>
      </c>
      <c r="C122" s="44"/>
      <c r="D122" s="45"/>
      <c r="E122" s="45"/>
      <c r="F122" s="45"/>
      <c r="G122" s="45"/>
      <c r="H122" s="72"/>
      <c r="I122" s="45"/>
      <c r="J122" s="140"/>
    </row>
    <row r="123" spans="1:10" ht="13.8" thickBot="1" x14ac:dyDescent="0.3">
      <c r="A123" s="9">
        <v>33010</v>
      </c>
      <c r="B123" s="38" t="s">
        <v>22</v>
      </c>
      <c r="C123" s="46">
        <f>MEDIAN(D123:J123)</f>
        <v>46.263015403886094</v>
      </c>
      <c r="D123" s="48">
        <v>43.2</v>
      </c>
      <c r="E123" s="48">
        <v>46.263015403886094</v>
      </c>
      <c r="F123" s="48">
        <v>41.68</v>
      </c>
      <c r="G123" s="49">
        <v>51.286184615031893</v>
      </c>
      <c r="H123" s="101">
        <v>38.014903074336551</v>
      </c>
      <c r="I123" s="50">
        <v>48.614540752035658</v>
      </c>
      <c r="J123" s="153">
        <v>46.8</v>
      </c>
    </row>
    <row r="124" spans="1:10" ht="13.8" thickBot="1" x14ac:dyDescent="0.3">
      <c r="A124" s="9">
        <v>33011</v>
      </c>
      <c r="B124" s="38" t="s">
        <v>23</v>
      </c>
      <c r="C124" s="46">
        <f>MEDIAN(D124:J124)</f>
        <v>48.576166174080399</v>
      </c>
      <c r="D124" s="48">
        <v>56.08</v>
      </c>
      <c r="E124" s="48">
        <v>48.576166174080399</v>
      </c>
      <c r="F124" s="48">
        <v>46.14</v>
      </c>
      <c r="G124" s="49">
        <v>56.985324359135667</v>
      </c>
      <c r="H124" s="101">
        <v>43.926425001834993</v>
      </c>
      <c r="I124" s="50">
        <v>52.345441299680218</v>
      </c>
      <c r="J124" s="153">
        <v>47.99</v>
      </c>
    </row>
    <row r="125" spans="1:10" ht="13.8" thickBot="1" x14ac:dyDescent="0.3">
      <c r="A125" s="9">
        <v>33012</v>
      </c>
      <c r="B125" s="38" t="s">
        <v>24</v>
      </c>
      <c r="C125" s="46">
        <f>MEDIAN(D125:J125)</f>
        <v>56.530746401204546</v>
      </c>
      <c r="D125" s="48">
        <v>67.709999999999994</v>
      </c>
      <c r="E125" s="48">
        <v>63.973080110741378</v>
      </c>
      <c r="F125" s="48">
        <v>55.69</v>
      </c>
      <c r="G125" s="49">
        <v>64.521910582419778</v>
      </c>
      <c r="H125" s="101">
        <v>48.541384494552901</v>
      </c>
      <c r="I125" s="50">
        <v>56.530746401204546</v>
      </c>
      <c r="J125" s="153">
        <v>49.19</v>
      </c>
    </row>
    <row r="126" spans="1:10" ht="13.8" thickBot="1" x14ac:dyDescent="0.3">
      <c r="A126" s="9">
        <v>33013</v>
      </c>
      <c r="B126" s="38" t="s">
        <v>25</v>
      </c>
      <c r="C126" s="46">
        <f>MEDIAN(D126:J126)</f>
        <v>66.790525254093566</v>
      </c>
      <c r="D126" s="48">
        <v>85.94</v>
      </c>
      <c r="E126" s="48">
        <v>82.396477466410303</v>
      </c>
      <c r="F126" s="48">
        <v>62.16</v>
      </c>
      <c r="G126" s="49">
        <v>77.018660447654739</v>
      </c>
      <c r="H126" s="101">
        <v>66.296208684118085</v>
      </c>
      <c r="I126" s="50">
        <v>66.790525254093566</v>
      </c>
      <c r="J126" s="153">
        <v>51.78</v>
      </c>
    </row>
    <row r="127" spans="1:10" x14ac:dyDescent="0.25">
      <c r="A127" s="9">
        <v>33014</v>
      </c>
      <c r="B127" s="38" t="s">
        <v>26</v>
      </c>
      <c r="C127" s="46">
        <f>MEDIAN(D127:J127)</f>
        <v>93.991002440323626</v>
      </c>
      <c r="D127" s="48">
        <v>108.89</v>
      </c>
      <c r="E127" s="48">
        <v>123.09235307004445</v>
      </c>
      <c r="F127" s="48">
        <v>81.8</v>
      </c>
      <c r="G127" s="49">
        <v>100.88337886727425</v>
      </c>
      <c r="H127" s="101">
        <v>93.991002440323626</v>
      </c>
      <c r="I127" s="50">
        <v>77.760274162457208</v>
      </c>
      <c r="J127" s="153">
        <v>61.73</v>
      </c>
    </row>
    <row r="128" spans="1:10" ht="13.05" customHeight="1" thickBot="1" x14ac:dyDescent="0.3">
      <c r="A128" s="11" t="s">
        <v>59</v>
      </c>
      <c r="B128" s="94" t="s">
        <v>60</v>
      </c>
      <c r="C128" s="44"/>
      <c r="D128" s="45"/>
      <c r="E128" s="45"/>
      <c r="F128" s="45"/>
      <c r="G128" s="45"/>
      <c r="H128" s="72"/>
      <c r="I128" s="45"/>
      <c r="J128" s="140"/>
    </row>
    <row r="129" spans="1:10" ht="13.8" thickBot="1" x14ac:dyDescent="0.3">
      <c r="A129" s="9">
        <v>33020</v>
      </c>
      <c r="B129" s="38" t="s">
        <v>22</v>
      </c>
      <c r="C129" s="46">
        <f>MEDIAN(D129:J129)</f>
        <v>46.263015403886094</v>
      </c>
      <c r="D129" s="48">
        <v>43.2</v>
      </c>
      <c r="E129" s="48">
        <v>46.263015403886094</v>
      </c>
      <c r="F129" s="48">
        <v>42.65</v>
      </c>
      <c r="G129" s="49">
        <v>51.286184615031893</v>
      </c>
      <c r="H129" s="101">
        <v>38.620683093865622</v>
      </c>
      <c r="I129" s="50">
        <v>50.159298816780101</v>
      </c>
      <c r="J129" s="153">
        <v>59.4</v>
      </c>
    </row>
    <row r="130" spans="1:10" ht="13.8" thickBot="1" x14ac:dyDescent="0.3">
      <c r="A130" s="9">
        <v>33021</v>
      </c>
      <c r="B130" s="38" t="s">
        <v>23</v>
      </c>
      <c r="C130" s="46">
        <f>MEDIAN(D130:J130)</f>
        <v>54.059785752953935</v>
      </c>
      <c r="D130" s="48">
        <v>56.08</v>
      </c>
      <c r="E130" s="48">
        <v>48.576166174080399</v>
      </c>
      <c r="F130" s="48">
        <v>47.12</v>
      </c>
      <c r="G130" s="49">
        <v>56.985324359135667</v>
      </c>
      <c r="H130" s="101">
        <v>44.626407073166845</v>
      </c>
      <c r="I130" s="50">
        <v>54.059785752953935</v>
      </c>
      <c r="J130" s="153">
        <v>60.92</v>
      </c>
    </row>
    <row r="131" spans="1:10" ht="13.8" thickBot="1" x14ac:dyDescent="0.3">
      <c r="A131" s="9">
        <v>33022</v>
      </c>
      <c r="B131" s="38" t="s">
        <v>24</v>
      </c>
      <c r="C131" s="46">
        <f>MEDIAN(D131:J131)</f>
        <v>62.43</v>
      </c>
      <c r="D131" s="48">
        <v>67.709999999999994</v>
      </c>
      <c r="E131" s="48">
        <v>63.973080110741378</v>
      </c>
      <c r="F131" s="48">
        <v>56.68</v>
      </c>
      <c r="G131" s="49">
        <v>64.521910582419778</v>
      </c>
      <c r="H131" s="101">
        <v>49.314907467624209</v>
      </c>
      <c r="I131" s="50">
        <v>58.43533199545665</v>
      </c>
      <c r="J131" s="153">
        <v>62.43</v>
      </c>
    </row>
    <row r="132" spans="1:10" ht="13.8" thickBot="1" x14ac:dyDescent="0.3">
      <c r="A132" s="9">
        <v>33023</v>
      </c>
      <c r="B132" s="38" t="s">
        <v>25</v>
      </c>
      <c r="C132" s="46">
        <f>MEDIAN(D132:J132)</f>
        <v>67.352660636996561</v>
      </c>
      <c r="D132" s="48">
        <v>85.94</v>
      </c>
      <c r="E132" s="48">
        <v>82.396477466410303</v>
      </c>
      <c r="F132" s="48">
        <v>63.06</v>
      </c>
      <c r="G132" s="49">
        <v>77.018660447654739</v>
      </c>
      <c r="H132" s="101">
        <v>67.352660636996561</v>
      </c>
      <c r="I132" s="50">
        <v>66.790525254093566</v>
      </c>
      <c r="J132" s="153">
        <v>65.72</v>
      </c>
    </row>
    <row r="133" spans="1:10" x14ac:dyDescent="0.25">
      <c r="A133" s="9">
        <v>33024</v>
      </c>
      <c r="B133" s="38" t="s">
        <v>26</v>
      </c>
      <c r="C133" s="46">
        <f>MEDIAN(D133:J133)</f>
        <v>95.488780066706553</v>
      </c>
      <c r="D133" s="48">
        <v>108.89</v>
      </c>
      <c r="E133" s="48">
        <v>123.09235307004445</v>
      </c>
      <c r="F133" s="48">
        <v>82.73</v>
      </c>
      <c r="G133" s="49">
        <v>100.88337886727425</v>
      </c>
      <c r="H133" s="101">
        <v>95.488780066706553</v>
      </c>
      <c r="I133" s="50">
        <v>77.760274162457208</v>
      </c>
      <c r="J133" s="153">
        <v>78.349999999999994</v>
      </c>
    </row>
    <row r="134" spans="1:10" ht="27" thickBot="1" x14ac:dyDescent="0.3">
      <c r="A134" s="11" t="s">
        <v>61</v>
      </c>
      <c r="B134" s="94" t="s">
        <v>62</v>
      </c>
      <c r="C134" s="44"/>
      <c r="D134" s="45"/>
      <c r="E134" s="45"/>
      <c r="F134" s="45"/>
      <c r="G134" s="45"/>
      <c r="H134" s="72"/>
      <c r="I134" s="45"/>
      <c r="J134" s="140"/>
    </row>
    <row r="135" spans="1:10" ht="13.8" thickBot="1" x14ac:dyDescent="0.3">
      <c r="A135" s="9">
        <v>33030</v>
      </c>
      <c r="B135" s="38" t="s">
        <v>22</v>
      </c>
      <c r="C135" s="46">
        <f>MEDIAN(D135:J135)</f>
        <v>59.5</v>
      </c>
      <c r="D135" s="48">
        <v>59.5</v>
      </c>
      <c r="E135" s="48">
        <v>84.060901433090962</v>
      </c>
      <c r="F135" s="48">
        <v>54.54</v>
      </c>
      <c r="G135" s="49">
        <v>73.044833124747285</v>
      </c>
      <c r="H135" s="101">
        <v>53.978205321976532</v>
      </c>
      <c r="I135" s="50">
        <v>76.420185917435489</v>
      </c>
      <c r="J135" s="153">
        <v>59.4</v>
      </c>
    </row>
    <row r="136" spans="1:10" ht="13.8" thickBot="1" x14ac:dyDescent="0.3">
      <c r="A136" s="9">
        <v>33031</v>
      </c>
      <c r="B136" s="38" t="s">
        <v>23</v>
      </c>
      <c r="C136" s="46">
        <f>MEDIAN(D136:J136)</f>
        <v>77.25</v>
      </c>
      <c r="D136" s="48">
        <v>77.25</v>
      </c>
      <c r="E136" s="48">
        <v>88.263946504745491</v>
      </c>
      <c r="F136" s="48">
        <v>59</v>
      </c>
      <c r="G136" s="49">
        <v>81.234678149991581</v>
      </c>
      <c r="H136" s="101">
        <v>62.260170312839264</v>
      </c>
      <c r="I136" s="50">
        <v>83.203641458607393</v>
      </c>
      <c r="J136" s="153">
        <v>60.92</v>
      </c>
    </row>
    <row r="137" spans="1:10" ht="13.8" thickBot="1" x14ac:dyDescent="0.3">
      <c r="A137" s="9">
        <v>33032</v>
      </c>
      <c r="B137" s="38" t="s">
        <v>24</v>
      </c>
      <c r="C137" s="46">
        <f>MEDIAN(D137:J137)</f>
        <v>90.813287097742545</v>
      </c>
      <c r="D137" s="48">
        <v>93.26</v>
      </c>
      <c r="E137" s="48">
        <v>92.466342661260313</v>
      </c>
      <c r="F137" s="48">
        <v>68.540000000000006</v>
      </c>
      <c r="G137" s="49">
        <v>92.129804876552157</v>
      </c>
      <c r="H137" s="101">
        <v>69.513653364625796</v>
      </c>
      <c r="I137" s="50">
        <v>90.813287097742545</v>
      </c>
      <c r="J137" s="153">
        <v>62.43</v>
      </c>
    </row>
    <row r="138" spans="1:10" ht="13.8" thickBot="1" x14ac:dyDescent="0.3">
      <c r="A138" s="9">
        <v>33033</v>
      </c>
      <c r="B138" s="38" t="s">
        <v>25</v>
      </c>
      <c r="C138" s="46">
        <f>MEDIAN(D138:J138)</f>
        <v>78.92</v>
      </c>
      <c r="D138" s="48">
        <v>78.92</v>
      </c>
      <c r="E138" s="48">
        <v>99.648207001784826</v>
      </c>
      <c r="F138" s="48">
        <v>74.209999999999994</v>
      </c>
      <c r="G138" s="49">
        <v>112.16611142745023</v>
      </c>
      <c r="H138" s="101">
        <v>93.763145322830184</v>
      </c>
      <c r="I138" s="50">
        <v>66.790525254093566</v>
      </c>
      <c r="J138" s="153">
        <v>65.72</v>
      </c>
    </row>
    <row r="139" spans="1:10" x14ac:dyDescent="0.25">
      <c r="A139" s="9">
        <v>33034</v>
      </c>
      <c r="B139" s="38" t="s">
        <v>26</v>
      </c>
      <c r="C139" s="46">
        <f>MEDIAN(D139:J139)</f>
        <v>99.99</v>
      </c>
      <c r="D139" s="48">
        <v>99.99</v>
      </c>
      <c r="E139" s="48">
        <v>178.70191374266935</v>
      </c>
      <c r="F139" s="48">
        <v>93.86</v>
      </c>
      <c r="G139" s="49">
        <v>146.92148953817508</v>
      </c>
      <c r="H139" s="101">
        <v>138.23392138604527</v>
      </c>
      <c r="I139" s="50">
        <v>77.760274162457208</v>
      </c>
      <c r="J139" s="153">
        <v>78.349999999999994</v>
      </c>
    </row>
    <row r="140" spans="1:10" ht="27" thickBot="1" x14ac:dyDescent="0.3">
      <c r="A140" s="11" t="s">
        <v>63</v>
      </c>
      <c r="B140" s="94" t="s">
        <v>64</v>
      </c>
      <c r="C140" s="44"/>
      <c r="D140" s="45"/>
      <c r="E140" s="45"/>
      <c r="F140" s="45"/>
      <c r="G140" s="45"/>
      <c r="H140" s="72"/>
      <c r="I140" s="45"/>
      <c r="J140" s="140"/>
    </row>
    <row r="141" spans="1:10" ht="13.8" thickBot="1" x14ac:dyDescent="0.3">
      <c r="A141" s="9">
        <v>34000</v>
      </c>
      <c r="B141" s="38" t="s">
        <v>22</v>
      </c>
      <c r="C141" s="46">
        <f>MEDIAN(D141:J141)</f>
        <v>58.879446435373971</v>
      </c>
      <c r="D141" s="48">
        <v>78.58</v>
      </c>
      <c r="E141" s="48">
        <v>56.809287485201033</v>
      </c>
      <c r="F141" s="48">
        <v>61.05</v>
      </c>
      <c r="G141" s="49">
        <v>58.879446435373971</v>
      </c>
      <c r="H141" s="101">
        <v>56.214377122707141</v>
      </c>
      <c r="I141" s="50">
        <v>73.654084177973388</v>
      </c>
      <c r="J141" s="153">
        <v>56.24</v>
      </c>
    </row>
    <row r="142" spans="1:10" ht="13.8" thickBot="1" x14ac:dyDescent="0.3">
      <c r="A142" s="9">
        <v>34001</v>
      </c>
      <c r="B142" s="38" t="s">
        <v>23</v>
      </c>
      <c r="C142" s="46">
        <f>MEDIAN(D142:J142)</f>
        <v>68.171144982241259</v>
      </c>
      <c r="D142" s="48">
        <v>88.4</v>
      </c>
      <c r="E142" s="48">
        <v>68.171144982241259</v>
      </c>
      <c r="F142" s="48">
        <v>67.47</v>
      </c>
      <c r="G142" s="49">
        <v>70.327787439592754</v>
      </c>
      <c r="H142" s="101">
        <v>64.581090802312048</v>
      </c>
      <c r="I142" s="50">
        <v>76.25799862960605</v>
      </c>
      <c r="J142" s="153">
        <v>57.38</v>
      </c>
    </row>
    <row r="143" spans="1:10" ht="13.8" thickBot="1" x14ac:dyDescent="0.3">
      <c r="A143" s="9">
        <v>34002</v>
      </c>
      <c r="B143" s="38" t="s">
        <v>24</v>
      </c>
      <c r="C143" s="46">
        <f>MEDIAN(D143:J143)</f>
        <v>78.861913081238725</v>
      </c>
      <c r="D143" s="48">
        <v>99.45</v>
      </c>
      <c r="E143" s="48">
        <v>85.542296686797997</v>
      </c>
      <c r="F143" s="48">
        <v>73.87</v>
      </c>
      <c r="G143" s="49">
        <v>89.971631305661489</v>
      </c>
      <c r="H143" s="101">
        <v>68.227730127087696</v>
      </c>
      <c r="I143" s="50">
        <v>78.861913081238725</v>
      </c>
      <c r="J143" s="153">
        <v>58.53</v>
      </c>
    </row>
    <row r="144" spans="1:10" ht="13.8" thickBot="1" x14ac:dyDescent="0.3">
      <c r="A144" s="9">
        <v>34003</v>
      </c>
      <c r="B144" s="38" t="s">
        <v>25</v>
      </c>
      <c r="C144" s="46">
        <f>MEDIAN(D144:J144)</f>
        <v>81.465827532871387</v>
      </c>
      <c r="D144" s="48">
        <v>114.37</v>
      </c>
      <c r="E144" s="48">
        <v>102.65075602415762</v>
      </c>
      <c r="F144" s="48">
        <v>80.31</v>
      </c>
      <c r="G144" s="49">
        <v>109.61547517173014</v>
      </c>
      <c r="H144" s="101">
        <v>80.999003123254198</v>
      </c>
      <c r="I144" s="50">
        <v>81.465827532871387</v>
      </c>
      <c r="J144" s="153">
        <v>61.02</v>
      </c>
    </row>
    <row r="145" spans="1:10" x14ac:dyDescent="0.25">
      <c r="A145" s="9">
        <v>34004</v>
      </c>
      <c r="B145" s="38" t="s">
        <v>26</v>
      </c>
      <c r="C145" s="46">
        <f>MEDIAN(D145:J145)</f>
        <v>105.66084085653614</v>
      </c>
      <c r="D145" s="48">
        <v>131.52000000000001</v>
      </c>
      <c r="E145" s="48">
        <v>127.51397950958042</v>
      </c>
      <c r="F145" s="48">
        <v>86.73</v>
      </c>
      <c r="G145" s="49">
        <v>130.10138184863482</v>
      </c>
      <c r="H145" s="101">
        <v>105.66084085653614</v>
      </c>
      <c r="I145" s="50">
        <v>84.069741984504049</v>
      </c>
      <c r="J145" s="153">
        <v>70.59</v>
      </c>
    </row>
    <row r="146" spans="1:10" ht="27" thickBot="1" x14ac:dyDescent="0.3">
      <c r="A146" s="11" t="s">
        <v>65</v>
      </c>
      <c r="B146" s="94" t="s">
        <v>66</v>
      </c>
      <c r="C146" s="44"/>
      <c r="D146" s="45"/>
      <c r="E146" s="45"/>
      <c r="F146" s="45"/>
      <c r="G146" s="45"/>
      <c r="H146" s="72"/>
      <c r="I146" s="45"/>
      <c r="J146" s="140"/>
    </row>
    <row r="147" spans="1:10" ht="13.8" thickBot="1" x14ac:dyDescent="0.3">
      <c r="A147" s="9">
        <v>34010</v>
      </c>
      <c r="B147" s="38" t="s">
        <v>22</v>
      </c>
      <c r="C147" s="46">
        <f>MEDIAN(D147:J147)</f>
        <v>58.879446435373971</v>
      </c>
      <c r="D147" s="48">
        <v>86.43</v>
      </c>
      <c r="E147" s="48">
        <v>56.809287485201033</v>
      </c>
      <c r="F147" s="48">
        <v>61.05</v>
      </c>
      <c r="G147" s="49">
        <v>58.879446435373971</v>
      </c>
      <c r="H147" s="101">
        <v>57.124677704234188</v>
      </c>
      <c r="I147" s="50">
        <v>73.654084177973388</v>
      </c>
      <c r="J147" s="153">
        <v>58.04</v>
      </c>
    </row>
    <row r="148" spans="1:10" ht="13.8" thickBot="1" x14ac:dyDescent="0.3">
      <c r="A148" s="9">
        <v>34011</v>
      </c>
      <c r="B148" s="38" t="s">
        <v>23</v>
      </c>
      <c r="C148" s="46">
        <f>MEDIAN(D148:J148)</f>
        <v>68.171144982241259</v>
      </c>
      <c r="D148" s="48">
        <v>97.24</v>
      </c>
      <c r="E148" s="48">
        <v>68.171144982241259</v>
      </c>
      <c r="F148" s="48">
        <v>67.47</v>
      </c>
      <c r="G148" s="49">
        <v>70.327787439592754</v>
      </c>
      <c r="H148" s="101">
        <v>65.626876729721175</v>
      </c>
      <c r="I148" s="50">
        <v>76.25799862960605</v>
      </c>
      <c r="J148" s="153">
        <v>59.23</v>
      </c>
    </row>
    <row r="149" spans="1:10" ht="13.8" thickBot="1" x14ac:dyDescent="0.3">
      <c r="A149" s="9">
        <v>34012</v>
      </c>
      <c r="B149" s="38" t="s">
        <v>24</v>
      </c>
      <c r="C149" s="46">
        <f>MEDIAN(D149:J149)</f>
        <v>78.861913081238725</v>
      </c>
      <c r="D149" s="48">
        <v>109.39</v>
      </c>
      <c r="E149" s="48">
        <v>85.542296686797997</v>
      </c>
      <c r="F149" s="48">
        <v>73.87</v>
      </c>
      <c r="G149" s="49">
        <v>89.971631305661489</v>
      </c>
      <c r="H149" s="101">
        <v>69.332567458565862</v>
      </c>
      <c r="I149" s="50">
        <v>78.861913081238725</v>
      </c>
      <c r="J149" s="153">
        <v>60.42</v>
      </c>
    </row>
    <row r="150" spans="1:10" ht="13.8" thickBot="1" x14ac:dyDescent="0.3">
      <c r="A150" s="9">
        <v>34013</v>
      </c>
      <c r="B150" s="38" t="s">
        <v>25</v>
      </c>
      <c r="C150" s="46">
        <f>MEDIAN(D150:J150)</f>
        <v>82.310650488576087</v>
      </c>
      <c r="D150" s="48">
        <v>125.8</v>
      </c>
      <c r="E150" s="48">
        <v>102.65075602415762</v>
      </c>
      <c r="F150" s="48">
        <v>80.31</v>
      </c>
      <c r="G150" s="49">
        <v>109.61547517173014</v>
      </c>
      <c r="H150" s="101">
        <v>82.310650488576087</v>
      </c>
      <c r="I150" s="50">
        <v>81.465827532871387</v>
      </c>
      <c r="J150" s="153">
        <v>63.01</v>
      </c>
    </row>
    <row r="151" spans="1:10" x14ac:dyDescent="0.25">
      <c r="A151" s="9">
        <v>34014</v>
      </c>
      <c r="B151" s="38" t="s">
        <v>26</v>
      </c>
      <c r="C151" s="46">
        <f>MEDIAN(D151:J151)</f>
        <v>107.37184664899362</v>
      </c>
      <c r="D151" s="48">
        <v>144.66999999999999</v>
      </c>
      <c r="E151" s="48">
        <v>127.51397950958042</v>
      </c>
      <c r="F151" s="48">
        <v>86.73</v>
      </c>
      <c r="G151" s="49">
        <v>130.10138184863482</v>
      </c>
      <c r="H151" s="101">
        <v>107.37184664899362</v>
      </c>
      <c r="I151" s="50">
        <v>84.069741984504049</v>
      </c>
      <c r="J151" s="153">
        <v>72.959999999999994</v>
      </c>
    </row>
    <row r="152" spans="1:10" ht="27" thickBot="1" x14ac:dyDescent="0.3">
      <c r="A152" s="11" t="s">
        <v>67</v>
      </c>
      <c r="B152" s="94" t="s">
        <v>68</v>
      </c>
      <c r="C152" s="44"/>
      <c r="D152" s="45"/>
      <c r="E152" s="45"/>
      <c r="F152" s="45"/>
      <c r="G152" s="45"/>
      <c r="H152" s="72"/>
      <c r="I152" s="45"/>
      <c r="J152" s="140"/>
    </row>
    <row r="153" spans="1:10" ht="13.8" thickBot="1" x14ac:dyDescent="0.3">
      <c r="A153" s="9">
        <v>34020</v>
      </c>
      <c r="B153" s="38" t="s">
        <v>22</v>
      </c>
      <c r="C153" s="46">
        <f>MEDIAN(D153:J153)</f>
        <v>61.05</v>
      </c>
      <c r="D153" s="48">
        <v>86.43</v>
      </c>
      <c r="E153" s="48">
        <v>56.809287485201033</v>
      </c>
      <c r="F153" s="48">
        <v>61.05</v>
      </c>
      <c r="G153" s="49">
        <v>58.879446435373971</v>
      </c>
      <c r="H153" s="101">
        <v>56.214377122707141</v>
      </c>
      <c r="I153" s="50">
        <v>73.654084177973388</v>
      </c>
      <c r="J153" s="153">
        <v>70.64</v>
      </c>
    </row>
    <row r="154" spans="1:10" ht="13.8" thickBot="1" x14ac:dyDescent="0.3">
      <c r="A154" s="9">
        <v>34021</v>
      </c>
      <c r="B154" s="38" t="s">
        <v>23</v>
      </c>
      <c r="C154" s="46">
        <f>MEDIAN(D154:J154)</f>
        <v>70.327787439592754</v>
      </c>
      <c r="D154" s="48">
        <v>97.24</v>
      </c>
      <c r="E154" s="48">
        <v>68.171144982241259</v>
      </c>
      <c r="F154" s="48">
        <v>67.47</v>
      </c>
      <c r="G154" s="49">
        <v>70.327787439592754</v>
      </c>
      <c r="H154" s="101">
        <v>64.581090802312048</v>
      </c>
      <c r="I154" s="50">
        <v>76.25799862960605</v>
      </c>
      <c r="J154" s="153">
        <v>72.150000000000006</v>
      </c>
    </row>
    <row r="155" spans="1:10" ht="13.8" thickBot="1" x14ac:dyDescent="0.3">
      <c r="A155" s="9">
        <v>34022</v>
      </c>
      <c r="B155" s="38" t="s">
        <v>24</v>
      </c>
      <c r="C155" s="46">
        <f>MEDIAN(D155:J155)</f>
        <v>78.861913081238725</v>
      </c>
      <c r="D155" s="48">
        <v>109.39</v>
      </c>
      <c r="E155" s="48">
        <v>85.542296686797997</v>
      </c>
      <c r="F155" s="48">
        <v>73.87</v>
      </c>
      <c r="G155" s="49">
        <v>89.971631305661489</v>
      </c>
      <c r="H155" s="101">
        <v>68.227730127087696</v>
      </c>
      <c r="I155" s="50">
        <v>78.861913081238725</v>
      </c>
      <c r="J155" s="153">
        <v>73.67</v>
      </c>
    </row>
    <row r="156" spans="1:10" ht="13.8" thickBot="1" x14ac:dyDescent="0.3">
      <c r="A156" s="9">
        <v>34023</v>
      </c>
      <c r="B156" s="38" t="s">
        <v>25</v>
      </c>
      <c r="C156" s="46">
        <f>MEDIAN(D156:J156)</f>
        <v>81.465827532871387</v>
      </c>
      <c r="D156" s="48">
        <v>125.8</v>
      </c>
      <c r="E156" s="48">
        <v>102.65075602415762</v>
      </c>
      <c r="F156" s="48">
        <v>80.31</v>
      </c>
      <c r="G156" s="49">
        <v>109.61547517173014</v>
      </c>
      <c r="H156" s="101">
        <v>80.999003123254198</v>
      </c>
      <c r="I156" s="50">
        <v>81.465827532871387</v>
      </c>
      <c r="J156" s="153">
        <v>76.959999999999994</v>
      </c>
    </row>
    <row r="157" spans="1:10" x14ac:dyDescent="0.25">
      <c r="A157" s="9">
        <v>34024</v>
      </c>
      <c r="B157" s="38" t="s">
        <v>26</v>
      </c>
      <c r="C157" s="46">
        <f>MEDIAN(D157:J157)</f>
        <v>105.66084085653614</v>
      </c>
      <c r="D157" s="48">
        <v>144.66999999999999</v>
      </c>
      <c r="E157" s="48">
        <v>127.51397950958042</v>
      </c>
      <c r="F157" s="48">
        <v>86.73</v>
      </c>
      <c r="G157" s="49">
        <v>130.10138184863482</v>
      </c>
      <c r="H157" s="101">
        <v>105.66084085653614</v>
      </c>
      <c r="I157" s="50">
        <v>84.069741984504049</v>
      </c>
      <c r="J157" s="153">
        <v>89.58</v>
      </c>
    </row>
    <row r="158" spans="1:10" ht="27" thickBot="1" x14ac:dyDescent="0.3">
      <c r="A158" s="11" t="s">
        <v>69</v>
      </c>
      <c r="B158" s="94" t="s">
        <v>70</v>
      </c>
      <c r="C158" s="44"/>
      <c r="D158" s="45"/>
      <c r="E158" s="45"/>
      <c r="F158" s="45"/>
      <c r="G158" s="45"/>
      <c r="H158" s="72"/>
      <c r="I158" s="45"/>
      <c r="J158" s="140"/>
    </row>
    <row r="159" spans="1:10" ht="13.8" thickBot="1" x14ac:dyDescent="0.3">
      <c r="A159" s="9">
        <v>34030</v>
      </c>
      <c r="B159" s="38" t="s">
        <v>22</v>
      </c>
      <c r="C159" s="46">
        <f>MEDIAN(D159:J159)</f>
        <v>61.05</v>
      </c>
      <c r="D159" s="48">
        <v>78.58</v>
      </c>
      <c r="E159" s="48">
        <v>56.809287485201033</v>
      </c>
      <c r="F159" s="48">
        <v>61.05</v>
      </c>
      <c r="G159" s="49">
        <v>58.879446435373971</v>
      </c>
      <c r="H159" s="101">
        <v>56.214377122707141</v>
      </c>
      <c r="I159" s="50">
        <v>73.654084177973388</v>
      </c>
      <c r="J159" s="153">
        <v>70.64</v>
      </c>
    </row>
    <row r="160" spans="1:10" ht="13.8" thickBot="1" x14ac:dyDescent="0.3">
      <c r="A160" s="9">
        <v>34031</v>
      </c>
      <c r="B160" s="38" t="s">
        <v>23</v>
      </c>
      <c r="C160" s="46">
        <f>MEDIAN(D160:J160)</f>
        <v>70.327787439592754</v>
      </c>
      <c r="D160" s="48">
        <v>88.4</v>
      </c>
      <c r="E160" s="48">
        <v>68.171144982241259</v>
      </c>
      <c r="F160" s="48">
        <v>67.47</v>
      </c>
      <c r="G160" s="49">
        <v>70.327787439592754</v>
      </c>
      <c r="H160" s="101">
        <v>64.581090802312048</v>
      </c>
      <c r="I160" s="50">
        <v>76.25799862960605</v>
      </c>
      <c r="J160" s="153">
        <v>72.150000000000006</v>
      </c>
    </row>
    <row r="161" spans="1:10" ht="13.8" thickBot="1" x14ac:dyDescent="0.3">
      <c r="A161" s="9">
        <v>34032</v>
      </c>
      <c r="B161" s="38" t="s">
        <v>24</v>
      </c>
      <c r="C161" s="46">
        <f>MEDIAN(D161:J161)</f>
        <v>78.861913081238725</v>
      </c>
      <c r="D161" s="48">
        <v>99.45</v>
      </c>
      <c r="E161" s="48">
        <v>85.542296686797997</v>
      </c>
      <c r="F161" s="48">
        <v>73.87</v>
      </c>
      <c r="G161" s="49">
        <v>89.971631305661489</v>
      </c>
      <c r="H161" s="101">
        <v>68.227730127087696</v>
      </c>
      <c r="I161" s="50">
        <v>78.861913081238725</v>
      </c>
      <c r="J161" s="153">
        <v>73.67</v>
      </c>
    </row>
    <row r="162" spans="1:10" ht="13.8" thickBot="1" x14ac:dyDescent="0.3">
      <c r="A162" s="9">
        <v>34033</v>
      </c>
      <c r="B162" s="38" t="s">
        <v>25</v>
      </c>
      <c r="C162" s="46">
        <f>MEDIAN(D162:J162)</f>
        <v>81.465827532871387</v>
      </c>
      <c r="D162" s="48">
        <v>114.37</v>
      </c>
      <c r="E162" s="48">
        <v>102.65075602415762</v>
      </c>
      <c r="F162" s="48">
        <v>80.31</v>
      </c>
      <c r="G162" s="49">
        <v>109.61547517173014</v>
      </c>
      <c r="H162" s="101">
        <v>80.999003123254198</v>
      </c>
      <c r="I162" s="50">
        <v>81.465827532871387</v>
      </c>
      <c r="J162" s="153">
        <v>76.959999999999994</v>
      </c>
    </row>
    <row r="163" spans="1:10" x14ac:dyDescent="0.25">
      <c r="A163" s="9">
        <v>34034</v>
      </c>
      <c r="B163" s="38" t="s">
        <v>26</v>
      </c>
      <c r="C163" s="46">
        <f>MEDIAN(D163:J163)</f>
        <v>105.66084085653614</v>
      </c>
      <c r="D163" s="48">
        <v>131.52000000000001</v>
      </c>
      <c r="E163" s="48">
        <v>127.51397950958042</v>
      </c>
      <c r="F163" s="48">
        <v>86.73</v>
      </c>
      <c r="G163" s="49">
        <v>130.10138184863482</v>
      </c>
      <c r="H163" s="101">
        <v>105.66084085653614</v>
      </c>
      <c r="I163" s="50">
        <v>84.069741984504049</v>
      </c>
      <c r="J163" s="153">
        <v>89.58</v>
      </c>
    </row>
    <row r="164" spans="1:10" x14ac:dyDescent="0.25">
      <c r="A164" s="11" t="s">
        <v>79</v>
      </c>
      <c r="B164" s="94" t="s">
        <v>80</v>
      </c>
      <c r="C164" s="44"/>
      <c r="D164" s="45"/>
      <c r="E164" s="45"/>
      <c r="F164" s="45"/>
      <c r="G164" s="45"/>
      <c r="H164" s="72"/>
      <c r="I164" s="45"/>
      <c r="J164" s="140"/>
    </row>
    <row r="165" spans="1:10" x14ac:dyDescent="0.25">
      <c r="A165" s="9">
        <v>40000</v>
      </c>
      <c r="B165" s="38" t="s">
        <v>22</v>
      </c>
      <c r="C165" s="46">
        <f>MEDIAN(D165:J165)</f>
        <v>107.10365864764842</v>
      </c>
      <c r="D165" s="48">
        <v>84.21</v>
      </c>
      <c r="E165" s="48">
        <v>177.07636066254045</v>
      </c>
      <c r="F165" s="48">
        <v>73.510000000000005</v>
      </c>
      <c r="G165" s="49">
        <v>193.57122037901703</v>
      </c>
      <c r="H165" s="101">
        <v>107.10365864764842</v>
      </c>
      <c r="I165" s="50">
        <v>69.963890926727771</v>
      </c>
      <c r="J165" s="151">
        <v>136.91999999999999</v>
      </c>
    </row>
    <row r="166" spans="1:10" x14ac:dyDescent="0.25">
      <c r="A166" s="9">
        <v>40001</v>
      </c>
      <c r="B166" s="38" t="s">
        <v>23</v>
      </c>
      <c r="C166" s="46">
        <f>MEDIAN(D166:J166)</f>
        <v>163.75</v>
      </c>
      <c r="D166" s="48">
        <v>99.75</v>
      </c>
      <c r="E166" s="48">
        <v>198.82133775190033</v>
      </c>
      <c r="F166" s="48">
        <v>86.93</v>
      </c>
      <c r="G166" s="49">
        <v>193.2276658678629</v>
      </c>
      <c r="H166" s="101">
        <v>167.85965813163472</v>
      </c>
      <c r="I166" s="52">
        <v>83.743163333598844</v>
      </c>
      <c r="J166" s="151">
        <v>163.75</v>
      </c>
    </row>
    <row r="167" spans="1:10" x14ac:dyDescent="0.25">
      <c r="A167" s="9">
        <v>40002</v>
      </c>
      <c r="B167" s="38" t="s">
        <v>24</v>
      </c>
      <c r="C167" s="46">
        <f>MEDIAN(D167:J167)</f>
        <v>187.06</v>
      </c>
      <c r="D167" s="48">
        <v>124.39</v>
      </c>
      <c r="E167" s="48">
        <v>266.06934764645968</v>
      </c>
      <c r="F167" s="48">
        <v>100.35</v>
      </c>
      <c r="G167" s="49">
        <v>192.72105087006048</v>
      </c>
      <c r="H167" s="101">
        <v>303.49572133688315</v>
      </c>
      <c r="I167" s="50">
        <v>102.2978416752722</v>
      </c>
      <c r="J167" s="151">
        <v>187.06</v>
      </c>
    </row>
    <row r="168" spans="1:10" x14ac:dyDescent="0.25">
      <c r="A168" s="9">
        <v>40003</v>
      </c>
      <c r="B168" s="38" t="s">
        <v>25</v>
      </c>
      <c r="C168" s="46">
        <f>MEDIAN(D168:J168)</f>
        <v>192.68427879004886</v>
      </c>
      <c r="D168" s="48">
        <v>146.69</v>
      </c>
      <c r="E168" s="48">
        <v>344.73412289952478</v>
      </c>
      <c r="F168" s="48">
        <v>109.52</v>
      </c>
      <c r="G168" s="49">
        <v>192.68427879004886</v>
      </c>
      <c r="H168" s="101">
        <v>399.76704036709907</v>
      </c>
      <c r="I168" s="50">
        <v>118.09409864381394</v>
      </c>
      <c r="J168" s="151">
        <v>210.28</v>
      </c>
    </row>
    <row r="169" spans="1:10" x14ac:dyDescent="0.25">
      <c r="A169" s="11" t="s">
        <v>81</v>
      </c>
      <c r="B169" s="94" t="s">
        <v>82</v>
      </c>
      <c r="C169" s="44"/>
      <c r="D169" s="45"/>
      <c r="E169" s="45"/>
      <c r="F169" s="45"/>
      <c r="G169" s="45"/>
      <c r="H169" s="72"/>
      <c r="I169" s="45"/>
      <c r="J169" s="140"/>
    </row>
    <row r="170" spans="1:10" x14ac:dyDescent="0.25">
      <c r="A170" s="9">
        <v>50000</v>
      </c>
      <c r="B170" s="35" t="s">
        <v>71</v>
      </c>
      <c r="C170" s="46">
        <f t="shared" ref="C170:C177" si="0">MEDIAN(D170:J170)</f>
        <v>117.04821226042586</v>
      </c>
      <c r="D170" s="48">
        <v>99.75</v>
      </c>
      <c r="E170" s="48">
        <v>117.48379987042016</v>
      </c>
      <c r="F170" s="48">
        <v>105.99</v>
      </c>
      <c r="G170" s="49">
        <v>87.780113236147628</v>
      </c>
      <c r="H170" s="101">
        <v>137.39073773123528</v>
      </c>
      <c r="I170" s="52">
        <v>117.04821226042586</v>
      </c>
      <c r="J170" s="151">
        <v>238.74</v>
      </c>
    </row>
    <row r="171" spans="1:10" x14ac:dyDescent="0.25">
      <c r="A171" s="9">
        <v>50001</v>
      </c>
      <c r="B171" s="35" t="s">
        <v>72</v>
      </c>
      <c r="C171" s="46">
        <f t="shared" si="0"/>
        <v>155.47</v>
      </c>
      <c r="D171" s="48">
        <v>124.39</v>
      </c>
      <c r="E171" s="48">
        <v>130.65853688067855</v>
      </c>
      <c r="F171" s="48">
        <v>155.47</v>
      </c>
      <c r="G171" s="49">
        <v>169.09079341413684</v>
      </c>
      <c r="H171" s="101">
        <v>198.15179560464981</v>
      </c>
      <c r="I171" s="52">
        <v>125.98556028115614</v>
      </c>
      <c r="J171" s="151">
        <v>293.69</v>
      </c>
    </row>
    <row r="172" spans="1:10" x14ac:dyDescent="0.25">
      <c r="A172" s="9">
        <v>50002</v>
      </c>
      <c r="B172" s="35" t="s">
        <v>73</v>
      </c>
      <c r="C172" s="46">
        <f t="shared" si="0"/>
        <v>178.35264640491758</v>
      </c>
      <c r="D172" s="48">
        <v>146.69</v>
      </c>
      <c r="E172" s="48">
        <v>130.65853688067855</v>
      </c>
      <c r="F172" s="48">
        <v>160.62</v>
      </c>
      <c r="G172" s="49">
        <v>191.67766377778835</v>
      </c>
      <c r="H172" s="101">
        <v>178.35264640491758</v>
      </c>
      <c r="I172" s="52">
        <v>229.4283728065472</v>
      </c>
      <c r="J172" s="151">
        <v>238.74</v>
      </c>
    </row>
    <row r="173" spans="1:10" x14ac:dyDescent="0.25">
      <c r="A173" s="9">
        <v>50003</v>
      </c>
      <c r="B173" s="35" t="s">
        <v>74</v>
      </c>
      <c r="C173" s="46">
        <f t="shared" si="0"/>
        <v>202.59241255257876</v>
      </c>
      <c r="D173" s="48">
        <v>134.94999999999999</v>
      </c>
      <c r="E173" s="48">
        <v>176.48362084474371</v>
      </c>
      <c r="F173" s="48">
        <v>167.01</v>
      </c>
      <c r="G173" s="49">
        <v>202.59241255257876</v>
      </c>
      <c r="H173" s="101">
        <v>290.78329655262519</v>
      </c>
      <c r="I173" s="52">
        <v>283.54258712741574</v>
      </c>
      <c r="J173" s="151">
        <v>256.48</v>
      </c>
    </row>
    <row r="174" spans="1:10" x14ac:dyDescent="0.25">
      <c r="A174" s="9">
        <v>50004</v>
      </c>
      <c r="B174" s="35" t="s">
        <v>75</v>
      </c>
      <c r="C174" s="46">
        <f t="shared" si="0"/>
        <v>160.96239587856243</v>
      </c>
      <c r="D174" s="48">
        <v>127.54</v>
      </c>
      <c r="E174" s="48">
        <v>182.92195163295</v>
      </c>
      <c r="F174" s="48">
        <v>141.32</v>
      </c>
      <c r="G174" s="49">
        <v>160.96239587856243</v>
      </c>
      <c r="H174" s="101">
        <v>217.55085404837072</v>
      </c>
      <c r="I174" s="52">
        <v>102.2978416752722</v>
      </c>
      <c r="J174" s="151">
        <v>241.01</v>
      </c>
    </row>
    <row r="175" spans="1:10" x14ac:dyDescent="0.25">
      <c r="A175" s="9">
        <v>50005</v>
      </c>
      <c r="B175" s="35" t="s">
        <v>76</v>
      </c>
      <c r="C175" s="46">
        <f t="shared" si="0"/>
        <v>187.56</v>
      </c>
      <c r="D175" s="48">
        <v>187.56</v>
      </c>
      <c r="E175" s="48">
        <v>182.92195163295</v>
      </c>
      <c r="F175" s="48">
        <v>141.32</v>
      </c>
      <c r="G175" s="49">
        <v>205.57883457028603</v>
      </c>
      <c r="H175" s="101">
        <v>194.03822995947837</v>
      </c>
      <c r="I175" s="52">
        <v>98.997039609624778</v>
      </c>
      <c r="J175" s="151">
        <v>219.37</v>
      </c>
    </row>
    <row r="176" spans="1:10" x14ac:dyDescent="0.25">
      <c r="A176" s="9">
        <v>50006</v>
      </c>
      <c r="B176" s="35" t="s">
        <v>77</v>
      </c>
      <c r="C176" s="46">
        <f t="shared" si="0"/>
        <v>202.26536124982121</v>
      </c>
      <c r="D176" s="48">
        <v>187.56</v>
      </c>
      <c r="E176" s="48">
        <v>210.36024437789249</v>
      </c>
      <c r="F176" s="48">
        <v>141.32</v>
      </c>
      <c r="G176" s="49">
        <v>225.63788970402734</v>
      </c>
      <c r="H176" s="101">
        <v>202.26536124982121</v>
      </c>
      <c r="I176" s="52">
        <v>147.17808592678827</v>
      </c>
      <c r="J176" s="151">
        <v>219.37</v>
      </c>
    </row>
    <row r="177" spans="1:10" x14ac:dyDescent="0.25">
      <c r="A177" s="9">
        <v>50007</v>
      </c>
      <c r="B177" s="35" t="s">
        <v>78</v>
      </c>
      <c r="C177" s="46">
        <f t="shared" si="0"/>
        <v>162.55000000000001</v>
      </c>
      <c r="D177" s="48">
        <v>106.74</v>
      </c>
      <c r="E177" s="48">
        <v>210.36024437789249</v>
      </c>
      <c r="F177" s="48">
        <v>162.55000000000001</v>
      </c>
      <c r="G177" s="49">
        <v>154.29069168761117</v>
      </c>
      <c r="H177" s="101">
        <v>165.25600594063184</v>
      </c>
      <c r="I177" s="52">
        <v>79.324160446649316</v>
      </c>
      <c r="J177" s="151">
        <v>170.32</v>
      </c>
    </row>
    <row r="178" spans="1:10" x14ac:dyDescent="0.25">
      <c r="A178" s="11" t="s">
        <v>83</v>
      </c>
      <c r="B178" s="94" t="s">
        <v>84</v>
      </c>
      <c r="C178" s="44"/>
      <c r="D178" s="45"/>
      <c r="E178" s="45"/>
      <c r="F178" s="45"/>
      <c r="G178" s="45"/>
      <c r="H178" s="72"/>
      <c r="I178" s="45"/>
      <c r="J178" s="140"/>
    </row>
    <row r="179" spans="1:10" x14ac:dyDescent="0.25">
      <c r="A179" s="9">
        <v>60000</v>
      </c>
      <c r="B179" s="38" t="s">
        <v>22</v>
      </c>
      <c r="C179" s="46">
        <f>MEDIAN(D179:J179)</f>
        <v>42888.39</v>
      </c>
      <c r="D179" s="48">
        <v>42888.39</v>
      </c>
      <c r="E179" s="48">
        <v>22205.005929347884</v>
      </c>
      <c r="F179" s="48">
        <v>23236.59</v>
      </c>
      <c r="G179" s="49">
        <v>72982.371854198092</v>
      </c>
      <c r="H179" s="101">
        <v>70873.57104764726</v>
      </c>
      <c r="I179" s="50">
        <v>38776.740092218184</v>
      </c>
      <c r="J179" s="151">
        <v>49589</v>
      </c>
    </row>
    <row r="180" spans="1:10" x14ac:dyDescent="0.25">
      <c r="A180" s="9">
        <v>60001</v>
      </c>
      <c r="B180" s="38" t="s">
        <v>23</v>
      </c>
      <c r="C180" s="46">
        <f>MEDIAN(D180:J180)</f>
        <v>58351.35</v>
      </c>
      <c r="D180" s="48">
        <v>58351.35</v>
      </c>
      <c r="E180" s="48">
        <v>29032.526891245263</v>
      </c>
      <c r="F180" s="48">
        <v>32789.64</v>
      </c>
      <c r="G180" s="49">
        <v>97523.490646616381</v>
      </c>
      <c r="H180" s="101">
        <v>126934.40652486318</v>
      </c>
      <c r="I180" s="50">
        <v>69702.238365615063</v>
      </c>
      <c r="J180" s="151">
        <v>54913</v>
      </c>
    </row>
    <row r="181" spans="1:10" x14ac:dyDescent="0.25">
      <c r="A181" s="9">
        <v>60002</v>
      </c>
      <c r="B181" s="38" t="s">
        <v>24</v>
      </c>
      <c r="C181" s="46">
        <f>MEDIAN(D181:J181)</f>
        <v>71288.62</v>
      </c>
      <c r="D181" s="48">
        <v>71288.62</v>
      </c>
      <c r="E181" s="48">
        <v>44313.398644184868</v>
      </c>
      <c r="F181" s="48">
        <v>40423.660000000003</v>
      </c>
      <c r="G181" s="49">
        <v>139865.30676935715</v>
      </c>
      <c r="H181" s="101">
        <v>192761.72526829032</v>
      </c>
      <c r="I181" s="50">
        <v>97336.246823167792</v>
      </c>
      <c r="J181" s="151">
        <v>60238</v>
      </c>
    </row>
    <row r="182" spans="1:10" x14ac:dyDescent="0.25">
      <c r="A182" s="9">
        <v>60003</v>
      </c>
      <c r="B182" s="38" t="s">
        <v>25</v>
      </c>
      <c r="C182" s="46">
        <f>MEDIAN(D182:J182)</f>
        <v>86467.59</v>
      </c>
      <c r="D182" s="48">
        <v>86467.59</v>
      </c>
      <c r="E182" s="48">
        <v>68697.631679654311</v>
      </c>
      <c r="F182" s="48">
        <v>53141.69</v>
      </c>
      <c r="G182" s="49">
        <v>209250.14268783893</v>
      </c>
      <c r="H182" s="101">
        <v>256002.0449133238</v>
      </c>
      <c r="I182" s="50">
        <v>130158.95509987752</v>
      </c>
      <c r="J182" s="151">
        <v>65563</v>
      </c>
    </row>
    <row r="183" spans="1:10" x14ac:dyDescent="0.25">
      <c r="A183" s="11" t="s">
        <v>85</v>
      </c>
      <c r="B183" s="94" t="s">
        <v>86</v>
      </c>
      <c r="C183" s="44"/>
      <c r="D183" s="45"/>
      <c r="E183" s="45"/>
      <c r="F183" s="45"/>
      <c r="G183" s="45"/>
      <c r="H183" s="72"/>
      <c r="I183" s="45"/>
      <c r="J183" s="152"/>
    </row>
    <row r="184" spans="1:10" x14ac:dyDescent="0.25">
      <c r="A184" s="9">
        <v>61000</v>
      </c>
      <c r="B184" s="35" t="s">
        <v>71</v>
      </c>
      <c r="C184" s="46">
        <f t="shared" ref="C184:C191" si="1">MEDIAN(D184:J184)</f>
        <v>117.04821226042586</v>
      </c>
      <c r="D184" s="48">
        <v>99.75</v>
      </c>
      <c r="E184" s="48">
        <v>117.48379987042016</v>
      </c>
      <c r="F184" s="48">
        <v>105.99</v>
      </c>
      <c r="G184" s="49">
        <v>96.360660263656598</v>
      </c>
      <c r="H184" s="101">
        <v>137.39073773123528</v>
      </c>
      <c r="I184" s="50">
        <v>117.04821226042586</v>
      </c>
      <c r="J184" s="151">
        <v>238.74</v>
      </c>
    </row>
    <row r="185" spans="1:10" x14ac:dyDescent="0.25">
      <c r="A185" s="9">
        <v>61001</v>
      </c>
      <c r="B185" s="35" t="s">
        <v>72</v>
      </c>
      <c r="C185" s="46">
        <f t="shared" si="1"/>
        <v>151.79607429612756</v>
      </c>
      <c r="D185" s="48">
        <v>124.39</v>
      </c>
      <c r="E185" s="48">
        <v>130.65853688067855</v>
      </c>
      <c r="F185" s="48">
        <v>155.47</v>
      </c>
      <c r="G185" s="49">
        <v>151.79607429612756</v>
      </c>
      <c r="H185" s="101">
        <v>198.15179560464981</v>
      </c>
      <c r="I185" s="50">
        <v>125.98556028115614</v>
      </c>
      <c r="J185" s="151">
        <v>293.69</v>
      </c>
    </row>
    <row r="186" spans="1:10" x14ac:dyDescent="0.25">
      <c r="A186" s="9">
        <v>61002</v>
      </c>
      <c r="B186" s="35" t="s">
        <v>73</v>
      </c>
      <c r="C186" s="46">
        <f t="shared" si="1"/>
        <v>160.62</v>
      </c>
      <c r="D186" s="48">
        <v>146.69</v>
      </c>
      <c r="E186" s="48">
        <v>130.65853688067855</v>
      </c>
      <c r="F186" s="48">
        <v>160.62</v>
      </c>
      <c r="G186" s="49">
        <v>195.63999274477106</v>
      </c>
      <c r="H186" s="101">
        <v>178.35264640491758</v>
      </c>
      <c r="I186" s="50">
        <v>154.8500140774895</v>
      </c>
      <c r="J186" s="151">
        <v>238.74</v>
      </c>
    </row>
    <row r="187" spans="1:10" x14ac:dyDescent="0.25">
      <c r="A187" s="9">
        <v>61003</v>
      </c>
      <c r="B187" s="35" t="s">
        <v>74</v>
      </c>
      <c r="C187" s="46">
        <f t="shared" si="1"/>
        <v>176.48362084474371</v>
      </c>
      <c r="D187" s="48">
        <v>134.94999999999999</v>
      </c>
      <c r="E187" s="48">
        <v>176.48362084474371</v>
      </c>
      <c r="F187" s="48">
        <v>167.01</v>
      </c>
      <c r="G187" s="49">
        <v>199.16206293764461</v>
      </c>
      <c r="H187" s="101">
        <v>290.78329655262519</v>
      </c>
      <c r="I187" s="50">
        <v>159.24532257898625</v>
      </c>
      <c r="J187" s="151">
        <v>256.48</v>
      </c>
    </row>
    <row r="188" spans="1:10" x14ac:dyDescent="0.25">
      <c r="A188" s="9">
        <v>61004</v>
      </c>
      <c r="B188" s="35" t="s">
        <v>75</v>
      </c>
      <c r="C188" s="46">
        <f t="shared" si="1"/>
        <v>157.93711059097242</v>
      </c>
      <c r="D188" s="48">
        <v>127.54</v>
      </c>
      <c r="E188" s="48">
        <v>182.92195163295</v>
      </c>
      <c r="F188" s="48">
        <v>141.32</v>
      </c>
      <c r="G188" s="49">
        <v>157.93711059097242</v>
      </c>
      <c r="H188" s="101">
        <v>217.55085404837072</v>
      </c>
      <c r="I188" s="50">
        <v>102.2978416752722</v>
      </c>
      <c r="J188" s="151">
        <v>241.01</v>
      </c>
    </row>
    <row r="189" spans="1:10" x14ac:dyDescent="0.25">
      <c r="A189" s="9">
        <v>61005</v>
      </c>
      <c r="B189" s="35" t="s">
        <v>76</v>
      </c>
      <c r="C189" s="46">
        <f t="shared" si="1"/>
        <v>187.56</v>
      </c>
      <c r="D189" s="48">
        <v>187.56</v>
      </c>
      <c r="E189" s="48">
        <v>182.92195163295</v>
      </c>
      <c r="F189" s="48">
        <v>141.32</v>
      </c>
      <c r="G189" s="49">
        <v>208.32887955570379</v>
      </c>
      <c r="H189" s="101">
        <v>194.03822995947837</v>
      </c>
      <c r="I189" s="50">
        <v>98.997039609624778</v>
      </c>
      <c r="J189" s="151">
        <v>219.37</v>
      </c>
    </row>
    <row r="190" spans="1:10" x14ac:dyDescent="0.25">
      <c r="A190" s="9">
        <v>61006</v>
      </c>
      <c r="B190" s="35" t="s">
        <v>77</v>
      </c>
      <c r="C190" s="46">
        <f t="shared" si="1"/>
        <v>202.26536124982121</v>
      </c>
      <c r="D190" s="48">
        <v>187.56</v>
      </c>
      <c r="E190" s="48">
        <v>210.36024437789249</v>
      </c>
      <c r="F190" s="48">
        <v>141.32</v>
      </c>
      <c r="G190" s="49">
        <v>225.63788970402734</v>
      </c>
      <c r="H190" s="101">
        <v>202.26536124982121</v>
      </c>
      <c r="I190" s="50">
        <v>147.17808592678827</v>
      </c>
      <c r="J190" s="151">
        <v>219.37</v>
      </c>
    </row>
    <row r="191" spans="1:10" x14ac:dyDescent="0.25">
      <c r="A191" s="9">
        <v>61007</v>
      </c>
      <c r="B191" s="35" t="s">
        <v>78</v>
      </c>
      <c r="C191" s="46">
        <f t="shared" si="1"/>
        <v>162.55000000000001</v>
      </c>
      <c r="D191" s="48">
        <v>106.74</v>
      </c>
      <c r="E191" s="48">
        <v>210.36024437789249</v>
      </c>
      <c r="F191" s="48">
        <v>162.55000000000001</v>
      </c>
      <c r="G191" s="49">
        <v>155.43332203899092</v>
      </c>
      <c r="H191" s="101">
        <v>165.25600594063184</v>
      </c>
      <c r="I191" s="50">
        <v>79.324160446649316</v>
      </c>
      <c r="J191" s="151">
        <v>170.32</v>
      </c>
    </row>
    <row r="192" spans="1:10" ht="27" thickBot="1" x14ac:dyDescent="0.3">
      <c r="A192" s="11" t="s">
        <v>106</v>
      </c>
      <c r="B192" s="94" t="s">
        <v>107</v>
      </c>
      <c r="C192" s="44"/>
      <c r="D192" s="45"/>
      <c r="E192" s="45"/>
      <c r="F192" s="45"/>
      <c r="G192" s="45"/>
      <c r="H192" s="72"/>
      <c r="I192" s="45"/>
      <c r="J192" s="140"/>
    </row>
    <row r="193" spans="1:10" ht="13.8" thickBot="1" x14ac:dyDescent="0.3">
      <c r="A193" s="9">
        <v>70000</v>
      </c>
      <c r="B193" s="35" t="s">
        <v>87</v>
      </c>
      <c r="C193" s="46">
        <f>MEDIAN(D193:J193)</f>
        <v>142.1</v>
      </c>
      <c r="D193" s="48" t="s">
        <v>458</v>
      </c>
      <c r="E193" s="48">
        <v>13.569641111824147</v>
      </c>
      <c r="F193" s="48">
        <v>125.2</v>
      </c>
      <c r="G193" s="49">
        <v>81.409562405046117</v>
      </c>
      <c r="H193" s="101">
        <v>406.78461795581399</v>
      </c>
      <c r="I193" s="50">
        <v>229.81045853657912</v>
      </c>
      <c r="J193" s="154">
        <v>159</v>
      </c>
    </row>
    <row r="194" spans="1:10" ht="13.8" thickBot="1" x14ac:dyDescent="0.3">
      <c r="A194" s="9">
        <v>70001</v>
      </c>
      <c r="B194" s="35" t="s">
        <v>88</v>
      </c>
      <c r="C194" s="46">
        <f>MEDIAN(D194:J194)</f>
        <v>1224.4793050791452</v>
      </c>
      <c r="D194" s="48" t="s">
        <v>458</v>
      </c>
      <c r="E194" s="48">
        <v>424.05128474450458</v>
      </c>
      <c r="F194" s="48">
        <v>1251.98</v>
      </c>
      <c r="G194" s="49">
        <v>3256.3824962018448</v>
      </c>
      <c r="H194" s="101">
        <v>3329.3766683395361</v>
      </c>
      <c r="I194" s="50">
        <v>1196.9786101582904</v>
      </c>
      <c r="J194" s="154">
        <v>1088</v>
      </c>
    </row>
    <row r="195" spans="1:10" x14ac:dyDescent="0.25">
      <c r="A195" s="9">
        <v>70002</v>
      </c>
      <c r="B195" s="35" t="s">
        <v>88</v>
      </c>
      <c r="C195" s="46">
        <f>MEDIAN(D195:J195)</f>
        <v>4494.5</v>
      </c>
      <c r="D195" s="48" t="s">
        <v>458</v>
      </c>
      <c r="E195" s="48">
        <v>4635</v>
      </c>
      <c r="F195" s="48">
        <v>3755.92</v>
      </c>
      <c r="G195" s="49">
        <v>3256.3824962018448</v>
      </c>
      <c r="H195" s="101">
        <v>5969.3765206464177</v>
      </c>
      <c r="I195" s="50">
        <v>13215.750927364645</v>
      </c>
      <c r="J195" s="154">
        <v>4354</v>
      </c>
    </row>
    <row r="196" spans="1:10" ht="13.8" thickBot="1" x14ac:dyDescent="0.3">
      <c r="A196" s="11" t="s">
        <v>108</v>
      </c>
      <c r="B196" s="94" t="s">
        <v>109</v>
      </c>
      <c r="C196" s="44"/>
      <c r="D196" s="45"/>
      <c r="E196" s="45"/>
      <c r="F196" s="45"/>
      <c r="G196" s="45"/>
      <c r="H196" s="72"/>
      <c r="I196" s="45"/>
      <c r="J196" s="140"/>
    </row>
    <row r="197" spans="1:10" ht="13.8" thickBot="1" x14ac:dyDescent="0.3">
      <c r="A197" s="9">
        <v>71000</v>
      </c>
      <c r="B197" s="35" t="s">
        <v>89</v>
      </c>
      <c r="C197" s="46">
        <f t="shared" ref="C197:C218" si="2">MEDIAN(D197:J197)</f>
        <v>187.56</v>
      </c>
      <c r="D197" s="48">
        <v>187.56</v>
      </c>
      <c r="E197" s="48">
        <v>247.90690492755655</v>
      </c>
      <c r="F197" s="48">
        <v>297.98</v>
      </c>
      <c r="G197" s="49">
        <v>149.82011714195622</v>
      </c>
      <c r="H197" s="101">
        <v>142.16145775742547</v>
      </c>
      <c r="I197" s="50">
        <v>131.91483622522742</v>
      </c>
      <c r="J197" s="155">
        <v>236.84</v>
      </c>
    </row>
    <row r="198" spans="1:10" ht="13.8" thickBot="1" x14ac:dyDescent="0.3">
      <c r="A198" s="9">
        <v>71001</v>
      </c>
      <c r="B198" s="35" t="s">
        <v>90</v>
      </c>
      <c r="C198" s="46">
        <f t="shared" si="2"/>
        <v>187.56</v>
      </c>
      <c r="D198" s="48">
        <v>187.56</v>
      </c>
      <c r="E198" s="48">
        <v>247.90690492755655</v>
      </c>
      <c r="F198" s="48">
        <v>297.98</v>
      </c>
      <c r="G198" s="49">
        <v>168.59336300855824</v>
      </c>
      <c r="H198" s="101">
        <v>87.174188631137639</v>
      </c>
      <c r="I198" s="50">
        <v>131.91483622522742</v>
      </c>
      <c r="J198" s="155">
        <v>236.84</v>
      </c>
    </row>
    <row r="199" spans="1:10" ht="13.8" thickBot="1" x14ac:dyDescent="0.3">
      <c r="A199" s="9">
        <v>71002</v>
      </c>
      <c r="B199" s="35" t="s">
        <v>91</v>
      </c>
      <c r="C199" s="46">
        <f t="shared" si="2"/>
        <v>193.91099369536971</v>
      </c>
      <c r="D199" s="48">
        <v>187.56</v>
      </c>
      <c r="E199" s="48">
        <v>247.90690492755655</v>
      </c>
      <c r="F199" s="48">
        <v>297.98</v>
      </c>
      <c r="G199" s="49">
        <v>168.59336300855824</v>
      </c>
      <c r="H199" s="101">
        <v>193.91099369536971</v>
      </c>
      <c r="I199" s="50">
        <v>131.91483622522742</v>
      </c>
      <c r="J199" s="155">
        <v>236.84</v>
      </c>
    </row>
    <row r="200" spans="1:10" ht="13.8" thickBot="1" x14ac:dyDescent="0.3">
      <c r="A200" s="9">
        <v>71003</v>
      </c>
      <c r="B200" s="35" t="s">
        <v>92</v>
      </c>
      <c r="C200" s="46">
        <f t="shared" si="2"/>
        <v>160.37781576028914</v>
      </c>
      <c r="D200" s="48">
        <v>187.56</v>
      </c>
      <c r="E200" s="48">
        <v>143.72439056874643</v>
      </c>
      <c r="F200" s="48">
        <v>297.98</v>
      </c>
      <c r="G200" s="49">
        <v>160.37781576028914</v>
      </c>
      <c r="H200" s="101">
        <v>126.03067409193835</v>
      </c>
      <c r="I200" s="50">
        <v>131.91483622522742</v>
      </c>
      <c r="J200" s="155">
        <v>236.84</v>
      </c>
    </row>
    <row r="201" spans="1:10" ht="13.8" thickBot="1" x14ac:dyDescent="0.3">
      <c r="A201" s="9">
        <v>71004</v>
      </c>
      <c r="B201" s="35" t="s">
        <v>93</v>
      </c>
      <c r="C201" s="46">
        <f t="shared" si="2"/>
        <v>216.57739592014454</v>
      </c>
      <c r="D201" s="48" t="s">
        <v>458</v>
      </c>
      <c r="E201" s="48">
        <v>76.295341041443834</v>
      </c>
      <c r="F201" s="48">
        <v>625.98</v>
      </c>
      <c r="G201" s="49">
        <v>356.85945079884527</v>
      </c>
      <c r="H201" s="101">
        <v>60.16223024416</v>
      </c>
      <c r="I201" s="50">
        <v>2596.0937679339722</v>
      </c>
      <c r="J201" s="155">
        <v>15.24</v>
      </c>
    </row>
    <row r="202" spans="1:10" ht="13.8" thickBot="1" x14ac:dyDescent="0.3">
      <c r="A202" s="9">
        <v>71005</v>
      </c>
      <c r="B202" s="35" t="s">
        <v>94</v>
      </c>
      <c r="C202" s="46">
        <f t="shared" si="2"/>
        <v>24223.42129196216</v>
      </c>
      <c r="D202" s="48" t="s">
        <v>458</v>
      </c>
      <c r="E202" s="48">
        <v>164165.77912548531</v>
      </c>
      <c r="F202" s="48">
        <v>29796.92</v>
      </c>
      <c r="G202" s="49">
        <v>18649.922583924323</v>
      </c>
      <c r="H202" s="101">
        <v>7756.4397478147885</v>
      </c>
      <c r="I202" s="50">
        <v>45498.63161632391</v>
      </c>
      <c r="J202" s="154">
        <v>3265</v>
      </c>
    </row>
    <row r="203" spans="1:10" ht="13.8" thickBot="1" x14ac:dyDescent="0.3">
      <c r="A203" s="9">
        <v>71006</v>
      </c>
      <c r="B203" s="35" t="s">
        <v>95</v>
      </c>
      <c r="C203" s="46">
        <f t="shared" si="2"/>
        <v>19124.351558013052</v>
      </c>
      <c r="D203" s="48" t="s">
        <v>458</v>
      </c>
      <c r="E203" s="48">
        <v>19598.78053210178</v>
      </c>
      <c r="F203" s="48">
        <v>44695.38</v>
      </c>
      <c r="G203" s="49">
        <v>18649.922583924323</v>
      </c>
      <c r="H203" s="101">
        <v>11634.659621722183</v>
      </c>
      <c r="I203" s="50">
        <v>91959.961013607128</v>
      </c>
      <c r="J203" s="154">
        <v>3265</v>
      </c>
    </row>
    <row r="204" spans="1:10" ht="13.8" thickBot="1" x14ac:dyDescent="0.3">
      <c r="A204" s="9">
        <v>71007</v>
      </c>
      <c r="B204" s="35" t="s">
        <v>96</v>
      </c>
      <c r="C204" s="46">
        <f t="shared" si="2"/>
        <v>38406.935266050888</v>
      </c>
      <c r="D204" s="48" t="s">
        <v>458</v>
      </c>
      <c r="E204" s="48">
        <v>19598.78053210178</v>
      </c>
      <c r="F204" s="48">
        <v>57215.09</v>
      </c>
      <c r="G204" s="49">
        <v>12122.889215440342</v>
      </c>
      <c r="H204" s="101">
        <v>7756.4397478147885</v>
      </c>
      <c r="I204" s="50">
        <v>113435.53531201428</v>
      </c>
      <c r="J204" s="154">
        <v>152375</v>
      </c>
    </row>
    <row r="205" spans="1:10" ht="13.8" thickBot="1" x14ac:dyDescent="0.3">
      <c r="A205" s="9">
        <v>71008</v>
      </c>
      <c r="B205" s="35" t="s">
        <v>97</v>
      </c>
      <c r="C205" s="46">
        <f t="shared" si="2"/>
        <v>16326</v>
      </c>
      <c r="D205" s="48" t="s">
        <v>458</v>
      </c>
      <c r="E205" s="48">
        <v>19598.78053210178</v>
      </c>
      <c r="F205" s="48">
        <v>57215.09</v>
      </c>
      <c r="G205" s="49" t="s">
        <v>458</v>
      </c>
      <c r="H205" s="101">
        <v>8687.8137703345565</v>
      </c>
      <c r="I205" s="50">
        <v>6360.5184671958204</v>
      </c>
      <c r="J205" s="154">
        <v>16326</v>
      </c>
    </row>
    <row r="206" spans="1:10" ht="13.8" thickBot="1" x14ac:dyDescent="0.3">
      <c r="A206" s="9">
        <v>71009</v>
      </c>
      <c r="B206" s="35" t="s">
        <v>98</v>
      </c>
      <c r="C206" s="46">
        <f t="shared" si="2"/>
        <v>20683.39026605089</v>
      </c>
      <c r="D206" s="48" t="s">
        <v>458</v>
      </c>
      <c r="E206" s="48">
        <v>19598.78053210178</v>
      </c>
      <c r="F206" s="48">
        <v>29796.92</v>
      </c>
      <c r="G206" s="49">
        <v>10096.242587584784</v>
      </c>
      <c r="H206" s="101">
        <v>6081.3668127081355</v>
      </c>
      <c r="I206" s="50">
        <v>75631.208684104524</v>
      </c>
      <c r="J206" s="154">
        <v>21768</v>
      </c>
    </row>
    <row r="207" spans="1:10" ht="13.8" thickBot="1" x14ac:dyDescent="0.3">
      <c r="A207" s="9">
        <v>71010</v>
      </c>
      <c r="B207" s="35" t="s">
        <v>99</v>
      </c>
      <c r="C207" s="46">
        <f t="shared" si="2"/>
        <v>219.1</v>
      </c>
      <c r="D207" s="48">
        <v>187.56</v>
      </c>
      <c r="E207" s="48">
        <v>266.03816865089794</v>
      </c>
      <c r="F207" s="48">
        <v>219.1</v>
      </c>
      <c r="G207" s="49">
        <v>166.98400156201012</v>
      </c>
      <c r="H207" s="101">
        <v>293.7685295593709</v>
      </c>
      <c r="I207" s="50">
        <v>138.40611057323756</v>
      </c>
      <c r="J207" s="155">
        <v>236.84</v>
      </c>
    </row>
    <row r="208" spans="1:10" ht="13.8" thickBot="1" x14ac:dyDescent="0.3">
      <c r="A208" s="9">
        <v>71011</v>
      </c>
      <c r="B208" s="35" t="s">
        <v>100</v>
      </c>
      <c r="C208" s="46">
        <f t="shared" si="2"/>
        <v>187.56</v>
      </c>
      <c r="D208" s="48">
        <v>187.56</v>
      </c>
      <c r="E208" s="48">
        <v>160.00317392240967</v>
      </c>
      <c r="F208" s="48">
        <v>219.1</v>
      </c>
      <c r="G208" s="49">
        <v>172.93491640511948</v>
      </c>
      <c r="H208" s="101">
        <v>405.42445418054234</v>
      </c>
      <c r="I208" s="50">
        <v>138.40611057323756</v>
      </c>
      <c r="J208" s="155">
        <v>236.84</v>
      </c>
    </row>
    <row r="209" spans="1:10" ht="13.8" thickBot="1" x14ac:dyDescent="0.3">
      <c r="A209" s="9">
        <v>71012</v>
      </c>
      <c r="B209" s="35" t="s">
        <v>101</v>
      </c>
      <c r="C209" s="46">
        <f t="shared" si="2"/>
        <v>42238.16</v>
      </c>
      <c r="D209" s="48">
        <v>42238.16</v>
      </c>
      <c r="E209" s="48">
        <v>19598.78053210178</v>
      </c>
      <c r="F209" s="48">
        <v>56038.25</v>
      </c>
      <c r="G209" s="49">
        <v>3251.9580866775623</v>
      </c>
      <c r="H209" s="101">
        <v>50678.05677256779</v>
      </c>
      <c r="I209" s="50">
        <v>75631.208684104524</v>
      </c>
      <c r="J209" s="154">
        <v>5442</v>
      </c>
    </row>
    <row r="210" spans="1:10" ht="13.8" thickBot="1" x14ac:dyDescent="0.3">
      <c r="A210" s="9">
        <v>71013</v>
      </c>
      <c r="B210" s="35" t="s">
        <v>102</v>
      </c>
      <c r="C210" s="46">
        <f t="shared" si="2"/>
        <v>187.56</v>
      </c>
      <c r="D210" s="48">
        <v>187.56</v>
      </c>
      <c r="E210" s="48">
        <v>160.00317392240967</v>
      </c>
      <c r="F210" s="48">
        <v>297.98</v>
      </c>
      <c r="G210" s="49">
        <v>160.95906083417748</v>
      </c>
      <c r="H210" s="101">
        <v>399.76704036709907</v>
      </c>
      <c r="I210" s="50">
        <v>138.40611057323756</v>
      </c>
      <c r="J210" s="155">
        <v>236.84</v>
      </c>
    </row>
    <row r="211" spans="1:10" ht="13.8" thickBot="1" x14ac:dyDescent="0.3">
      <c r="A211" s="18">
        <v>71014</v>
      </c>
      <c r="B211" s="39" t="s">
        <v>112</v>
      </c>
      <c r="C211" s="46">
        <f t="shared" si="2"/>
        <v>7106</v>
      </c>
      <c r="D211" s="48">
        <v>6810</v>
      </c>
      <c r="E211" s="82">
        <v>5627.54</v>
      </c>
      <c r="F211" s="48">
        <v>5180.97</v>
      </c>
      <c r="G211" s="48" t="s">
        <v>458</v>
      </c>
      <c r="H211" s="101">
        <v>55430.589999245349</v>
      </c>
      <c r="I211" s="53">
        <v>105257.96989411618</v>
      </c>
      <c r="J211" s="153">
        <v>7402</v>
      </c>
    </row>
    <row r="212" spans="1:10" ht="13.8" thickBot="1" x14ac:dyDescent="0.3">
      <c r="A212" s="18" t="s">
        <v>113</v>
      </c>
      <c r="B212" s="39" t="s">
        <v>114</v>
      </c>
      <c r="C212" s="46">
        <f t="shared" si="2"/>
        <v>7106</v>
      </c>
      <c r="D212" s="48">
        <v>6810</v>
      </c>
      <c r="E212" s="82">
        <v>5627.54</v>
      </c>
      <c r="F212" s="48">
        <v>6661.24</v>
      </c>
      <c r="G212" s="48" t="s">
        <v>458</v>
      </c>
      <c r="H212" s="101">
        <v>64436.850936307746</v>
      </c>
      <c r="I212" s="53">
        <v>112757.30457296825</v>
      </c>
      <c r="J212" s="153">
        <v>7402</v>
      </c>
    </row>
    <row r="213" spans="1:10" ht="13.8" thickBot="1" x14ac:dyDescent="0.3">
      <c r="A213" s="18" t="s">
        <v>115</v>
      </c>
      <c r="B213" s="39" t="s">
        <v>116</v>
      </c>
      <c r="C213" s="46">
        <f t="shared" si="2"/>
        <v>16057.54124497975</v>
      </c>
      <c r="D213" s="51">
        <v>90800</v>
      </c>
      <c r="E213" s="82">
        <v>11592.74</v>
      </c>
      <c r="F213" s="48">
        <v>30003.01</v>
      </c>
      <c r="G213" s="56">
        <v>517</v>
      </c>
      <c r="H213" s="101">
        <v>16057.54124497975</v>
      </c>
      <c r="I213" s="53">
        <v>3966.6634572737303</v>
      </c>
      <c r="J213" s="153">
        <v>17461</v>
      </c>
    </row>
    <row r="214" spans="1:10" ht="13.8" thickBot="1" x14ac:dyDescent="0.3">
      <c r="A214" s="18" t="s">
        <v>117</v>
      </c>
      <c r="B214" s="39" t="s">
        <v>118</v>
      </c>
      <c r="C214" s="46">
        <f t="shared" si="2"/>
        <v>17461</v>
      </c>
      <c r="D214" s="51">
        <v>102150</v>
      </c>
      <c r="E214" s="82">
        <v>11592.74</v>
      </c>
      <c r="F214" s="48">
        <v>36261.4</v>
      </c>
      <c r="G214" s="56">
        <v>517</v>
      </c>
      <c r="H214" s="101">
        <v>26189.584799174951</v>
      </c>
      <c r="I214" s="53">
        <v>3966.6634572737303</v>
      </c>
      <c r="J214" s="153">
        <v>17461</v>
      </c>
    </row>
    <row r="215" spans="1:10" ht="13.8" thickBot="1" x14ac:dyDescent="0.3">
      <c r="A215" s="18" t="s">
        <v>119</v>
      </c>
      <c r="B215" s="39" t="s">
        <v>120</v>
      </c>
      <c r="C215" s="46">
        <f t="shared" si="2"/>
        <v>20127.667589231376</v>
      </c>
      <c r="D215" s="51">
        <v>28375</v>
      </c>
      <c r="E215" s="82">
        <v>5627.54</v>
      </c>
      <c r="F215" s="48">
        <v>5892.63</v>
      </c>
      <c r="G215" s="48" t="s">
        <v>458</v>
      </c>
      <c r="H215" s="101">
        <v>12156.33517846275</v>
      </c>
      <c r="I215" s="53">
        <v>31443.187473365175</v>
      </c>
      <c r="J215" s="153">
        <v>28099</v>
      </c>
    </row>
    <row r="216" spans="1:10" ht="13.8" thickBot="1" x14ac:dyDescent="0.3">
      <c r="A216" s="18" t="s">
        <v>121</v>
      </c>
      <c r="B216" s="39" t="s">
        <v>122</v>
      </c>
      <c r="C216" s="46">
        <f t="shared" si="2"/>
        <v>3477.82</v>
      </c>
      <c r="D216" s="51">
        <v>34050</v>
      </c>
      <c r="E216" s="82">
        <v>3477.82</v>
      </c>
      <c r="F216" s="48">
        <v>8853.17</v>
      </c>
      <c r="G216" s="56">
        <v>388</v>
      </c>
      <c r="H216" s="101">
        <v>12711.036270384173</v>
      </c>
      <c r="I216" s="53">
        <v>1184.6972316913734</v>
      </c>
      <c r="J216" s="153">
        <v>640</v>
      </c>
    </row>
    <row r="217" spans="1:10" ht="13.8" thickBot="1" x14ac:dyDescent="0.3">
      <c r="A217" s="18" t="s">
        <v>123</v>
      </c>
      <c r="B217" s="39" t="s">
        <v>124</v>
      </c>
      <c r="C217" s="46">
        <f t="shared" si="2"/>
        <v>4931.9850000000006</v>
      </c>
      <c r="D217" s="51">
        <v>2837.5</v>
      </c>
      <c r="E217" s="82">
        <v>2318.5500000000002</v>
      </c>
      <c r="F217" s="48">
        <v>5180.97</v>
      </c>
      <c r="G217" s="48" t="s">
        <v>458</v>
      </c>
      <c r="H217" s="101">
        <v>9638.2442936979041</v>
      </c>
      <c r="I217" s="53">
        <v>6041.8574528889394</v>
      </c>
      <c r="J217" s="153">
        <v>4683</v>
      </c>
    </row>
    <row r="218" spans="1:10" x14ac:dyDescent="0.25">
      <c r="A218" s="18" t="s">
        <v>125</v>
      </c>
      <c r="B218" s="39" t="s">
        <v>126</v>
      </c>
      <c r="C218" s="46">
        <f t="shared" si="2"/>
        <v>4931.9850000000006</v>
      </c>
      <c r="D218" s="51">
        <v>2837.5</v>
      </c>
      <c r="E218" s="82">
        <v>3477.82</v>
      </c>
      <c r="F218" s="48">
        <v>5180.97</v>
      </c>
      <c r="G218" s="48" t="s">
        <v>458</v>
      </c>
      <c r="H218" s="101">
        <v>9638.2442936979041</v>
      </c>
      <c r="I218" s="53">
        <v>6041.8574528889394</v>
      </c>
      <c r="J218" s="153">
        <v>4683</v>
      </c>
    </row>
    <row r="219" spans="1:10" ht="13.8" thickBot="1" x14ac:dyDescent="0.3">
      <c r="A219" s="11" t="s">
        <v>110</v>
      </c>
      <c r="B219" s="94" t="s">
        <v>111</v>
      </c>
      <c r="C219" s="44"/>
      <c r="D219" s="45"/>
      <c r="E219" s="45"/>
      <c r="F219" s="45"/>
      <c r="G219" s="45"/>
      <c r="H219" s="72"/>
      <c r="I219" s="45"/>
      <c r="J219" s="140"/>
    </row>
    <row r="220" spans="1:10" ht="13.8" thickBot="1" x14ac:dyDescent="0.3">
      <c r="A220" s="9">
        <v>72000</v>
      </c>
      <c r="B220" s="35" t="s">
        <v>103</v>
      </c>
      <c r="C220" s="46">
        <f>MEDIAN(D220:J220)</f>
        <v>516.78565237466091</v>
      </c>
      <c r="D220" s="48" t="s">
        <v>458</v>
      </c>
      <c r="E220" s="48">
        <v>206</v>
      </c>
      <c r="F220" s="48" t="s">
        <v>459</v>
      </c>
      <c r="G220" s="49" t="s">
        <v>458</v>
      </c>
      <c r="H220" s="102">
        <v>238.88644405014381</v>
      </c>
      <c r="I220" s="50">
        <v>794.68486069917799</v>
      </c>
      <c r="J220" s="156">
        <v>4775</v>
      </c>
    </row>
    <row r="221" spans="1:10" ht="13.8" thickBot="1" x14ac:dyDescent="0.3">
      <c r="A221" s="9">
        <v>72001</v>
      </c>
      <c r="B221" s="35" t="s">
        <v>104</v>
      </c>
      <c r="C221" s="46">
        <f>MEDIAN(D221:J221)</f>
        <v>492.40822880500718</v>
      </c>
      <c r="D221" s="48" t="s">
        <v>458</v>
      </c>
      <c r="E221" s="48">
        <v>154.99493506493508</v>
      </c>
      <c r="F221" s="48" t="s">
        <v>459</v>
      </c>
      <c r="G221" s="49" t="s">
        <v>458</v>
      </c>
      <c r="H221" s="102">
        <v>238.88644405014381</v>
      </c>
      <c r="I221" s="50">
        <v>745.93001355987064</v>
      </c>
      <c r="J221" s="156">
        <v>5684</v>
      </c>
    </row>
    <row r="222" spans="1:10" x14ac:dyDescent="0.25">
      <c r="A222" s="9">
        <v>72002</v>
      </c>
      <c r="B222" s="35" t="s">
        <v>105</v>
      </c>
      <c r="C222" s="46">
        <f>MEDIAN(D222:J222)</f>
        <v>141.50046972410703</v>
      </c>
      <c r="D222" s="48">
        <v>67.03</v>
      </c>
      <c r="E222" s="48">
        <v>182.66824573609429</v>
      </c>
      <c r="F222" s="48">
        <v>156.5</v>
      </c>
      <c r="G222" s="49" t="s">
        <v>458</v>
      </c>
      <c r="H222" s="102">
        <v>98.345648583486664</v>
      </c>
      <c r="I222" s="50">
        <v>126.50093944821406</v>
      </c>
      <c r="J222" s="155">
        <v>293.69</v>
      </c>
    </row>
    <row r="223" spans="1:10" ht="13.8" thickBot="1" x14ac:dyDescent="0.3">
      <c r="A223" s="11" t="s">
        <v>212</v>
      </c>
      <c r="B223" s="94" t="s">
        <v>213</v>
      </c>
      <c r="C223" s="44"/>
      <c r="D223" s="45"/>
      <c r="E223" s="45"/>
      <c r="F223" s="45"/>
      <c r="G223" s="45"/>
      <c r="H223" s="72"/>
      <c r="I223" s="45"/>
      <c r="J223" s="140"/>
    </row>
    <row r="224" spans="1:10" ht="13.8" thickBot="1" x14ac:dyDescent="0.3">
      <c r="A224" s="9">
        <v>80000</v>
      </c>
      <c r="B224" s="40" t="s">
        <v>87</v>
      </c>
      <c r="C224" s="46">
        <f>MEDIAN(D224:J224)</f>
        <v>101.67658995442213</v>
      </c>
      <c r="D224" s="48" t="s">
        <v>458</v>
      </c>
      <c r="E224" s="48">
        <v>22.611719275760809</v>
      </c>
      <c r="F224" s="48">
        <v>125.2</v>
      </c>
      <c r="G224" s="49">
        <v>78.153179908844251</v>
      </c>
      <c r="H224" s="111">
        <v>945</v>
      </c>
      <c r="I224" s="54">
        <v>60</v>
      </c>
      <c r="J224" s="154">
        <v>4354</v>
      </c>
    </row>
    <row r="225" spans="1:10" ht="13.8" thickBot="1" x14ac:dyDescent="0.3">
      <c r="A225" s="9">
        <v>80001</v>
      </c>
      <c r="B225" s="40" t="s">
        <v>127</v>
      </c>
      <c r="C225" s="46">
        <f>MEDIAN(D225:J225)</f>
        <v>4.9000000000000002E-2</v>
      </c>
      <c r="D225" s="48">
        <v>4.9000000000000002E-2</v>
      </c>
      <c r="E225" s="48">
        <v>6.5238659191462253E-2</v>
      </c>
      <c r="F225" s="114">
        <v>6.4000000000000001E-2</v>
      </c>
      <c r="G225" s="49">
        <v>2.3753453221631499E-2</v>
      </c>
      <c r="H225" s="111">
        <v>5.5500000000000001E-2</v>
      </c>
      <c r="I225" s="121">
        <v>1.70592E-2</v>
      </c>
      <c r="J225" s="157">
        <v>4.7E-2</v>
      </c>
    </row>
    <row r="226" spans="1:10" x14ac:dyDescent="0.25">
      <c r="A226" s="9">
        <v>80002</v>
      </c>
      <c r="B226" s="40" t="s">
        <v>128</v>
      </c>
      <c r="C226" s="46">
        <f>MEDIAN(D226:J226)</f>
        <v>4.9000000000000002E-2</v>
      </c>
      <c r="D226" s="48">
        <v>4.9000000000000002E-2</v>
      </c>
      <c r="E226" s="48">
        <v>6.5238659191462253E-2</v>
      </c>
      <c r="F226" s="114">
        <v>7.3999999999999996E-2</v>
      </c>
      <c r="G226" s="49">
        <v>2.3867652515966262E-2</v>
      </c>
      <c r="H226" s="111">
        <v>5.5500000000000001E-2</v>
      </c>
      <c r="I226" s="121">
        <v>2.032091904E-2</v>
      </c>
      <c r="J226" s="157">
        <v>4.7E-2</v>
      </c>
    </row>
    <row r="227" spans="1:10" ht="13.8" thickBot="1" x14ac:dyDescent="0.3">
      <c r="A227" s="11" t="s">
        <v>211</v>
      </c>
      <c r="B227" s="94" t="s">
        <v>214</v>
      </c>
      <c r="C227" s="44"/>
      <c r="D227" s="45"/>
      <c r="E227" s="45"/>
      <c r="F227" s="115"/>
      <c r="G227" s="45"/>
      <c r="H227" s="105"/>
      <c r="I227" s="45"/>
      <c r="J227" s="140"/>
    </row>
    <row r="228" spans="1:10" ht="13.8" thickBot="1" x14ac:dyDescent="0.3">
      <c r="A228" s="9">
        <v>81000</v>
      </c>
      <c r="B228" s="35" t="s">
        <v>129</v>
      </c>
      <c r="C228" s="46">
        <f t="shared" ref="C228:C259" si="3">MEDIAN(D228:J228)</f>
        <v>0.1162423625498436</v>
      </c>
      <c r="D228" s="48">
        <v>0.21</v>
      </c>
      <c r="E228" s="48">
        <v>7.8286391029754696E-2</v>
      </c>
      <c r="F228" s="114">
        <v>0.19600000000000001</v>
      </c>
      <c r="G228" s="49">
        <v>0.11489141127012902</v>
      </c>
      <c r="H228" s="112">
        <v>0.20074182853223679</v>
      </c>
      <c r="I228" s="122">
        <v>0.1162423625498436</v>
      </c>
      <c r="J228" s="158">
        <v>5.3999999999999999E-2</v>
      </c>
    </row>
    <row r="229" spans="1:10" ht="13.8" thickBot="1" x14ac:dyDescent="0.3">
      <c r="A229" s="9">
        <v>81001</v>
      </c>
      <c r="B229" s="35" t="s">
        <v>90</v>
      </c>
      <c r="C229" s="46">
        <f t="shared" si="3"/>
        <v>0.20074182853223679</v>
      </c>
      <c r="D229" s="48">
        <v>0.21</v>
      </c>
      <c r="E229" s="48">
        <v>7.8286391029754696E-2</v>
      </c>
      <c r="F229" s="114">
        <v>0.28799999999999998</v>
      </c>
      <c r="G229" s="49">
        <v>0.13663085296645075</v>
      </c>
      <c r="H229" s="112">
        <v>0.20074182853223679</v>
      </c>
      <c r="I229" s="122">
        <v>0.29027587925901965</v>
      </c>
      <c r="J229" s="158">
        <v>0.16300000000000001</v>
      </c>
    </row>
    <row r="230" spans="1:10" ht="13.8" thickBot="1" x14ac:dyDescent="0.3">
      <c r="A230" s="9">
        <v>81002</v>
      </c>
      <c r="B230" s="35" t="s">
        <v>91</v>
      </c>
      <c r="C230" s="46">
        <f t="shared" si="3"/>
        <v>0.19284542691857004</v>
      </c>
      <c r="D230" s="48">
        <v>0.21</v>
      </c>
      <c r="E230" s="48">
        <v>7.8286391029754696E-2</v>
      </c>
      <c r="F230" s="114">
        <v>0.19600000000000001</v>
      </c>
      <c r="G230" s="49">
        <v>0.13663085296645075</v>
      </c>
      <c r="H230" s="112">
        <v>0.51098555300562021</v>
      </c>
      <c r="I230" s="54">
        <v>0.19284542691857004</v>
      </c>
      <c r="J230" s="158">
        <v>5.3999999999999999E-2</v>
      </c>
    </row>
    <row r="231" spans="1:10" ht="13.8" thickBot="1" x14ac:dyDescent="0.3">
      <c r="A231" s="9">
        <v>81003</v>
      </c>
      <c r="B231" s="35" t="s">
        <v>92</v>
      </c>
      <c r="C231" s="46">
        <f t="shared" si="3"/>
        <v>0.218</v>
      </c>
      <c r="D231" s="48">
        <v>0.21</v>
      </c>
      <c r="E231" s="48">
        <v>1.5265846250802164</v>
      </c>
      <c r="F231" s="114">
        <v>0.19600000000000001</v>
      </c>
      <c r="G231" s="49">
        <v>0.19430330952781236</v>
      </c>
      <c r="H231" s="112">
        <v>1.7416114067894326</v>
      </c>
      <c r="I231" s="54">
        <v>1.3806980471576473</v>
      </c>
      <c r="J231" s="158">
        <v>0.218</v>
      </c>
    </row>
    <row r="232" spans="1:10" ht="13.8" thickBot="1" x14ac:dyDescent="0.3">
      <c r="A232" s="9">
        <v>81004</v>
      </c>
      <c r="B232" s="35" t="s">
        <v>93</v>
      </c>
      <c r="C232" s="46">
        <f t="shared" si="3"/>
        <v>13.45</v>
      </c>
      <c r="D232" s="48">
        <v>20.11</v>
      </c>
      <c r="E232" s="48">
        <v>15.250595655147015</v>
      </c>
      <c r="F232" s="114">
        <v>13.45</v>
      </c>
      <c r="G232" s="49">
        <v>6.9211031508449201</v>
      </c>
      <c r="H232" s="112">
        <v>6.9204074853611193</v>
      </c>
      <c r="I232" s="58">
        <v>237.11622738452968</v>
      </c>
      <c r="J232" s="159">
        <v>11.37</v>
      </c>
    </row>
    <row r="233" spans="1:10" ht="13.8" thickBot="1" x14ac:dyDescent="0.3">
      <c r="A233" s="9">
        <v>81005</v>
      </c>
      <c r="B233" s="35" t="s">
        <v>94</v>
      </c>
      <c r="C233" s="46">
        <f t="shared" si="3"/>
        <v>0.31026014609189101</v>
      </c>
      <c r="D233" s="48">
        <v>0.21</v>
      </c>
      <c r="E233" s="48">
        <v>1.9702075075821599</v>
      </c>
      <c r="F233" s="114">
        <v>0.2</v>
      </c>
      <c r="G233" s="49">
        <v>0.31026014609189101</v>
      </c>
      <c r="H233" s="112">
        <v>0.51098555300562021</v>
      </c>
      <c r="I233" s="54">
        <v>0.62720917136710486</v>
      </c>
      <c r="J233" s="158">
        <v>0.218</v>
      </c>
    </row>
    <row r="234" spans="1:10" ht="13.8" thickBot="1" x14ac:dyDescent="0.3">
      <c r="A234" s="9">
        <v>81006</v>
      </c>
      <c r="B234" s="35" t="s">
        <v>95</v>
      </c>
      <c r="C234" s="46">
        <f t="shared" si="3"/>
        <v>0.21</v>
      </c>
      <c r="D234" s="48">
        <v>0.21</v>
      </c>
      <c r="E234" s="48">
        <v>0.10873109865243707</v>
      </c>
      <c r="F234" s="114">
        <v>0.2</v>
      </c>
      <c r="G234" s="49">
        <v>1.2330404307392526</v>
      </c>
      <c r="H234" s="112">
        <v>0.51098555300562021</v>
      </c>
      <c r="I234" s="54">
        <v>0.20131902703647048</v>
      </c>
      <c r="J234" s="158">
        <v>0.218</v>
      </c>
    </row>
    <row r="235" spans="1:10" ht="13.8" thickBot="1" x14ac:dyDescent="0.3">
      <c r="A235" s="9">
        <v>81007</v>
      </c>
      <c r="B235" s="35" t="s">
        <v>96</v>
      </c>
      <c r="C235" s="46">
        <f t="shared" si="3"/>
        <v>0.35749499746099811</v>
      </c>
      <c r="D235" s="48">
        <v>0.21</v>
      </c>
      <c r="E235" s="48">
        <v>0.91334122868047141</v>
      </c>
      <c r="F235" s="114">
        <v>0.44</v>
      </c>
      <c r="G235" s="49">
        <v>0.35749499746099811</v>
      </c>
      <c r="H235" s="112">
        <v>0.15195383945190155</v>
      </c>
      <c r="I235" s="54">
        <v>3.9613210823185572</v>
      </c>
      <c r="J235" s="158">
        <v>0.218</v>
      </c>
    </row>
    <row r="236" spans="1:10" ht="13.8" thickBot="1" x14ac:dyDescent="0.3">
      <c r="A236" s="9">
        <v>81008</v>
      </c>
      <c r="B236" s="35" t="s">
        <v>130</v>
      </c>
      <c r="C236" s="46">
        <f t="shared" si="3"/>
        <v>0.17416114067894328</v>
      </c>
      <c r="D236" s="48">
        <v>0.16</v>
      </c>
      <c r="E236" s="48">
        <v>0.10873109865243707</v>
      </c>
      <c r="F236" s="114">
        <v>0.38</v>
      </c>
      <c r="G236" s="49">
        <v>0.10257604863035812</v>
      </c>
      <c r="H236" s="112">
        <v>0.17416114067894328</v>
      </c>
      <c r="I236" s="58">
        <v>4.1452828205656846</v>
      </c>
      <c r="J236" s="158">
        <v>0.27200000000000002</v>
      </c>
    </row>
    <row r="237" spans="1:10" ht="13.8" thickBot="1" x14ac:dyDescent="0.3">
      <c r="A237" s="9">
        <v>81009</v>
      </c>
      <c r="B237" s="35" t="s">
        <v>131</v>
      </c>
      <c r="C237" s="46">
        <f t="shared" si="3"/>
        <v>0.11330970856679207</v>
      </c>
      <c r="D237" s="48">
        <v>0.16</v>
      </c>
      <c r="E237" s="48">
        <v>0.12685294842784325</v>
      </c>
      <c r="F237" s="114">
        <v>0.2</v>
      </c>
      <c r="G237" s="49">
        <v>5.169726656748308E-2</v>
      </c>
      <c r="H237" s="112">
        <v>0.11330970856679207</v>
      </c>
      <c r="I237" s="58">
        <v>4.9222833188999185E-2</v>
      </c>
      <c r="J237" s="158">
        <v>8.2000000000000003E-2</v>
      </c>
    </row>
    <row r="238" spans="1:10" ht="13.8" thickBot="1" x14ac:dyDescent="0.3">
      <c r="A238" s="9">
        <v>81010</v>
      </c>
      <c r="B238" s="35" t="s">
        <v>99</v>
      </c>
      <c r="C238" s="46">
        <f t="shared" si="3"/>
        <v>0.37926036976451627</v>
      </c>
      <c r="D238" s="48">
        <v>1.21</v>
      </c>
      <c r="E238" s="48">
        <v>1.921575052548524</v>
      </c>
      <c r="F238" s="114">
        <v>0.28999999999999998</v>
      </c>
      <c r="G238" s="49">
        <v>0.35598349901144577</v>
      </c>
      <c r="H238" s="112">
        <v>0.97922843186456954</v>
      </c>
      <c r="I238" s="58">
        <v>0.37926036976451627</v>
      </c>
      <c r="J238" s="158">
        <v>0.22600000000000001</v>
      </c>
    </row>
    <row r="239" spans="1:10" ht="13.8" thickBot="1" x14ac:dyDescent="0.3">
      <c r="A239" s="9">
        <v>81011</v>
      </c>
      <c r="B239" s="35" t="s">
        <v>100</v>
      </c>
      <c r="C239" s="46">
        <f t="shared" si="3"/>
        <v>159</v>
      </c>
      <c r="D239" s="48">
        <v>18.28</v>
      </c>
      <c r="E239" s="48">
        <v>26.131707376135711</v>
      </c>
      <c r="F239" s="114">
        <v>4202.8599999999997</v>
      </c>
      <c r="G239" s="49">
        <v>1472.8400634246448</v>
      </c>
      <c r="H239" s="112">
        <v>0.55186439724606984</v>
      </c>
      <c r="I239" s="54">
        <v>17016.689827054062</v>
      </c>
      <c r="J239" s="160">
        <v>159</v>
      </c>
    </row>
    <row r="240" spans="1:10" ht="13.8" thickBot="1" x14ac:dyDescent="0.3">
      <c r="A240" s="9">
        <v>81012</v>
      </c>
      <c r="B240" s="35" t="s">
        <v>132</v>
      </c>
      <c r="C240" s="46">
        <f t="shared" si="3"/>
        <v>6868.9059388699588</v>
      </c>
      <c r="D240" s="48">
        <v>5859.71</v>
      </c>
      <c r="E240" s="48">
        <v>6868.9059388699588</v>
      </c>
      <c r="F240" s="114">
        <v>3248.87</v>
      </c>
      <c r="G240" s="49">
        <v>7294.2967914921328</v>
      </c>
      <c r="H240" s="112">
        <v>8942.2471775983522</v>
      </c>
      <c r="I240" s="54">
        <v>11816.005079939538</v>
      </c>
      <c r="J240" s="160">
        <v>4737</v>
      </c>
    </row>
    <row r="241" spans="1:10" ht="13.8" thickBot="1" x14ac:dyDescent="0.3">
      <c r="A241" s="9" t="s">
        <v>133</v>
      </c>
      <c r="B241" s="35" t="s">
        <v>134</v>
      </c>
      <c r="C241" s="46">
        <f t="shared" si="3"/>
        <v>15304.997732148668</v>
      </c>
      <c r="D241" s="48">
        <v>14012.34</v>
      </c>
      <c r="E241" s="48">
        <v>17172.264847174894</v>
      </c>
      <c r="F241" s="114">
        <v>6497.73</v>
      </c>
      <c r="G241" s="49">
        <v>15304.997732148668</v>
      </c>
      <c r="H241" s="112">
        <v>20013.600826053455</v>
      </c>
      <c r="I241" s="54">
        <v>20110.421442046791</v>
      </c>
      <c r="J241" s="160">
        <v>5684</v>
      </c>
    </row>
    <row r="242" spans="1:10" ht="13.8" thickBot="1" x14ac:dyDescent="0.3">
      <c r="A242" s="9" t="s">
        <v>135</v>
      </c>
      <c r="B242" s="35" t="s">
        <v>136</v>
      </c>
      <c r="C242" s="46">
        <f t="shared" si="3"/>
        <v>27842.070342525771</v>
      </c>
      <c r="D242" s="48">
        <v>26627.47</v>
      </c>
      <c r="E242" s="48">
        <v>34344.529694349789</v>
      </c>
      <c r="F242" s="114">
        <v>7242.65</v>
      </c>
      <c r="G242" s="49">
        <v>27842.070342525771</v>
      </c>
      <c r="H242" s="112">
        <v>36407.720651650438</v>
      </c>
      <c r="I242" s="54">
        <v>35709.456176136417</v>
      </c>
      <c r="J242" s="160">
        <v>11368</v>
      </c>
    </row>
    <row r="243" spans="1:10" ht="27" thickBot="1" x14ac:dyDescent="0.3">
      <c r="A243" s="9" t="s">
        <v>137</v>
      </c>
      <c r="B243" s="35" t="s">
        <v>138</v>
      </c>
      <c r="C243" s="46">
        <f t="shared" si="3"/>
        <v>41274.648139358382</v>
      </c>
      <c r="D243" s="48">
        <v>40640.879999999997</v>
      </c>
      <c r="E243" s="48">
        <v>51516.794541524694</v>
      </c>
      <c r="F243" s="114">
        <v>9239.5400000000009</v>
      </c>
      <c r="G243" s="49">
        <v>41274.648139358382</v>
      </c>
      <c r="H243" s="112">
        <v>54345.442668618562</v>
      </c>
      <c r="I243" s="54">
        <v>52402.140485219541</v>
      </c>
      <c r="J243" s="160">
        <v>17053</v>
      </c>
    </row>
    <row r="244" spans="1:10" ht="13.8" thickBot="1" x14ac:dyDescent="0.3">
      <c r="A244" s="9" t="s">
        <v>139</v>
      </c>
      <c r="B244" s="35" t="s">
        <v>140</v>
      </c>
      <c r="C244" s="46">
        <f t="shared" si="3"/>
        <v>68472.064102753109</v>
      </c>
      <c r="D244" s="48">
        <v>81281.77</v>
      </c>
      <c r="E244" s="48">
        <v>68689.059388699578</v>
      </c>
      <c r="F244" s="114">
        <v>11236.45</v>
      </c>
      <c r="G244" s="49">
        <v>54707.225936190982</v>
      </c>
      <c r="H244" s="112">
        <v>68472.064102753109</v>
      </c>
      <c r="I244" s="54">
        <v>69217.035792418901</v>
      </c>
      <c r="J244" s="160">
        <v>22737</v>
      </c>
    </row>
    <row r="245" spans="1:10" ht="13.8" thickBot="1" x14ac:dyDescent="0.3">
      <c r="A245" s="9">
        <v>81013</v>
      </c>
      <c r="B245" s="35" t="s">
        <v>102</v>
      </c>
      <c r="C245" s="46">
        <f t="shared" si="3"/>
        <v>1698.4036220423152</v>
      </c>
      <c r="D245" s="48">
        <v>67.040000000000006</v>
      </c>
      <c r="E245" s="48">
        <v>117.59268319261066</v>
      </c>
      <c r="F245" s="114">
        <v>9001.69</v>
      </c>
      <c r="G245" s="49">
        <v>1698.4036220423152</v>
      </c>
      <c r="H245" s="112">
        <v>6996.1665827592024</v>
      </c>
      <c r="I245" s="54">
        <v>2985.7823676055114</v>
      </c>
      <c r="J245" s="160">
        <v>510</v>
      </c>
    </row>
    <row r="246" spans="1:10" ht="13.8" thickBot="1" x14ac:dyDescent="0.3">
      <c r="A246" s="18">
        <v>81014</v>
      </c>
      <c r="B246" s="39" t="s">
        <v>141</v>
      </c>
      <c r="C246" s="46">
        <f t="shared" si="3"/>
        <v>4540</v>
      </c>
      <c r="D246" s="51">
        <v>4540</v>
      </c>
      <c r="E246" s="82">
        <v>5796.37</v>
      </c>
      <c r="F246" s="116">
        <v>962.18</v>
      </c>
      <c r="G246" s="80">
        <v>1292</v>
      </c>
      <c r="H246" s="112">
        <v>17875.658583026809</v>
      </c>
      <c r="I246" s="123">
        <v>17417.620647029209</v>
      </c>
      <c r="J246" s="160">
        <v>804</v>
      </c>
    </row>
    <row r="247" spans="1:10" ht="13.8" thickBot="1" x14ac:dyDescent="0.3">
      <c r="A247" s="18" t="s">
        <v>142</v>
      </c>
      <c r="B247" s="39" t="s">
        <v>143</v>
      </c>
      <c r="C247" s="46">
        <f t="shared" si="3"/>
        <v>4662.8599999999997</v>
      </c>
      <c r="D247" s="51">
        <v>4568.38</v>
      </c>
      <c r="E247" s="82">
        <v>5796.37</v>
      </c>
      <c r="F247" s="116">
        <v>4662.8599999999997</v>
      </c>
      <c r="G247" s="80">
        <v>1292</v>
      </c>
      <c r="H247" s="112">
        <v>34074.124119026812</v>
      </c>
      <c r="I247" s="123">
        <v>18009.122129902375</v>
      </c>
      <c r="J247" s="160">
        <v>804</v>
      </c>
    </row>
    <row r="248" spans="1:10" ht="13.8" thickBot="1" x14ac:dyDescent="0.3">
      <c r="A248" s="18">
        <v>81015</v>
      </c>
      <c r="B248" s="39" t="s">
        <v>124</v>
      </c>
      <c r="C248" s="46">
        <f t="shared" si="3"/>
        <v>2105.7120801600004</v>
      </c>
      <c r="D248" s="51">
        <v>90800</v>
      </c>
      <c r="E248" s="82">
        <v>2318.5500000000002</v>
      </c>
      <c r="F248" s="116">
        <v>740.15</v>
      </c>
      <c r="G248" s="80">
        <v>1034</v>
      </c>
      <c r="H248" s="112">
        <v>3107.6381017683061</v>
      </c>
      <c r="I248" s="123">
        <v>2105.7120801600004</v>
      </c>
      <c r="J248" s="160">
        <v>804</v>
      </c>
    </row>
    <row r="249" spans="1:10" ht="13.8" thickBot="1" x14ac:dyDescent="0.3">
      <c r="A249" s="18" t="s">
        <v>144</v>
      </c>
      <c r="B249" s="39" t="s">
        <v>126</v>
      </c>
      <c r="C249" s="46">
        <f t="shared" si="3"/>
        <v>3158.5681202400001</v>
      </c>
      <c r="D249" s="51">
        <v>102150</v>
      </c>
      <c r="E249" s="82">
        <v>3477.82</v>
      </c>
      <c r="F249" s="116">
        <v>1480.29</v>
      </c>
      <c r="G249" s="80">
        <v>1681</v>
      </c>
      <c r="H249" s="112">
        <v>4457.5102297683061</v>
      </c>
      <c r="I249" s="123">
        <v>3158.5681202400001</v>
      </c>
      <c r="J249" s="160">
        <v>804</v>
      </c>
    </row>
    <row r="250" spans="1:10" ht="25.05" customHeight="1" thickBot="1" x14ac:dyDescent="0.3">
      <c r="A250" s="18">
        <v>81016</v>
      </c>
      <c r="B250" s="39" t="s">
        <v>145</v>
      </c>
      <c r="C250" s="46">
        <f t="shared" si="3"/>
        <v>8.5000000000000006E-2</v>
      </c>
      <c r="D250" s="51">
        <v>0.09</v>
      </c>
      <c r="E250" s="82">
        <v>8.5000000000000006E-2</v>
      </c>
      <c r="F250" s="116">
        <v>0.1</v>
      </c>
      <c r="G250" s="80">
        <v>2.3E-2</v>
      </c>
      <c r="H250" s="112">
        <v>0.17008388812800002</v>
      </c>
      <c r="I250" s="123">
        <v>3.919042406823129E-2</v>
      </c>
      <c r="J250" s="161">
        <v>4.0000000000000001E-3</v>
      </c>
    </row>
    <row r="251" spans="1:10" ht="25.05" customHeight="1" thickBot="1" x14ac:dyDescent="0.3">
      <c r="A251" s="18" t="s">
        <v>146</v>
      </c>
      <c r="B251" s="39" t="s">
        <v>147</v>
      </c>
      <c r="C251" s="46">
        <f t="shared" si="3"/>
        <v>7.5999999999999998E-2</v>
      </c>
      <c r="D251" s="51">
        <v>0.09</v>
      </c>
      <c r="E251" s="82">
        <v>8.5000000000000006E-2</v>
      </c>
      <c r="F251" s="116">
        <v>7.5999999999999998E-2</v>
      </c>
      <c r="G251" s="80">
        <v>2.3E-2</v>
      </c>
      <c r="H251" s="112">
        <v>0.14578618982399999</v>
      </c>
      <c r="I251" s="123">
        <v>3.5563763414905032E-2</v>
      </c>
      <c r="J251" s="161">
        <v>4.0000000000000001E-3</v>
      </c>
    </row>
    <row r="252" spans="1:10" ht="25.05" customHeight="1" thickBot="1" x14ac:dyDescent="0.3">
      <c r="A252" s="18" t="s">
        <v>148</v>
      </c>
      <c r="B252" s="39" t="s">
        <v>149</v>
      </c>
      <c r="C252" s="46">
        <f t="shared" si="3"/>
        <v>7.0999999999999994E-2</v>
      </c>
      <c r="D252" s="51">
        <v>0.09</v>
      </c>
      <c r="E252" s="82">
        <v>7.2999999999999995E-2</v>
      </c>
      <c r="F252" s="116">
        <v>7.0999999999999994E-2</v>
      </c>
      <c r="G252" s="80">
        <v>2.3E-2</v>
      </c>
      <c r="H252" s="112">
        <v>0.14578618982399999</v>
      </c>
      <c r="I252" s="123">
        <v>3.1937102761578774E-2</v>
      </c>
      <c r="J252" s="161">
        <v>4.0000000000000001E-3</v>
      </c>
    </row>
    <row r="253" spans="1:10" ht="25.05" customHeight="1" thickBot="1" x14ac:dyDescent="0.3">
      <c r="A253" s="18" t="s">
        <v>150</v>
      </c>
      <c r="B253" s="39" t="s">
        <v>151</v>
      </c>
      <c r="C253" s="46">
        <f t="shared" si="3"/>
        <v>6.5000000000000002E-2</v>
      </c>
      <c r="D253" s="51">
        <v>0.09</v>
      </c>
      <c r="E253" s="82">
        <v>6.7000000000000004E-2</v>
      </c>
      <c r="F253" s="116">
        <v>6.5000000000000002E-2</v>
      </c>
      <c r="G253" s="80">
        <v>2.1000000000000001E-2</v>
      </c>
      <c r="H253" s="112">
        <v>0.12148849151999999</v>
      </c>
      <c r="I253" s="123">
        <v>2.6859777846922013E-2</v>
      </c>
      <c r="J253" s="161">
        <v>4.0000000000000001E-3</v>
      </c>
    </row>
    <row r="254" spans="1:10" ht="25.05" customHeight="1" thickBot="1" x14ac:dyDescent="0.3">
      <c r="A254" s="18" t="s">
        <v>152</v>
      </c>
      <c r="B254" s="39" t="s">
        <v>153</v>
      </c>
      <c r="C254" s="46">
        <f t="shared" si="3"/>
        <v>5.8000000000000003E-2</v>
      </c>
      <c r="D254" s="51">
        <v>0.08</v>
      </c>
      <c r="E254" s="82">
        <v>5.8000000000000003E-2</v>
      </c>
      <c r="F254" s="116">
        <v>5.8999999999999997E-2</v>
      </c>
      <c r="G254" s="80">
        <v>1.2999999999999999E-2</v>
      </c>
      <c r="H254" s="112">
        <v>0.12148849151999999</v>
      </c>
      <c r="I254" s="123">
        <v>2.540911358559151E-2</v>
      </c>
      <c r="J254" s="161">
        <v>4.0000000000000001E-3</v>
      </c>
    </row>
    <row r="255" spans="1:10" ht="25.05" customHeight="1" thickBot="1" x14ac:dyDescent="0.3">
      <c r="A255" s="18" t="s">
        <v>154</v>
      </c>
      <c r="B255" s="39" t="s">
        <v>155</v>
      </c>
      <c r="C255" s="46">
        <f t="shared" si="3"/>
        <v>4.5999999999999999E-2</v>
      </c>
      <c r="D255" s="51">
        <v>7.0000000000000007E-2</v>
      </c>
      <c r="E255" s="82">
        <v>4.5999999999999999E-2</v>
      </c>
      <c r="F255" s="116">
        <v>5.8999999999999997E-2</v>
      </c>
      <c r="G255" s="80">
        <v>1.2E-2</v>
      </c>
      <c r="H255" s="112">
        <v>9.7190793216000007E-2</v>
      </c>
      <c r="I255" s="123">
        <v>2.1416038698214675E-2</v>
      </c>
      <c r="J255" s="161">
        <v>4.0000000000000001E-3</v>
      </c>
    </row>
    <row r="256" spans="1:10" ht="25.05" customHeight="1" thickBot="1" x14ac:dyDescent="0.3">
      <c r="A256" s="18">
        <v>81017</v>
      </c>
      <c r="B256" s="39" t="s">
        <v>156</v>
      </c>
      <c r="C256" s="46">
        <f t="shared" si="3"/>
        <v>0.17</v>
      </c>
      <c r="D256" s="51">
        <v>0.17</v>
      </c>
      <c r="E256" s="82">
        <v>0.26700000000000002</v>
      </c>
      <c r="F256" s="116">
        <v>0.20799999999999999</v>
      </c>
      <c r="G256" s="80">
        <v>7.6999999999999999E-2</v>
      </c>
      <c r="H256" s="112">
        <v>0.21597954048000001</v>
      </c>
      <c r="I256" s="123">
        <v>3.919042406823129E-2</v>
      </c>
      <c r="J256" s="161">
        <v>0.16400000000000001</v>
      </c>
    </row>
    <row r="257" spans="1:10" ht="25.05" customHeight="1" thickBot="1" x14ac:dyDescent="0.3">
      <c r="A257" s="18" t="s">
        <v>157</v>
      </c>
      <c r="B257" s="39" t="s">
        <v>158</v>
      </c>
      <c r="C257" s="46">
        <f t="shared" si="3"/>
        <v>0.17</v>
      </c>
      <c r="D257" s="51">
        <v>0.17</v>
      </c>
      <c r="E257" s="82">
        <v>0.26700000000000002</v>
      </c>
      <c r="F257" s="116">
        <v>0.2</v>
      </c>
      <c r="G257" s="80">
        <v>7.6999999999999999E-2</v>
      </c>
      <c r="H257" s="112">
        <v>0.21597954048000001</v>
      </c>
      <c r="I257" s="123">
        <v>3.5563763414905032E-2</v>
      </c>
      <c r="J257" s="161">
        <v>0.16400000000000001</v>
      </c>
    </row>
    <row r="258" spans="1:10" ht="25.05" customHeight="1" thickBot="1" x14ac:dyDescent="0.3">
      <c r="A258" s="18" t="s">
        <v>159</v>
      </c>
      <c r="B258" s="39" t="s">
        <v>160</v>
      </c>
      <c r="C258" s="46">
        <f t="shared" si="3"/>
        <v>0.17</v>
      </c>
      <c r="D258" s="51">
        <v>0.17</v>
      </c>
      <c r="E258" s="82">
        <v>0.26700000000000002</v>
      </c>
      <c r="F258" s="116">
        <v>0.19700000000000001</v>
      </c>
      <c r="G258" s="80">
        <v>7.4999999999999997E-2</v>
      </c>
      <c r="H258" s="112">
        <v>0.21597954048000001</v>
      </c>
      <c r="I258" s="123">
        <v>3.1937102761578774E-2</v>
      </c>
      <c r="J258" s="161">
        <v>0.16400000000000001</v>
      </c>
    </row>
    <row r="259" spans="1:10" ht="25.05" customHeight="1" thickBot="1" x14ac:dyDescent="0.3">
      <c r="A259" s="18" t="s">
        <v>161</v>
      </c>
      <c r="B259" s="39" t="s">
        <v>162</v>
      </c>
      <c r="C259" s="46">
        <f t="shared" si="3"/>
        <v>0.17</v>
      </c>
      <c r="D259" s="51">
        <v>0.17</v>
      </c>
      <c r="E259" s="82">
        <v>0.26700000000000002</v>
      </c>
      <c r="F259" s="116">
        <v>0.19400000000000001</v>
      </c>
      <c r="G259" s="80">
        <v>0.06</v>
      </c>
      <c r="H259" s="112">
        <v>0.21597954048000001</v>
      </c>
      <c r="I259" s="123">
        <v>2.6859777846922013E-2</v>
      </c>
      <c r="J259" s="161">
        <v>0.16400000000000001</v>
      </c>
    </row>
    <row r="260" spans="1:10" ht="25.05" customHeight="1" thickBot="1" x14ac:dyDescent="0.3">
      <c r="A260" s="18" t="s">
        <v>163</v>
      </c>
      <c r="B260" s="39" t="s">
        <v>164</v>
      </c>
      <c r="C260" s="46">
        <f t="shared" ref="C260:C285" si="4">MEDIAN(D260:J260)</f>
        <v>0.17</v>
      </c>
      <c r="D260" s="51">
        <v>0.17</v>
      </c>
      <c r="E260" s="82">
        <v>0.26700000000000002</v>
      </c>
      <c r="F260" s="116">
        <v>0.19</v>
      </c>
      <c r="G260" s="80">
        <v>5.1999999999999998E-2</v>
      </c>
      <c r="H260" s="112">
        <v>0.21597954048000001</v>
      </c>
      <c r="I260" s="123">
        <v>2.540911358559151E-2</v>
      </c>
      <c r="J260" s="161">
        <v>0.16400000000000001</v>
      </c>
    </row>
    <row r="261" spans="1:10" ht="25.05" customHeight="1" thickBot="1" x14ac:dyDescent="0.3">
      <c r="A261" s="18" t="s">
        <v>165</v>
      </c>
      <c r="B261" s="39" t="s">
        <v>166</v>
      </c>
      <c r="C261" s="46">
        <f t="shared" si="4"/>
        <v>0.17</v>
      </c>
      <c r="D261" s="51">
        <v>0.17</v>
      </c>
      <c r="E261" s="82">
        <v>0.26700000000000002</v>
      </c>
      <c r="F261" s="116">
        <v>0.19</v>
      </c>
      <c r="G261" s="80">
        <v>4.8000000000000001E-2</v>
      </c>
      <c r="H261" s="112">
        <v>0.21597954048000001</v>
      </c>
      <c r="I261" s="123">
        <v>2.1416038698214675E-2</v>
      </c>
      <c r="J261" s="161">
        <v>0.16400000000000001</v>
      </c>
    </row>
    <row r="262" spans="1:10" ht="25.05" customHeight="1" thickBot="1" x14ac:dyDescent="0.3">
      <c r="A262" s="18">
        <v>81018</v>
      </c>
      <c r="B262" s="39" t="s">
        <v>167</v>
      </c>
      <c r="C262" s="46">
        <f t="shared" si="4"/>
        <v>7.4285625404231281E-2</v>
      </c>
      <c r="D262" s="51">
        <v>0.09</v>
      </c>
      <c r="E262" s="82">
        <v>6.4000000000000001E-2</v>
      </c>
      <c r="F262" s="114">
        <v>0.1</v>
      </c>
      <c r="G262" s="80">
        <v>2.3E-2</v>
      </c>
      <c r="H262" s="112">
        <v>0.18898209791999998</v>
      </c>
      <c r="I262" s="123">
        <v>7.4285625404231281E-2</v>
      </c>
      <c r="J262" s="161">
        <v>2.41E-2</v>
      </c>
    </row>
    <row r="263" spans="1:10" ht="25.05" customHeight="1" thickBot="1" x14ac:dyDescent="0.3">
      <c r="A263" s="18" t="s">
        <v>168</v>
      </c>
      <c r="B263" s="39" t="s">
        <v>169</v>
      </c>
      <c r="C263" s="46">
        <f t="shared" si="4"/>
        <v>7.0658964750905037E-2</v>
      </c>
      <c r="D263" s="51">
        <v>0.09</v>
      </c>
      <c r="E263" s="82">
        <v>5.8000000000000003E-2</v>
      </c>
      <c r="F263" s="114">
        <v>7.5999999999999998E-2</v>
      </c>
      <c r="G263" s="80">
        <v>2.3E-2</v>
      </c>
      <c r="H263" s="112">
        <v>0.16198465535999998</v>
      </c>
      <c r="I263" s="123">
        <v>7.0658964750905037E-2</v>
      </c>
      <c r="J263" s="161">
        <v>2.41E-2</v>
      </c>
    </row>
    <row r="264" spans="1:10" ht="25.05" customHeight="1" thickBot="1" x14ac:dyDescent="0.3">
      <c r="A264" s="18" t="s">
        <v>170</v>
      </c>
      <c r="B264" s="39" t="s">
        <v>171</v>
      </c>
      <c r="C264" s="46">
        <f t="shared" si="4"/>
        <v>6.7032304097578765E-2</v>
      </c>
      <c r="D264" s="51">
        <v>0.09</v>
      </c>
      <c r="E264" s="82">
        <v>5.1999999999999998E-2</v>
      </c>
      <c r="F264" s="114">
        <v>7.0999999999999994E-2</v>
      </c>
      <c r="G264" s="80">
        <v>2.3E-2</v>
      </c>
      <c r="H264" s="112">
        <v>0.16198465535999998</v>
      </c>
      <c r="I264" s="123">
        <v>6.7032304097578765E-2</v>
      </c>
      <c r="J264" s="161">
        <v>2.41E-2</v>
      </c>
    </row>
    <row r="265" spans="1:10" ht="25.05" customHeight="1" thickBot="1" x14ac:dyDescent="0.3">
      <c r="A265" s="18" t="s">
        <v>172</v>
      </c>
      <c r="B265" s="39" t="s">
        <v>173</v>
      </c>
      <c r="C265" s="46">
        <f t="shared" si="4"/>
        <v>6.1954979182922004E-2</v>
      </c>
      <c r="D265" s="51">
        <v>0.09</v>
      </c>
      <c r="E265" s="82">
        <v>4.5999999999999999E-2</v>
      </c>
      <c r="F265" s="114">
        <v>6.5000000000000002E-2</v>
      </c>
      <c r="G265" s="80">
        <v>2.1000000000000001E-2</v>
      </c>
      <c r="H265" s="112">
        <v>0.13498721280000001</v>
      </c>
      <c r="I265" s="123">
        <v>6.1954979182922004E-2</v>
      </c>
      <c r="J265" s="161">
        <v>2.41E-2</v>
      </c>
    </row>
    <row r="266" spans="1:10" ht="25.05" customHeight="1" thickBot="1" x14ac:dyDescent="0.3">
      <c r="A266" s="18" t="s">
        <v>174</v>
      </c>
      <c r="B266" s="39" t="s">
        <v>175</v>
      </c>
      <c r="C266" s="46">
        <f t="shared" si="4"/>
        <v>5.8999999999999997E-2</v>
      </c>
      <c r="D266" s="51">
        <v>0.08</v>
      </c>
      <c r="E266" s="82">
        <v>3.5000000000000003E-2</v>
      </c>
      <c r="F266" s="114">
        <v>5.8999999999999997E-2</v>
      </c>
      <c r="G266" s="80">
        <v>1.2999999999999999E-2</v>
      </c>
      <c r="H266" s="112">
        <v>0.13498721280000001</v>
      </c>
      <c r="I266" s="123">
        <v>6.0504314921591501E-2</v>
      </c>
      <c r="J266" s="161">
        <v>2.41E-2</v>
      </c>
    </row>
    <row r="267" spans="1:10" ht="25.05" customHeight="1" thickBot="1" x14ac:dyDescent="0.3">
      <c r="A267" s="18" t="s">
        <v>176</v>
      </c>
      <c r="B267" s="39" t="s">
        <v>177</v>
      </c>
      <c r="C267" s="46">
        <f t="shared" si="4"/>
        <v>5.3001719900614676E-2</v>
      </c>
      <c r="D267" s="51">
        <v>7.0000000000000007E-2</v>
      </c>
      <c r="E267" s="82">
        <v>3.5000000000000003E-2</v>
      </c>
      <c r="F267" s="114">
        <v>5.8999999999999997E-2</v>
      </c>
      <c r="G267" s="80">
        <v>1.2E-2</v>
      </c>
      <c r="H267" s="112">
        <v>0.10798977024</v>
      </c>
      <c r="I267" s="123">
        <v>5.3001719900614676E-2</v>
      </c>
      <c r="J267" s="161">
        <v>2.41E-2</v>
      </c>
    </row>
    <row r="268" spans="1:10" ht="25.05" customHeight="1" thickBot="1" x14ac:dyDescent="0.3">
      <c r="A268" s="18">
        <v>81019</v>
      </c>
      <c r="B268" s="39" t="s">
        <v>178</v>
      </c>
      <c r="C268" s="46">
        <f t="shared" si="4"/>
        <v>0.17</v>
      </c>
      <c r="D268" s="51">
        <v>0.17</v>
      </c>
      <c r="E268" s="82">
        <v>0.51</v>
      </c>
      <c r="F268" s="114">
        <v>0.20799999999999999</v>
      </c>
      <c r="G268" s="80">
        <v>0.11600000000000001</v>
      </c>
      <c r="H268" s="112">
        <v>0.43195908096000002</v>
      </c>
      <c r="I268" s="123">
        <v>0.14272361573852516</v>
      </c>
      <c r="J268" s="161">
        <v>0.16400000000000001</v>
      </c>
    </row>
    <row r="269" spans="1:10" ht="25.05" customHeight="1" thickBot="1" x14ac:dyDescent="0.3">
      <c r="A269" s="18" t="s">
        <v>179</v>
      </c>
      <c r="B269" s="39" t="s">
        <v>180</v>
      </c>
      <c r="C269" s="46">
        <f t="shared" si="4"/>
        <v>0.17</v>
      </c>
      <c r="D269" s="51">
        <v>0.17</v>
      </c>
      <c r="E269" s="82">
        <v>0.51</v>
      </c>
      <c r="F269" s="114">
        <v>0.2</v>
      </c>
      <c r="G269" s="80">
        <v>0.11600000000000001</v>
      </c>
      <c r="H269" s="112">
        <v>0.43195908096000002</v>
      </c>
      <c r="I269" s="123">
        <v>0.1282169731252201</v>
      </c>
      <c r="J269" s="161">
        <v>0.16400000000000001</v>
      </c>
    </row>
    <row r="270" spans="1:10" ht="25.05" customHeight="1" thickBot="1" x14ac:dyDescent="0.3">
      <c r="A270" s="18" t="s">
        <v>181</v>
      </c>
      <c r="B270" s="39" t="s">
        <v>182</v>
      </c>
      <c r="C270" s="46">
        <f t="shared" si="4"/>
        <v>0.17</v>
      </c>
      <c r="D270" s="51">
        <v>0.17</v>
      </c>
      <c r="E270" s="82">
        <v>0.51</v>
      </c>
      <c r="F270" s="114">
        <v>0.19700000000000001</v>
      </c>
      <c r="G270" s="80">
        <v>0.113</v>
      </c>
      <c r="H270" s="112">
        <v>0.43195908096000002</v>
      </c>
      <c r="I270" s="123">
        <v>0.11371033051191505</v>
      </c>
      <c r="J270" s="161">
        <v>0.16400000000000001</v>
      </c>
    </row>
    <row r="271" spans="1:10" ht="25.05" customHeight="1" thickBot="1" x14ac:dyDescent="0.3">
      <c r="A271" s="18" t="s">
        <v>183</v>
      </c>
      <c r="B271" s="39" t="s">
        <v>184</v>
      </c>
      <c r="C271" s="46">
        <f t="shared" si="4"/>
        <v>0.17</v>
      </c>
      <c r="D271" s="51">
        <v>0.17</v>
      </c>
      <c r="E271" s="82">
        <v>0.51</v>
      </c>
      <c r="F271" s="114">
        <v>0.19400000000000001</v>
      </c>
      <c r="G271" s="80">
        <v>8.5999999999999993E-2</v>
      </c>
      <c r="H271" s="112">
        <v>0.43195908096000002</v>
      </c>
      <c r="I271" s="123">
        <v>9.3401030853288047E-2</v>
      </c>
      <c r="J271" s="161">
        <v>0.16400000000000001</v>
      </c>
    </row>
    <row r="272" spans="1:10" ht="25.05" customHeight="1" thickBot="1" x14ac:dyDescent="0.3">
      <c r="A272" s="18" t="s">
        <v>185</v>
      </c>
      <c r="B272" s="39" t="s">
        <v>186</v>
      </c>
      <c r="C272" s="46">
        <f t="shared" si="4"/>
        <v>0.17</v>
      </c>
      <c r="D272" s="51">
        <v>0.17</v>
      </c>
      <c r="E272" s="82">
        <v>0.51</v>
      </c>
      <c r="F272" s="114">
        <v>0.19</v>
      </c>
      <c r="G272" s="80">
        <v>7.9000000000000001E-2</v>
      </c>
      <c r="H272" s="112">
        <v>0.43195908096000002</v>
      </c>
      <c r="I272" s="123">
        <v>9.1950366591957544E-2</v>
      </c>
      <c r="J272" s="161">
        <v>0.16400000000000001</v>
      </c>
    </row>
    <row r="273" spans="1:10" ht="25.05" customHeight="1" thickBot="1" x14ac:dyDescent="0.3">
      <c r="A273" s="18" t="s">
        <v>187</v>
      </c>
      <c r="B273" s="39" t="s">
        <v>188</v>
      </c>
      <c r="C273" s="46">
        <f t="shared" si="4"/>
        <v>0.17</v>
      </c>
      <c r="D273" s="51">
        <v>0.17</v>
      </c>
      <c r="E273" s="82">
        <v>0.51</v>
      </c>
      <c r="F273" s="114">
        <v>0.19</v>
      </c>
      <c r="G273" s="80">
        <v>7.3999999999999996E-2</v>
      </c>
      <c r="H273" s="112">
        <v>0.43195908096000002</v>
      </c>
      <c r="I273" s="123">
        <v>8.1795716762644022E-2</v>
      </c>
      <c r="J273" s="161">
        <v>0.16400000000000001</v>
      </c>
    </row>
    <row r="274" spans="1:10" ht="25.05" customHeight="1" thickBot="1" x14ac:dyDescent="0.3">
      <c r="A274" s="18">
        <v>81020</v>
      </c>
      <c r="B274" s="39" t="s">
        <v>189</v>
      </c>
      <c r="C274" s="46">
        <f t="shared" si="4"/>
        <v>0.20100000000000001</v>
      </c>
      <c r="D274" s="51">
        <v>0.18</v>
      </c>
      <c r="E274" s="82">
        <v>0.26100000000000001</v>
      </c>
      <c r="F274" s="114">
        <v>0.20100000000000001</v>
      </c>
      <c r="G274" s="80">
        <v>0.217</v>
      </c>
      <c r="H274" s="112">
        <v>0.21597954048000001</v>
      </c>
      <c r="I274" s="123">
        <v>0.12341890727463131</v>
      </c>
      <c r="J274" s="161">
        <v>2.41E-2</v>
      </c>
    </row>
    <row r="275" spans="1:10" ht="25.05" customHeight="1" thickBot="1" x14ac:dyDescent="0.3">
      <c r="A275" s="18" t="s">
        <v>190</v>
      </c>
      <c r="B275" s="39" t="s">
        <v>191</v>
      </c>
      <c r="C275" s="46">
        <f t="shared" si="4"/>
        <v>0.18</v>
      </c>
      <c r="D275" s="51">
        <v>0.18</v>
      </c>
      <c r="E275" s="82">
        <v>0.23799999999999999</v>
      </c>
      <c r="F275" s="114">
        <v>0.153</v>
      </c>
      <c r="G275" s="80">
        <v>0.217</v>
      </c>
      <c r="H275" s="112">
        <v>0.21597954048000001</v>
      </c>
      <c r="I275" s="123">
        <v>0.11979224662130504</v>
      </c>
      <c r="J275" s="161">
        <v>2.41E-2</v>
      </c>
    </row>
    <row r="276" spans="1:10" ht="25.05" customHeight="1" thickBot="1" x14ac:dyDescent="0.3">
      <c r="A276" s="18" t="s">
        <v>192</v>
      </c>
      <c r="B276" s="39" t="s">
        <v>193</v>
      </c>
      <c r="C276" s="46">
        <f t="shared" si="4"/>
        <v>0.18</v>
      </c>
      <c r="D276" s="51">
        <v>0.18</v>
      </c>
      <c r="E276" s="82">
        <v>0.22600000000000001</v>
      </c>
      <c r="F276" s="114">
        <v>0.14299999999999999</v>
      </c>
      <c r="G276" s="80">
        <v>0.217</v>
      </c>
      <c r="H276" s="112">
        <v>0.21597954048000001</v>
      </c>
      <c r="I276" s="123">
        <v>0.11616558596797877</v>
      </c>
      <c r="J276" s="161">
        <v>2.41E-2</v>
      </c>
    </row>
    <row r="277" spans="1:10" ht="25.05" customHeight="1" thickBot="1" x14ac:dyDescent="0.3">
      <c r="A277" s="18" t="s">
        <v>194</v>
      </c>
      <c r="B277" s="39" t="s">
        <v>195</v>
      </c>
      <c r="C277" s="46">
        <f t="shared" si="4"/>
        <v>0.18</v>
      </c>
      <c r="D277" s="51">
        <v>0.18</v>
      </c>
      <c r="E277" s="82">
        <v>0.214</v>
      </c>
      <c r="F277" s="114">
        <v>0.128</v>
      </c>
      <c r="G277" s="80">
        <v>0.21299999999999999</v>
      </c>
      <c r="H277" s="112">
        <v>0.21597954048000001</v>
      </c>
      <c r="I277" s="123">
        <v>0.11108826105332199</v>
      </c>
      <c r="J277" s="161">
        <v>2.41E-2</v>
      </c>
    </row>
    <row r="278" spans="1:10" ht="25.05" customHeight="1" thickBot="1" x14ac:dyDescent="0.3">
      <c r="A278" s="18" t="s">
        <v>196</v>
      </c>
      <c r="B278" s="39" t="s">
        <v>197</v>
      </c>
      <c r="C278" s="46">
        <f t="shared" si="4"/>
        <v>0.18</v>
      </c>
      <c r="D278" s="51">
        <v>0.18</v>
      </c>
      <c r="E278" s="82">
        <v>0.20300000000000001</v>
      </c>
      <c r="F278" s="114">
        <v>0.11899999999999999</v>
      </c>
      <c r="G278" s="80">
        <v>0.20899999999999999</v>
      </c>
      <c r="H278" s="112">
        <v>0.18898209791999998</v>
      </c>
      <c r="I278" s="123">
        <v>0.1096375967919915</v>
      </c>
      <c r="J278" s="161">
        <v>2.41E-2</v>
      </c>
    </row>
    <row r="279" spans="1:10" ht="25.05" customHeight="1" thickBot="1" x14ac:dyDescent="0.3">
      <c r="A279" s="18" t="s">
        <v>198</v>
      </c>
      <c r="B279" s="39" t="s">
        <v>199</v>
      </c>
      <c r="C279" s="46">
        <f t="shared" si="4"/>
        <v>0.17</v>
      </c>
      <c r="D279" s="51">
        <v>0.17</v>
      </c>
      <c r="E279" s="82">
        <v>0.20300000000000001</v>
      </c>
      <c r="F279" s="114">
        <v>0.11899999999999999</v>
      </c>
      <c r="G279" s="80">
        <v>0.20699999999999999</v>
      </c>
      <c r="H279" s="112">
        <v>0.18898209791999998</v>
      </c>
      <c r="I279" s="123">
        <v>0.10746160039999575</v>
      </c>
      <c r="J279" s="161">
        <v>2.41E-2</v>
      </c>
    </row>
    <row r="280" spans="1:10" ht="25.05" customHeight="1" thickBot="1" x14ac:dyDescent="0.3">
      <c r="A280" s="18">
        <v>81021</v>
      </c>
      <c r="B280" s="39" t="s">
        <v>200</v>
      </c>
      <c r="C280" s="46">
        <f t="shared" si="4"/>
        <v>0.10013987296478256</v>
      </c>
      <c r="D280" s="51">
        <v>0.1</v>
      </c>
      <c r="E280" s="82">
        <v>5.8000000000000003E-2</v>
      </c>
      <c r="F280" s="114">
        <v>0.20799999999999999</v>
      </c>
      <c r="G280" s="80">
        <v>0.11600000000000001</v>
      </c>
      <c r="H280" s="112">
        <v>0.26997442560000001</v>
      </c>
      <c r="I280" s="123">
        <v>0.10013987296478256</v>
      </c>
      <c r="J280" s="161">
        <v>7.2400000000000006E-2</v>
      </c>
    </row>
    <row r="281" spans="1:10" ht="27" thickBot="1" x14ac:dyDescent="0.3">
      <c r="A281" s="18" t="s">
        <v>201</v>
      </c>
      <c r="B281" s="39" t="s">
        <v>202</v>
      </c>
      <c r="C281" s="46">
        <f t="shared" si="4"/>
        <v>0.1</v>
      </c>
      <c r="D281" s="51">
        <v>0.1</v>
      </c>
      <c r="E281" s="82">
        <v>5.8000000000000003E-2</v>
      </c>
      <c r="F281" s="114">
        <v>0.14799999999999999</v>
      </c>
      <c r="G281" s="80">
        <v>0.11600000000000001</v>
      </c>
      <c r="H281" s="112">
        <v>0.26997442560000001</v>
      </c>
      <c r="I281" s="123">
        <v>9.2886551658130048E-2</v>
      </c>
      <c r="J281" s="161">
        <v>7.2400000000000006E-2</v>
      </c>
    </row>
    <row r="282" spans="1:10" ht="27" thickBot="1" x14ac:dyDescent="0.3">
      <c r="A282" s="18" t="s">
        <v>203</v>
      </c>
      <c r="B282" s="39" t="s">
        <v>204</v>
      </c>
      <c r="C282" s="46">
        <f t="shared" si="4"/>
        <v>0.1</v>
      </c>
      <c r="D282" s="51">
        <v>0.1</v>
      </c>
      <c r="E282" s="82">
        <v>5.6000000000000001E-2</v>
      </c>
      <c r="F282" s="114">
        <v>0.14799999999999999</v>
      </c>
      <c r="G282" s="80">
        <v>0.113</v>
      </c>
      <c r="H282" s="112">
        <v>0.26997442560000001</v>
      </c>
      <c r="I282" s="123">
        <v>8.5633230351477546E-2</v>
      </c>
      <c r="J282" s="161">
        <v>7.2400000000000006E-2</v>
      </c>
    </row>
    <row r="283" spans="1:10" ht="27" thickBot="1" x14ac:dyDescent="0.3">
      <c r="A283" s="18" t="s">
        <v>205</v>
      </c>
      <c r="B283" s="39" t="s">
        <v>206</v>
      </c>
      <c r="C283" s="46">
        <f t="shared" si="4"/>
        <v>8.5999999999999993E-2</v>
      </c>
      <c r="D283" s="51">
        <v>0.1</v>
      </c>
      <c r="E283" s="82">
        <v>5.2999999999999999E-2</v>
      </c>
      <c r="F283" s="114">
        <v>0.14799999999999999</v>
      </c>
      <c r="G283" s="80">
        <v>8.5999999999999993E-2</v>
      </c>
      <c r="H283" s="112">
        <v>0.26997442560000001</v>
      </c>
      <c r="I283" s="123">
        <v>7.5478580522164038E-2</v>
      </c>
      <c r="J283" s="161">
        <v>7.2400000000000006E-2</v>
      </c>
    </row>
    <row r="284" spans="1:10" ht="27" thickBot="1" x14ac:dyDescent="0.3">
      <c r="A284" s="18" t="s">
        <v>207</v>
      </c>
      <c r="B284" s="39" t="s">
        <v>208</v>
      </c>
      <c r="C284" s="46">
        <f t="shared" si="4"/>
        <v>7.9000000000000001E-2</v>
      </c>
      <c r="D284" s="51">
        <v>0.1</v>
      </c>
      <c r="E284" s="82">
        <v>5.1999999999999998E-2</v>
      </c>
      <c r="F284" s="114">
        <v>0.14799999999999999</v>
      </c>
      <c r="G284" s="80">
        <v>7.9000000000000001E-2</v>
      </c>
      <c r="H284" s="112">
        <v>0.26997442560000001</v>
      </c>
      <c r="I284" s="123">
        <v>7.2577251999503017E-2</v>
      </c>
      <c r="J284" s="161">
        <v>7.2400000000000006E-2</v>
      </c>
    </row>
    <row r="285" spans="1:10" ht="26.4" x14ac:dyDescent="0.25">
      <c r="A285" s="18" t="s">
        <v>209</v>
      </c>
      <c r="B285" s="39" t="s">
        <v>210</v>
      </c>
      <c r="C285" s="46">
        <f t="shared" si="4"/>
        <v>7.3999999999999996E-2</v>
      </c>
      <c r="D285" s="51">
        <v>0.09</v>
      </c>
      <c r="E285" s="82">
        <v>5.0999999999999997E-2</v>
      </c>
      <c r="F285" s="114">
        <v>0.14799999999999999</v>
      </c>
      <c r="G285" s="80">
        <v>7.3999999999999996E-2</v>
      </c>
      <c r="H285" s="112">
        <v>0.24297698303999998</v>
      </c>
      <c r="I285" s="123">
        <v>6.3577324327632675E-2</v>
      </c>
      <c r="J285" s="161">
        <v>7.2400000000000006E-2</v>
      </c>
    </row>
    <row r="286" spans="1:10" ht="13.8" thickBot="1" x14ac:dyDescent="0.3">
      <c r="A286" s="11" t="s">
        <v>218</v>
      </c>
      <c r="B286" s="94" t="s">
        <v>219</v>
      </c>
      <c r="C286" s="44"/>
      <c r="D286" s="45"/>
      <c r="E286" s="45"/>
      <c r="F286" s="45"/>
      <c r="G286" s="45"/>
      <c r="H286" s="105"/>
      <c r="I286" s="45"/>
      <c r="J286" s="140"/>
    </row>
    <row r="287" spans="1:10" ht="13.8" thickBot="1" x14ac:dyDescent="0.3">
      <c r="A287" s="9">
        <v>82000</v>
      </c>
      <c r="B287" s="35" t="s">
        <v>215</v>
      </c>
      <c r="C287" s="46">
        <f>MEDIAN(D287:J287)</f>
        <v>63.390545710385666</v>
      </c>
      <c r="D287" s="48">
        <v>67.03</v>
      </c>
      <c r="E287" s="48">
        <v>106.38137724779222</v>
      </c>
      <c r="F287" s="48">
        <v>44.7</v>
      </c>
      <c r="G287" s="49">
        <v>77.506022889603159</v>
      </c>
      <c r="H287" s="111">
        <v>63.390545710385666</v>
      </c>
      <c r="I287" s="58">
        <v>49.590235575251356</v>
      </c>
      <c r="J287" s="162">
        <v>57.69</v>
      </c>
    </row>
    <row r="288" spans="1:10" ht="13.8" thickBot="1" x14ac:dyDescent="0.3">
      <c r="A288" s="9">
        <v>82001</v>
      </c>
      <c r="B288" s="35" t="s">
        <v>105</v>
      </c>
      <c r="C288" s="46">
        <f>MEDIAN(D288:J288)</f>
        <v>79.235316981630504</v>
      </c>
      <c r="D288" s="48">
        <v>67.03</v>
      </c>
      <c r="E288" s="48">
        <v>79.235316981630504</v>
      </c>
      <c r="F288" s="48">
        <v>44.7</v>
      </c>
      <c r="G288" s="49">
        <v>103.65143223984651</v>
      </c>
      <c r="H288" s="111">
        <v>98.345648583486664</v>
      </c>
      <c r="I288" s="58">
        <v>119.1394837654982</v>
      </c>
      <c r="J288" s="162">
        <v>54.09</v>
      </c>
    </row>
    <row r="289" spans="1:10" ht="13.8" thickBot="1" x14ac:dyDescent="0.3">
      <c r="A289" s="9">
        <v>82002</v>
      </c>
      <c r="B289" s="35" t="s">
        <v>216</v>
      </c>
      <c r="C289" s="46">
        <f>MEDIAN(D289:J289)</f>
        <v>107.10365864764842</v>
      </c>
      <c r="D289" s="48">
        <v>73.73</v>
      </c>
      <c r="E289" s="48">
        <v>145.72791403807145</v>
      </c>
      <c r="F289" s="48">
        <v>52.15</v>
      </c>
      <c r="G289" s="49">
        <v>154.18971119515737</v>
      </c>
      <c r="H289" s="111">
        <v>107.10365864764842</v>
      </c>
      <c r="I289" s="54">
        <v>176.85541790269014</v>
      </c>
      <c r="J289" s="162">
        <v>57.69</v>
      </c>
    </row>
    <row r="290" spans="1:10" x14ac:dyDescent="0.25">
      <c r="A290" s="9">
        <v>82003</v>
      </c>
      <c r="B290" s="35" t="s">
        <v>217</v>
      </c>
      <c r="C290" s="46">
        <f>MEDIAN(D290:J290)</f>
        <v>0.80374028123881491</v>
      </c>
      <c r="D290" s="48">
        <v>0.38</v>
      </c>
      <c r="E290" s="48">
        <v>0.80374028123881491</v>
      </c>
      <c r="F290" s="48">
        <v>59.6</v>
      </c>
      <c r="G290" s="49">
        <v>0.31002409155841271</v>
      </c>
      <c r="H290" s="111">
        <v>0.98780056743375033</v>
      </c>
      <c r="I290" s="54">
        <v>0.47898342348645251</v>
      </c>
      <c r="J290" s="162">
        <v>1.05</v>
      </c>
    </row>
    <row r="291" spans="1:10" x14ac:dyDescent="0.25">
      <c r="A291" s="11" t="s">
        <v>405</v>
      </c>
      <c r="B291" s="94" t="s">
        <v>406</v>
      </c>
      <c r="C291" s="44"/>
      <c r="D291" s="45"/>
      <c r="E291" s="45"/>
      <c r="F291" s="45"/>
      <c r="G291" s="45"/>
      <c r="H291" s="72"/>
      <c r="I291" s="45"/>
      <c r="J291" s="140"/>
    </row>
    <row r="292" spans="1:10" x14ac:dyDescent="0.25">
      <c r="A292" s="19" t="s">
        <v>220</v>
      </c>
      <c r="B292" s="35" t="s">
        <v>22</v>
      </c>
      <c r="C292" s="46">
        <f>MEDIAN(D292:J292)</f>
        <v>43.106465456163342</v>
      </c>
      <c r="D292" s="48">
        <v>39.67</v>
      </c>
      <c r="E292" s="48">
        <v>40.943115892386459</v>
      </c>
      <c r="F292" s="48">
        <v>44.72</v>
      </c>
      <c r="G292" s="49">
        <v>46.698456625734515</v>
      </c>
      <c r="H292" s="101">
        <v>36.612438158681144</v>
      </c>
      <c r="I292" s="52">
        <v>43.106465456163342</v>
      </c>
      <c r="J292" s="151">
        <v>54.09</v>
      </c>
    </row>
    <row r="293" spans="1:10" x14ac:dyDescent="0.25">
      <c r="A293" s="19" t="s">
        <v>221</v>
      </c>
      <c r="B293" s="35" t="s">
        <v>23</v>
      </c>
      <c r="C293" s="46">
        <f>MEDIAN(D293:J293)</f>
        <v>49.91</v>
      </c>
      <c r="D293" s="48">
        <v>51.5</v>
      </c>
      <c r="E293" s="48">
        <v>42.990271687005773</v>
      </c>
      <c r="F293" s="48">
        <v>49.91</v>
      </c>
      <c r="G293" s="49">
        <v>51.450359938418913</v>
      </c>
      <c r="H293" s="101">
        <v>42.222297821302767</v>
      </c>
      <c r="I293" s="52">
        <v>46.186735565028975</v>
      </c>
      <c r="J293" s="151">
        <v>55.47</v>
      </c>
    </row>
    <row r="294" spans="1:10" x14ac:dyDescent="0.25">
      <c r="A294" s="19" t="s">
        <v>222</v>
      </c>
      <c r="B294" s="35" t="s">
        <v>24</v>
      </c>
      <c r="C294" s="46">
        <f>MEDIAN(D294:J294)</f>
        <v>57.709664604069616</v>
      </c>
      <c r="D294" s="48">
        <v>62.18</v>
      </c>
      <c r="E294" s="48">
        <v>60.632860760138513</v>
      </c>
      <c r="F294" s="48">
        <v>60.88</v>
      </c>
      <c r="G294" s="49">
        <v>57.709664604069616</v>
      </c>
      <c r="H294" s="101">
        <v>46.482615772633324</v>
      </c>
      <c r="I294" s="52">
        <v>49.642166776897476</v>
      </c>
      <c r="J294" s="151">
        <v>56.85</v>
      </c>
    </row>
    <row r="295" spans="1:10" x14ac:dyDescent="0.25">
      <c r="A295" s="19" t="s">
        <v>223</v>
      </c>
      <c r="B295" s="35" t="s">
        <v>25</v>
      </c>
      <c r="C295" s="46">
        <f>MEDIAN(D295:J295)</f>
        <v>67.156266690768135</v>
      </c>
      <c r="D295" s="48">
        <v>78.92</v>
      </c>
      <c r="E295" s="48">
        <v>79.069305847645751</v>
      </c>
      <c r="F295" s="48">
        <v>61.5</v>
      </c>
      <c r="G295" s="49">
        <v>67.468632253944747</v>
      </c>
      <c r="H295" s="101">
        <v>63.639021788629805</v>
      </c>
      <c r="I295" s="52">
        <v>67.156266690768135</v>
      </c>
      <c r="J295" s="151">
        <v>59.84</v>
      </c>
    </row>
    <row r="296" spans="1:10" x14ac:dyDescent="0.25">
      <c r="A296" s="19" t="s">
        <v>224</v>
      </c>
      <c r="B296" s="35" t="s">
        <v>26</v>
      </c>
      <c r="C296" s="46">
        <f>MEDIAN(D296:J296)</f>
        <v>90.210890743512635</v>
      </c>
      <c r="D296" s="48">
        <v>99.99</v>
      </c>
      <c r="E296" s="48">
        <v>119.76518145127984</v>
      </c>
      <c r="F296" s="48">
        <v>91.3</v>
      </c>
      <c r="G296" s="49">
        <v>87.191540038754269</v>
      </c>
      <c r="H296" s="101">
        <v>90.210890743512635</v>
      </c>
      <c r="I296" s="52">
        <v>78.114919962693961</v>
      </c>
      <c r="J296" s="151">
        <v>71.34</v>
      </c>
    </row>
    <row r="297" spans="1:10" x14ac:dyDescent="0.25">
      <c r="A297" s="11" t="s">
        <v>407</v>
      </c>
      <c r="B297" s="94" t="s">
        <v>408</v>
      </c>
      <c r="C297" s="44"/>
      <c r="D297" s="45"/>
      <c r="E297" s="45"/>
      <c r="F297" s="45"/>
      <c r="G297" s="45"/>
      <c r="H297" s="72"/>
      <c r="I297" s="45"/>
      <c r="J297" s="152"/>
    </row>
    <row r="298" spans="1:10" x14ac:dyDescent="0.25">
      <c r="A298" s="19" t="s">
        <v>225</v>
      </c>
      <c r="B298" s="35" t="s">
        <v>22</v>
      </c>
      <c r="C298" s="46">
        <f>MEDIAN(D298:J298)</f>
        <v>45.95876585707034</v>
      </c>
      <c r="D298" s="48">
        <v>43.64</v>
      </c>
      <c r="E298" s="48">
        <v>43.603065648136287</v>
      </c>
      <c r="F298" s="48">
        <v>47.2</v>
      </c>
      <c r="G298" s="49">
        <v>50.638932503698953</v>
      </c>
      <c r="H298" s="101">
        <v>38.014903074336551</v>
      </c>
      <c r="I298" s="52">
        <v>45.95876585707034</v>
      </c>
      <c r="J298" s="151">
        <v>56.25</v>
      </c>
    </row>
    <row r="299" spans="1:10" x14ac:dyDescent="0.25">
      <c r="A299" s="19" t="s">
        <v>226</v>
      </c>
      <c r="B299" s="35" t="s">
        <v>23</v>
      </c>
      <c r="C299" s="46">
        <f>MEDIAN(D299:J299)</f>
        <v>52.39</v>
      </c>
      <c r="D299" s="48">
        <v>56.65</v>
      </c>
      <c r="E299" s="48">
        <v>45.783218930543107</v>
      </c>
      <c r="F299" s="48">
        <v>52.39</v>
      </c>
      <c r="G299" s="49">
        <v>55.841900783725912</v>
      </c>
      <c r="H299" s="101">
        <v>43.926425001834993</v>
      </c>
      <c r="I299" s="52">
        <v>49.350493627656292</v>
      </c>
      <c r="J299" s="151">
        <v>57.69</v>
      </c>
    </row>
    <row r="300" spans="1:10" x14ac:dyDescent="0.25">
      <c r="A300" s="19" t="s">
        <v>227</v>
      </c>
      <c r="B300" s="35" t="s">
        <v>24</v>
      </c>
      <c r="C300" s="46">
        <f>MEDIAN(D300:J300)</f>
        <v>62.302970435439953</v>
      </c>
      <c r="D300" s="48">
        <v>68.39</v>
      </c>
      <c r="E300" s="48">
        <v>62.302970435439953</v>
      </c>
      <c r="F300" s="48">
        <v>63.31</v>
      </c>
      <c r="G300" s="49">
        <v>62.709434762535381</v>
      </c>
      <c r="H300" s="101">
        <v>48.541384494552901</v>
      </c>
      <c r="I300" s="52">
        <v>53.155316447223861</v>
      </c>
      <c r="J300" s="151">
        <v>59.12</v>
      </c>
    </row>
    <row r="301" spans="1:10" x14ac:dyDescent="0.25">
      <c r="A301" s="19" t="s">
        <v>228</v>
      </c>
      <c r="B301" s="35" t="s">
        <v>25</v>
      </c>
      <c r="C301" s="46">
        <f>MEDIAN(D301:J301)</f>
        <v>67.22426648861709</v>
      </c>
      <c r="D301" s="48">
        <v>86.81</v>
      </c>
      <c r="E301" s="48">
        <v>80.739415522947183</v>
      </c>
      <c r="F301" s="48">
        <v>63.82</v>
      </c>
      <c r="G301" s="49">
        <v>73.833810803337698</v>
      </c>
      <c r="H301" s="101">
        <v>66.296208684118085</v>
      </c>
      <c r="I301" s="52">
        <v>67.22426648861709</v>
      </c>
      <c r="J301" s="151">
        <v>62.24</v>
      </c>
    </row>
    <row r="302" spans="1:10" x14ac:dyDescent="0.25">
      <c r="A302" s="19" t="s">
        <v>229</v>
      </c>
      <c r="B302" s="35" t="s">
        <v>26</v>
      </c>
      <c r="C302" s="46">
        <f>MEDIAN(D302:J302)</f>
        <v>93.991002440323626</v>
      </c>
      <c r="D302" s="48">
        <v>109.99</v>
      </c>
      <c r="E302" s="48">
        <v>121.42224339474301</v>
      </c>
      <c r="F302" s="48">
        <v>93.59</v>
      </c>
      <c r="G302" s="49">
        <v>95.529009366628202</v>
      </c>
      <c r="H302" s="101">
        <v>93.991002440323626</v>
      </c>
      <c r="I302" s="52">
        <v>78.194015396980731</v>
      </c>
      <c r="J302" s="151">
        <v>74.19</v>
      </c>
    </row>
    <row r="303" spans="1:10" x14ac:dyDescent="0.25">
      <c r="A303" s="11" t="s">
        <v>409</v>
      </c>
      <c r="B303" s="94" t="s">
        <v>410</v>
      </c>
      <c r="C303" s="44"/>
      <c r="D303" s="45"/>
      <c r="E303" s="45"/>
      <c r="F303" s="45"/>
      <c r="G303" s="45"/>
      <c r="H303" s="72"/>
      <c r="I303" s="45"/>
      <c r="J303" s="140"/>
    </row>
    <row r="304" spans="1:10" x14ac:dyDescent="0.25">
      <c r="A304" s="19" t="s">
        <v>230</v>
      </c>
      <c r="B304" s="35" t="s">
        <v>22</v>
      </c>
      <c r="C304" s="46">
        <f>MEDIAN(D304:J304)</f>
        <v>63.59</v>
      </c>
      <c r="D304" s="48">
        <v>71.430000000000007</v>
      </c>
      <c r="E304" s="48">
        <v>56.809287485201033</v>
      </c>
      <c r="F304" s="48">
        <v>63.59</v>
      </c>
      <c r="G304" s="49">
        <v>56.184674226968944</v>
      </c>
      <c r="H304" s="101">
        <v>54.156480405464748</v>
      </c>
      <c r="I304" s="52">
        <v>67.667243318201386</v>
      </c>
      <c r="J304" s="151">
        <v>65.319999999999993</v>
      </c>
    </row>
    <row r="305" spans="1:10" x14ac:dyDescent="0.25">
      <c r="A305" s="19" t="s">
        <v>231</v>
      </c>
      <c r="B305" s="35" t="s">
        <v>23</v>
      </c>
      <c r="C305" s="46">
        <f>MEDIAN(D305:J305)</f>
        <v>68.171144982241259</v>
      </c>
      <c r="D305" s="48">
        <v>80.36</v>
      </c>
      <c r="E305" s="48">
        <v>68.171144982241259</v>
      </c>
      <c r="F305" s="48">
        <v>70.66</v>
      </c>
      <c r="G305" s="49">
        <v>66.592256958076973</v>
      </c>
      <c r="H305" s="101">
        <v>62.637044116234577</v>
      </c>
      <c r="I305" s="52">
        <v>70.04969645085356</v>
      </c>
      <c r="J305" s="151">
        <v>66.7</v>
      </c>
    </row>
    <row r="306" spans="1:10" x14ac:dyDescent="0.25">
      <c r="A306" s="19" t="s">
        <v>232</v>
      </c>
      <c r="B306" s="35" t="s">
        <v>24</v>
      </c>
      <c r="C306" s="46">
        <f>MEDIAN(D306:J306)</f>
        <v>77.709999999999994</v>
      </c>
      <c r="D306" s="48">
        <v>90.41</v>
      </c>
      <c r="E306" s="48">
        <v>85.542296686797997</v>
      </c>
      <c r="F306" s="48">
        <v>77.709999999999994</v>
      </c>
      <c r="G306" s="49">
        <v>84.450296836321229</v>
      </c>
      <c r="H306" s="101">
        <v>66.374334883092814</v>
      </c>
      <c r="I306" s="52">
        <v>72.432149583505748</v>
      </c>
      <c r="J306" s="151">
        <v>68.08</v>
      </c>
    </row>
    <row r="307" spans="1:10" x14ac:dyDescent="0.25">
      <c r="A307" s="19" t="s">
        <v>233</v>
      </c>
      <c r="B307" s="35" t="s">
        <v>25</v>
      </c>
      <c r="C307" s="46">
        <f>MEDIAN(D307:J307)</f>
        <v>84.83</v>
      </c>
      <c r="D307" s="48">
        <v>103.97</v>
      </c>
      <c r="E307" s="48">
        <v>94.096526355477835</v>
      </c>
      <c r="F307" s="48">
        <v>84.83</v>
      </c>
      <c r="G307" s="49">
        <v>102.3083367145655</v>
      </c>
      <c r="H307" s="101">
        <v>78.207265184985005</v>
      </c>
      <c r="I307" s="52">
        <v>74.814602716157921</v>
      </c>
      <c r="J307" s="151">
        <v>71.08</v>
      </c>
    </row>
    <row r="308" spans="1:10" x14ac:dyDescent="0.25">
      <c r="A308" s="19" t="s">
        <v>234</v>
      </c>
      <c r="B308" s="35" t="s">
        <v>26</v>
      </c>
      <c r="C308" s="46">
        <f>MEDIAN(D308:J308)</f>
        <v>101.0038502049355</v>
      </c>
      <c r="D308" s="48">
        <v>119.56</v>
      </c>
      <c r="E308" s="48">
        <v>127.51397950958042</v>
      </c>
      <c r="F308" s="48">
        <v>67.17</v>
      </c>
      <c r="G308" s="49">
        <v>120.9318882390243</v>
      </c>
      <c r="H308" s="101">
        <v>101.0038502049355</v>
      </c>
      <c r="I308" s="52">
        <v>77.197055848810095</v>
      </c>
      <c r="J308" s="151">
        <v>82.57</v>
      </c>
    </row>
    <row r="309" spans="1:10" x14ac:dyDescent="0.25">
      <c r="A309" s="11" t="s">
        <v>411</v>
      </c>
      <c r="B309" s="94" t="s">
        <v>412</v>
      </c>
      <c r="C309" s="44"/>
      <c r="D309" s="45"/>
      <c r="E309" s="45"/>
      <c r="F309" s="45"/>
      <c r="G309" s="45"/>
      <c r="H309" s="72"/>
      <c r="I309" s="45"/>
      <c r="J309" s="152"/>
    </row>
    <row r="310" spans="1:10" x14ac:dyDescent="0.25">
      <c r="A310" s="19" t="s">
        <v>235</v>
      </c>
      <c r="B310" s="35" t="s">
        <v>22</v>
      </c>
      <c r="C310" s="46">
        <f>MEDIAN(D310:J310)</f>
        <v>67.17</v>
      </c>
      <c r="D310" s="48">
        <v>78.58</v>
      </c>
      <c r="E310" s="48">
        <v>56.809287485201033</v>
      </c>
      <c r="F310" s="48">
        <v>67.17</v>
      </c>
      <c r="G310" s="49">
        <v>61.803141649665875</v>
      </c>
      <c r="H310" s="101">
        <v>57.124677704234188</v>
      </c>
      <c r="I310" s="52">
        <v>73.654084177973388</v>
      </c>
      <c r="J310" s="151">
        <v>67.489999999999995</v>
      </c>
    </row>
    <row r="311" spans="1:10" x14ac:dyDescent="0.25">
      <c r="A311" s="19" t="s">
        <v>236</v>
      </c>
      <c r="B311" s="35" t="s">
        <v>23</v>
      </c>
      <c r="C311" s="46">
        <f>MEDIAN(D311:J311)</f>
        <v>73.251482653884665</v>
      </c>
      <c r="D311" s="48">
        <v>88.4</v>
      </c>
      <c r="E311" s="48">
        <v>68.171144982241259</v>
      </c>
      <c r="F311" s="48">
        <v>74.209999999999994</v>
      </c>
      <c r="G311" s="49">
        <v>73.251482653884665</v>
      </c>
      <c r="H311" s="101">
        <v>65.626876729721175</v>
      </c>
      <c r="I311" s="52">
        <v>76.25799862960605</v>
      </c>
      <c r="J311" s="151">
        <v>68.92</v>
      </c>
    </row>
    <row r="312" spans="1:10" x14ac:dyDescent="0.25">
      <c r="A312" s="19" t="s">
        <v>237</v>
      </c>
      <c r="B312" s="35" t="s">
        <v>24</v>
      </c>
      <c r="C312" s="46">
        <f>MEDIAN(D312:J312)</f>
        <v>81.27</v>
      </c>
      <c r="D312" s="48">
        <v>99.45</v>
      </c>
      <c r="E312" s="48">
        <v>85.542296686797997</v>
      </c>
      <c r="F312" s="48">
        <v>81.27</v>
      </c>
      <c r="G312" s="49">
        <v>92.895326519953372</v>
      </c>
      <c r="H312" s="101">
        <v>69.332567458565862</v>
      </c>
      <c r="I312" s="52">
        <v>78.861913081238725</v>
      </c>
      <c r="J312" s="151">
        <v>70.36</v>
      </c>
    </row>
    <row r="313" spans="1:10" x14ac:dyDescent="0.25">
      <c r="A313" s="19" t="s">
        <v>238</v>
      </c>
      <c r="B313" s="35" t="s">
        <v>25</v>
      </c>
      <c r="C313" s="46">
        <f>MEDIAN(D313:J313)</f>
        <v>88.32</v>
      </c>
      <c r="D313" s="48">
        <v>114.37</v>
      </c>
      <c r="E313" s="48">
        <v>94.096526355477835</v>
      </c>
      <c r="F313" s="48">
        <v>88.32</v>
      </c>
      <c r="G313" s="49">
        <v>112.53917038602212</v>
      </c>
      <c r="H313" s="101">
        <v>82.310650488576087</v>
      </c>
      <c r="I313" s="52">
        <v>81.465827532871387</v>
      </c>
      <c r="J313" s="151">
        <v>73.47</v>
      </c>
    </row>
    <row r="314" spans="1:10" x14ac:dyDescent="0.25">
      <c r="A314" s="19" t="s">
        <v>239</v>
      </c>
      <c r="B314" s="35" t="s">
        <v>26</v>
      </c>
      <c r="C314" s="46">
        <f>MEDIAN(D314:J314)</f>
        <v>107.37184664899362</v>
      </c>
      <c r="D314" s="48">
        <v>131.52000000000001</v>
      </c>
      <c r="E314" s="48">
        <v>127.51397950958042</v>
      </c>
      <c r="F314" s="48">
        <v>95.4</v>
      </c>
      <c r="G314" s="49">
        <v>133.0250770629267</v>
      </c>
      <c r="H314" s="101">
        <v>107.37184664899362</v>
      </c>
      <c r="I314" s="52">
        <v>84.069741984504049</v>
      </c>
      <c r="J314" s="151">
        <v>85.43</v>
      </c>
    </row>
    <row r="315" spans="1:10" x14ac:dyDescent="0.25">
      <c r="A315" s="11" t="s">
        <v>413</v>
      </c>
      <c r="B315" s="94" t="s">
        <v>414</v>
      </c>
      <c r="C315" s="44"/>
      <c r="D315" s="45"/>
      <c r="E315" s="45"/>
      <c r="F315" s="45"/>
      <c r="G315" s="45"/>
      <c r="H315" s="72"/>
      <c r="I315" s="45"/>
      <c r="J315" s="140"/>
    </row>
    <row r="316" spans="1:10" x14ac:dyDescent="0.25">
      <c r="A316" s="19" t="s">
        <v>240</v>
      </c>
      <c r="B316" s="35" t="s">
        <v>22</v>
      </c>
      <c r="C316" s="46">
        <f>MEDIAN(D316:J316)</f>
        <v>45.951393589713618</v>
      </c>
      <c r="D316" s="48">
        <v>43.64</v>
      </c>
      <c r="E316" s="48">
        <v>43.603065648136287</v>
      </c>
      <c r="F316" s="48">
        <v>45.97</v>
      </c>
      <c r="G316" s="49">
        <v>50.638932503698953</v>
      </c>
      <c r="H316" s="101">
        <v>37.195869437182694</v>
      </c>
      <c r="I316" s="50">
        <v>45.951393589713618</v>
      </c>
      <c r="J316" s="151">
        <v>56.25</v>
      </c>
    </row>
    <row r="317" spans="1:10" x14ac:dyDescent="0.25">
      <c r="A317" s="19" t="s">
        <v>241</v>
      </c>
      <c r="B317" s="35" t="s">
        <v>23</v>
      </c>
      <c r="C317" s="46">
        <f>MEDIAN(D317:J317)</f>
        <v>51.13</v>
      </c>
      <c r="D317" s="48">
        <v>56.65</v>
      </c>
      <c r="E317" s="48">
        <v>45.783218930543107</v>
      </c>
      <c r="F317" s="48">
        <v>51.13</v>
      </c>
      <c r="G317" s="49">
        <v>55.841900783725912</v>
      </c>
      <c r="H317" s="101">
        <v>42.895124063914395</v>
      </c>
      <c r="I317" s="50">
        <v>49.34312136029957</v>
      </c>
      <c r="J317" s="151">
        <v>57.69</v>
      </c>
    </row>
    <row r="318" spans="1:10" x14ac:dyDescent="0.25">
      <c r="A318" s="19" t="s">
        <v>242</v>
      </c>
      <c r="B318" s="35" t="s">
        <v>24</v>
      </c>
      <c r="C318" s="46">
        <f>MEDIAN(D318:J318)</f>
        <v>62.09</v>
      </c>
      <c r="D318" s="48">
        <v>68.39</v>
      </c>
      <c r="E318" s="48">
        <v>62.302970435439953</v>
      </c>
      <c r="F318" s="48">
        <v>62.09</v>
      </c>
      <c r="G318" s="49">
        <v>62.709434762535381</v>
      </c>
      <c r="H318" s="101">
        <v>47.223331587045529</v>
      </c>
      <c r="I318" s="50">
        <v>53.147944179867139</v>
      </c>
      <c r="J318" s="151">
        <v>59.12</v>
      </c>
    </row>
    <row r="319" spans="1:10" x14ac:dyDescent="0.25">
      <c r="A319" s="19" t="s">
        <v>243</v>
      </c>
      <c r="B319" s="35" t="s">
        <v>25</v>
      </c>
      <c r="C319" s="46">
        <f>MEDIAN(D319:J319)</f>
        <v>67.216894221260389</v>
      </c>
      <c r="D319" s="48">
        <v>86.81</v>
      </c>
      <c r="E319" s="48">
        <v>80.739415522947183</v>
      </c>
      <c r="F319" s="48">
        <v>62.68</v>
      </c>
      <c r="G319" s="49">
        <v>73.833810803337698</v>
      </c>
      <c r="H319" s="101">
        <v>64.653130591867892</v>
      </c>
      <c r="I319" s="50">
        <v>67.216894221260389</v>
      </c>
      <c r="J319" s="151">
        <v>62.24</v>
      </c>
    </row>
    <row r="320" spans="1:10" x14ac:dyDescent="0.25">
      <c r="A320" s="19" t="s">
        <v>244</v>
      </c>
      <c r="B320" s="35" t="s">
        <v>26</v>
      </c>
      <c r="C320" s="46">
        <f>MEDIAN(D320:J320)</f>
        <v>92.43</v>
      </c>
      <c r="D320" s="48">
        <v>109.99</v>
      </c>
      <c r="E320" s="48">
        <v>121.42224339474301</v>
      </c>
      <c r="F320" s="48">
        <v>92.43</v>
      </c>
      <c r="G320" s="49">
        <v>95.529009366628202</v>
      </c>
      <c r="H320" s="101">
        <v>91.648431043154559</v>
      </c>
      <c r="I320" s="50">
        <v>78.186643129624031</v>
      </c>
      <c r="J320" s="151">
        <v>74.19</v>
      </c>
    </row>
    <row r="321" spans="1:10" x14ac:dyDescent="0.25">
      <c r="A321" s="11" t="s">
        <v>415</v>
      </c>
      <c r="B321" s="94" t="s">
        <v>416</v>
      </c>
      <c r="C321" s="44"/>
      <c r="D321" s="45"/>
      <c r="E321" s="45"/>
      <c r="F321" s="45"/>
      <c r="G321" s="45"/>
      <c r="H321" s="72"/>
      <c r="I321" s="45"/>
      <c r="J321" s="152"/>
    </row>
    <row r="322" spans="1:10" x14ac:dyDescent="0.25">
      <c r="A322" s="19" t="s">
        <v>245</v>
      </c>
      <c r="B322" s="35" t="s">
        <v>22</v>
      </c>
      <c r="C322" s="46">
        <f>MEDIAN(D322:J322)</f>
        <v>48.42</v>
      </c>
      <c r="D322" s="48">
        <v>48</v>
      </c>
      <c r="E322" s="48">
        <v>46.263015403886094</v>
      </c>
      <c r="F322" s="48">
        <v>48.42</v>
      </c>
      <c r="G322" s="49">
        <v>54.973455969459835</v>
      </c>
      <c r="H322" s="101">
        <v>38.620683093865622</v>
      </c>
      <c r="I322" s="50">
        <v>49.048281986559203</v>
      </c>
      <c r="J322" s="151">
        <v>58.5</v>
      </c>
    </row>
    <row r="323" spans="1:10" x14ac:dyDescent="0.25">
      <c r="A323" s="19" t="s">
        <v>246</v>
      </c>
      <c r="B323" s="35" t="s">
        <v>23</v>
      </c>
      <c r="C323" s="46">
        <f>MEDIAN(D323:J323)</f>
        <v>53.58</v>
      </c>
      <c r="D323" s="48">
        <v>62.32</v>
      </c>
      <c r="E323" s="48">
        <v>48.576166174080399</v>
      </c>
      <c r="F323" s="48">
        <v>53.58</v>
      </c>
      <c r="G323" s="49">
        <v>60.672595713563595</v>
      </c>
      <c r="H323" s="101">
        <v>44.626407073166845</v>
      </c>
      <c r="I323" s="50">
        <v>52.779182534203763</v>
      </c>
      <c r="J323" s="151">
        <v>59.99</v>
      </c>
    </row>
    <row r="324" spans="1:10" x14ac:dyDescent="0.25">
      <c r="A324" s="19" t="s">
        <v>247</v>
      </c>
      <c r="B324" s="35" t="s">
        <v>24</v>
      </c>
      <c r="C324" s="46">
        <f>MEDIAN(D324:J324)</f>
        <v>63.973080110741378</v>
      </c>
      <c r="D324" s="48">
        <v>75.23</v>
      </c>
      <c r="E324" s="48">
        <v>63.973080110741378</v>
      </c>
      <c r="F324" s="48">
        <v>64.540000000000006</v>
      </c>
      <c r="G324" s="49">
        <v>68.209181936847727</v>
      </c>
      <c r="H324" s="101">
        <v>49.314907467624209</v>
      </c>
      <c r="I324" s="50">
        <v>56.964487635728091</v>
      </c>
      <c r="J324" s="151">
        <v>61.49</v>
      </c>
    </row>
    <row r="325" spans="1:10" x14ac:dyDescent="0.25">
      <c r="A325" s="19" t="s">
        <v>248</v>
      </c>
      <c r="B325" s="35" t="s">
        <v>25</v>
      </c>
      <c r="C325" s="46">
        <f>MEDIAN(D325:J325)</f>
        <v>67.352660636996561</v>
      </c>
      <c r="D325" s="48">
        <v>95.49</v>
      </c>
      <c r="E325" s="48">
        <v>82.396477466410303</v>
      </c>
      <c r="F325" s="48">
        <v>64.97</v>
      </c>
      <c r="G325" s="49">
        <v>80.83550720766992</v>
      </c>
      <c r="H325" s="101">
        <v>67.352660636996561</v>
      </c>
      <c r="I325" s="50">
        <v>67.22426648861709</v>
      </c>
      <c r="J325" s="151">
        <v>64.73</v>
      </c>
    </row>
    <row r="326" spans="1:10" x14ac:dyDescent="0.25">
      <c r="A326" s="19" t="s">
        <v>249</v>
      </c>
      <c r="B326" s="35" t="s">
        <v>26</v>
      </c>
      <c r="C326" s="46">
        <f>MEDIAN(D326:J326)</f>
        <v>95.488780066706553</v>
      </c>
      <c r="D326" s="48">
        <v>120.99</v>
      </c>
      <c r="E326" s="48">
        <v>123.09235307004445</v>
      </c>
      <c r="F326" s="48">
        <v>94.74</v>
      </c>
      <c r="G326" s="49">
        <v>104.70022562728944</v>
      </c>
      <c r="H326" s="101">
        <v>95.488780066706553</v>
      </c>
      <c r="I326" s="50">
        <v>78.194015396980731</v>
      </c>
      <c r="J326" s="151">
        <v>77.16</v>
      </c>
    </row>
    <row r="327" spans="1:10" x14ac:dyDescent="0.25">
      <c r="A327" s="11" t="s">
        <v>417</v>
      </c>
      <c r="B327" s="94" t="s">
        <v>418</v>
      </c>
      <c r="C327" s="44"/>
      <c r="D327" s="45"/>
      <c r="E327" s="45"/>
      <c r="F327" s="45"/>
      <c r="G327" s="45"/>
      <c r="H327" s="72"/>
      <c r="I327" s="45"/>
      <c r="J327" s="140"/>
    </row>
    <row r="328" spans="1:10" x14ac:dyDescent="0.25">
      <c r="A328" s="19" t="s">
        <v>250</v>
      </c>
      <c r="B328" s="35" t="s">
        <v>22</v>
      </c>
      <c r="C328" s="46">
        <f>MEDIAN(D328:J328)</f>
        <v>56.809287485201033</v>
      </c>
      <c r="D328" s="48">
        <v>78.58</v>
      </c>
      <c r="E328" s="48">
        <v>56.809287485201033</v>
      </c>
      <c r="F328" s="48">
        <v>56.55</v>
      </c>
      <c r="G328" s="49">
        <v>56.184674226968944</v>
      </c>
      <c r="H328" s="101">
        <v>55.019481783989789</v>
      </c>
      <c r="I328" s="50">
        <v>67.735756402061071</v>
      </c>
      <c r="J328" s="151">
        <v>67.489999999999995</v>
      </c>
    </row>
    <row r="329" spans="1:10" x14ac:dyDescent="0.25">
      <c r="A329" s="19" t="s">
        <v>251</v>
      </c>
      <c r="B329" s="35" t="s">
        <v>23</v>
      </c>
      <c r="C329" s="46">
        <f>MEDIAN(D329:J329)</f>
        <v>68.171144982241259</v>
      </c>
      <c r="D329" s="48">
        <v>88.4</v>
      </c>
      <c r="E329" s="48">
        <v>68.171144982241259</v>
      </c>
      <c r="F329" s="48">
        <v>63.59</v>
      </c>
      <c r="G329" s="49">
        <v>66.592256958076973</v>
      </c>
      <c r="H329" s="101">
        <v>63.635186074765357</v>
      </c>
      <c r="I329" s="50">
        <v>70.120621768510048</v>
      </c>
      <c r="J329" s="151">
        <v>68.92</v>
      </c>
    </row>
    <row r="330" spans="1:10" x14ac:dyDescent="0.25">
      <c r="A330" s="19" t="s">
        <v>252</v>
      </c>
      <c r="B330" s="35" t="s">
        <v>24</v>
      </c>
      <c r="C330" s="46">
        <f>MEDIAN(D330:J330)</f>
        <v>72.50548713495904</v>
      </c>
      <c r="D330" s="48">
        <v>99.45</v>
      </c>
      <c r="E330" s="48">
        <v>85.542296686797997</v>
      </c>
      <c r="F330" s="48">
        <v>70.66</v>
      </c>
      <c r="G330" s="49">
        <v>84.450296836321229</v>
      </c>
      <c r="H330" s="101">
        <v>67.432031802721511</v>
      </c>
      <c r="I330" s="50">
        <v>72.50548713495904</v>
      </c>
      <c r="J330" s="151">
        <v>70.36</v>
      </c>
    </row>
    <row r="331" spans="1:10" x14ac:dyDescent="0.25">
      <c r="A331" s="19" t="s">
        <v>253</v>
      </c>
      <c r="B331" s="35" t="s">
        <v>25</v>
      </c>
      <c r="C331" s="46">
        <f>MEDIAN(D331:J331)</f>
        <v>79.453523752011563</v>
      </c>
      <c r="D331" s="48">
        <v>114.37</v>
      </c>
      <c r="E331" s="48">
        <v>94.096526355477835</v>
      </c>
      <c r="F331" s="48">
        <v>77.709999999999994</v>
      </c>
      <c r="G331" s="49">
        <v>102.3083367145655</v>
      </c>
      <c r="H331" s="101">
        <v>79.453523752011563</v>
      </c>
      <c r="I331" s="50">
        <v>74.890352501408032</v>
      </c>
      <c r="J331" s="151">
        <v>73.47</v>
      </c>
    </row>
    <row r="332" spans="1:10" x14ac:dyDescent="0.25">
      <c r="A332" s="19" t="s">
        <v>254</v>
      </c>
      <c r="B332" s="35" t="s">
        <v>26</v>
      </c>
      <c r="C332" s="46">
        <f>MEDIAN(D332:J332)</f>
        <v>102.61337987360284</v>
      </c>
      <c r="D332" s="48">
        <v>131.52000000000001</v>
      </c>
      <c r="E332" s="48">
        <v>127.51397950958042</v>
      </c>
      <c r="F332" s="48">
        <v>84.83</v>
      </c>
      <c r="G332" s="49">
        <v>120.9318882390243</v>
      </c>
      <c r="H332" s="101">
        <v>102.61337987360284</v>
      </c>
      <c r="I332" s="50">
        <v>77.275217867857009</v>
      </c>
      <c r="J332" s="151">
        <v>85.43</v>
      </c>
    </row>
    <row r="333" spans="1:10" x14ac:dyDescent="0.25">
      <c r="A333" s="11" t="s">
        <v>419</v>
      </c>
      <c r="B333" s="94" t="s">
        <v>420</v>
      </c>
      <c r="C333" s="44"/>
      <c r="D333" s="45"/>
      <c r="E333" s="45"/>
      <c r="F333" s="45"/>
      <c r="G333" s="45"/>
      <c r="H333" s="72"/>
      <c r="I333" s="45"/>
      <c r="J333" s="152"/>
    </row>
    <row r="334" spans="1:10" x14ac:dyDescent="0.25">
      <c r="A334" s="19" t="s">
        <v>255</v>
      </c>
      <c r="B334" s="35" t="s">
        <v>22</v>
      </c>
      <c r="C334" s="46">
        <f>MEDIAN(D334:J334)</f>
        <v>69.739999999999995</v>
      </c>
      <c r="D334" s="48">
        <v>86.43</v>
      </c>
      <c r="E334" s="48">
        <v>56.809287485201033</v>
      </c>
      <c r="F334" s="48">
        <v>84.83</v>
      </c>
      <c r="G334" s="49">
        <v>61.803141649665875</v>
      </c>
      <c r="H334" s="101">
        <v>58.034978285761241</v>
      </c>
      <c r="I334" s="50">
        <v>73.654084177973388</v>
      </c>
      <c r="J334" s="151">
        <v>69.739999999999995</v>
      </c>
    </row>
    <row r="335" spans="1:10" x14ac:dyDescent="0.25">
      <c r="A335" s="19" t="s">
        <v>256</v>
      </c>
      <c r="B335" s="35" t="s">
        <v>23</v>
      </c>
      <c r="C335" s="46">
        <f>MEDIAN(D335:J335)</f>
        <v>71.23</v>
      </c>
      <c r="D335" s="48">
        <v>97.24</v>
      </c>
      <c r="E335" s="48">
        <v>68.171144982241259</v>
      </c>
      <c r="F335" s="48">
        <v>67.17</v>
      </c>
      <c r="G335" s="49">
        <v>73.251482653884665</v>
      </c>
      <c r="H335" s="101">
        <v>66.672662657130275</v>
      </c>
      <c r="I335" s="50">
        <v>76.25799862960605</v>
      </c>
      <c r="J335" s="151">
        <v>71.23</v>
      </c>
    </row>
    <row r="336" spans="1:10" x14ac:dyDescent="0.25">
      <c r="A336" s="19" t="s">
        <v>257</v>
      </c>
      <c r="B336" s="35" t="s">
        <v>24</v>
      </c>
      <c r="C336" s="46">
        <f>MEDIAN(D336:J336)</f>
        <v>78.861913081238725</v>
      </c>
      <c r="D336" s="48">
        <v>109.39</v>
      </c>
      <c r="E336" s="48">
        <v>85.542296686797997</v>
      </c>
      <c r="F336" s="48">
        <v>74.209999999999994</v>
      </c>
      <c r="G336" s="49">
        <v>92.895326519953372</v>
      </c>
      <c r="H336" s="101">
        <v>70.437404790044027</v>
      </c>
      <c r="I336" s="50">
        <v>78.861913081238725</v>
      </c>
      <c r="J336" s="151">
        <v>72.72</v>
      </c>
    </row>
    <row r="337" spans="1:10" x14ac:dyDescent="0.25">
      <c r="A337" s="19" t="s">
        <v>258</v>
      </c>
      <c r="B337" s="35" t="s">
        <v>25</v>
      </c>
      <c r="C337" s="46">
        <f>MEDIAN(D337:J337)</f>
        <v>83.622297853897976</v>
      </c>
      <c r="D337" s="48">
        <v>125.8</v>
      </c>
      <c r="E337" s="48">
        <v>102.65075602415762</v>
      </c>
      <c r="F337" s="48">
        <v>81.27</v>
      </c>
      <c r="G337" s="49">
        <v>112.53917038602212</v>
      </c>
      <c r="H337" s="101">
        <v>83.622297853897976</v>
      </c>
      <c r="I337" s="50">
        <v>81.465827532871387</v>
      </c>
      <c r="J337" s="151">
        <v>75.959999999999994</v>
      </c>
    </row>
    <row r="338" spans="1:10" x14ac:dyDescent="0.25">
      <c r="A338" s="19" t="s">
        <v>259</v>
      </c>
      <c r="B338" s="35" t="s">
        <v>26</v>
      </c>
      <c r="C338" s="46">
        <f>MEDIAN(D338:J338)</f>
        <v>109.08285244145114</v>
      </c>
      <c r="D338" s="48">
        <v>144.66999999999999</v>
      </c>
      <c r="E338" s="48">
        <v>127.51397950958042</v>
      </c>
      <c r="F338" s="48">
        <v>88.32</v>
      </c>
      <c r="G338" s="49">
        <v>133.0250770629267</v>
      </c>
      <c r="H338" s="101">
        <v>109.08285244145114</v>
      </c>
      <c r="I338" s="50">
        <v>84.069741984504049</v>
      </c>
      <c r="J338" s="151">
        <v>88.4</v>
      </c>
    </row>
    <row r="339" spans="1:10" x14ac:dyDescent="0.25">
      <c r="A339" s="11" t="s">
        <v>421</v>
      </c>
      <c r="B339" s="94" t="s">
        <v>422</v>
      </c>
      <c r="C339" s="44"/>
      <c r="D339" s="45"/>
      <c r="E339" s="45"/>
      <c r="F339" s="45"/>
      <c r="G339" s="45"/>
      <c r="H339" s="72"/>
      <c r="I339" s="45"/>
      <c r="J339" s="140"/>
    </row>
    <row r="340" spans="1:10" x14ac:dyDescent="0.25">
      <c r="A340" s="19" t="s">
        <v>260</v>
      </c>
      <c r="B340" s="35" t="s">
        <v>22</v>
      </c>
      <c r="C340" s="46">
        <f>MEDIAN(D340:J340)</f>
        <v>47.05</v>
      </c>
      <c r="D340" s="48">
        <v>43.64</v>
      </c>
      <c r="E340" s="48">
        <v>43.603065648136287</v>
      </c>
      <c r="F340" s="48">
        <v>47.05</v>
      </c>
      <c r="G340" s="49">
        <v>50.638932503698953</v>
      </c>
      <c r="H340" s="101">
        <v>37.779300715684251</v>
      </c>
      <c r="I340" s="50">
        <v>47.35571910311765</v>
      </c>
      <c r="J340" s="151">
        <v>71.400000000000006</v>
      </c>
    </row>
    <row r="341" spans="1:10" x14ac:dyDescent="0.25">
      <c r="A341" s="19" t="s">
        <v>261</v>
      </c>
      <c r="B341" s="35" t="s">
        <v>23</v>
      </c>
      <c r="C341" s="46">
        <f>MEDIAN(D341:J341)</f>
        <v>52.2</v>
      </c>
      <c r="D341" s="48">
        <v>56.65</v>
      </c>
      <c r="E341" s="48">
        <v>45.783218930543107</v>
      </c>
      <c r="F341" s="48">
        <v>52.2</v>
      </c>
      <c r="G341" s="49">
        <v>55.841900783725912</v>
      </c>
      <c r="H341" s="101">
        <v>43.567950306526029</v>
      </c>
      <c r="I341" s="50">
        <v>50.90161631782113</v>
      </c>
      <c r="J341" s="151">
        <v>73.22</v>
      </c>
    </row>
    <row r="342" spans="1:10" x14ac:dyDescent="0.25">
      <c r="A342" s="19" t="s">
        <v>262</v>
      </c>
      <c r="B342" s="35" t="s">
        <v>24</v>
      </c>
      <c r="C342" s="46">
        <f>MEDIAN(D342:J342)</f>
        <v>62.709434762535381</v>
      </c>
      <c r="D342" s="48">
        <v>68.39</v>
      </c>
      <c r="E342" s="48">
        <v>62.302970435439953</v>
      </c>
      <c r="F342" s="48">
        <v>63.16</v>
      </c>
      <c r="G342" s="49">
        <v>62.709434762535381</v>
      </c>
      <c r="H342" s="101">
        <v>47.964047401457734</v>
      </c>
      <c r="I342" s="50">
        <v>54.87938562918724</v>
      </c>
      <c r="J342" s="151">
        <v>75.040000000000006</v>
      </c>
    </row>
    <row r="343" spans="1:10" x14ac:dyDescent="0.25">
      <c r="A343" s="19" t="s">
        <v>263</v>
      </c>
      <c r="B343" s="35" t="s">
        <v>25</v>
      </c>
      <c r="C343" s="46">
        <f>MEDIAN(D343:J343)</f>
        <v>73.833810803337698</v>
      </c>
      <c r="D343" s="48">
        <v>86.81</v>
      </c>
      <c r="E343" s="48">
        <v>80.739415522947183</v>
      </c>
      <c r="F343" s="48">
        <v>63.67</v>
      </c>
      <c r="G343" s="49">
        <v>73.833810803337698</v>
      </c>
      <c r="H343" s="101">
        <v>65.66723939510598</v>
      </c>
      <c r="I343" s="50">
        <v>67.216894221260389</v>
      </c>
      <c r="J343" s="151">
        <v>78.989999999999995</v>
      </c>
    </row>
    <row r="344" spans="1:10" x14ac:dyDescent="0.25">
      <c r="A344" s="19" t="s">
        <v>264</v>
      </c>
      <c r="B344" s="35" t="s">
        <v>26</v>
      </c>
      <c r="C344" s="46">
        <f>MEDIAN(D344:J344)</f>
        <v>94.17</v>
      </c>
      <c r="D344" s="48">
        <v>109.99</v>
      </c>
      <c r="E344" s="48">
        <v>121.42224339474301</v>
      </c>
      <c r="F344" s="48">
        <v>93.44</v>
      </c>
      <c r="G344" s="49">
        <v>95.529009366628202</v>
      </c>
      <c r="H344" s="101">
        <v>93.085971342796469</v>
      </c>
      <c r="I344" s="50">
        <v>78.186643129624031</v>
      </c>
      <c r="J344" s="151">
        <v>94.17</v>
      </c>
    </row>
    <row r="345" spans="1:10" x14ac:dyDescent="0.25">
      <c r="A345" s="11" t="s">
        <v>423</v>
      </c>
      <c r="B345" s="94" t="s">
        <v>424</v>
      </c>
      <c r="C345" s="44"/>
      <c r="D345" s="45"/>
      <c r="E345" s="45"/>
      <c r="F345" s="45"/>
      <c r="G345" s="45"/>
      <c r="H345" s="72"/>
      <c r="I345" s="45"/>
      <c r="J345" s="152"/>
    </row>
    <row r="346" spans="1:10" x14ac:dyDescent="0.25">
      <c r="A346" s="19" t="s">
        <v>265</v>
      </c>
      <c r="B346" s="35" t="s">
        <v>22</v>
      </c>
      <c r="C346" s="46">
        <f>MEDIAN(D346:J346)</f>
        <v>49.51</v>
      </c>
      <c r="D346" s="48">
        <v>48</v>
      </c>
      <c r="E346" s="48">
        <v>46.263015403886094</v>
      </c>
      <c r="F346" s="48">
        <v>49.51</v>
      </c>
      <c r="G346" s="49">
        <v>54.973455969459835</v>
      </c>
      <c r="H346" s="101">
        <v>39.226463113394693</v>
      </c>
      <c r="I346" s="50">
        <v>50.593040051303646</v>
      </c>
      <c r="J346" s="151">
        <v>74.25</v>
      </c>
    </row>
    <row r="347" spans="1:10" x14ac:dyDescent="0.25">
      <c r="A347" s="19" t="s">
        <v>266</v>
      </c>
      <c r="B347" s="35" t="s">
        <v>23</v>
      </c>
      <c r="C347" s="46">
        <f>MEDIAN(D347:J347)</f>
        <v>54.67</v>
      </c>
      <c r="D347" s="48">
        <v>62.32</v>
      </c>
      <c r="E347" s="48">
        <v>48.576166174080399</v>
      </c>
      <c r="F347" s="48">
        <v>54.67</v>
      </c>
      <c r="G347" s="49">
        <v>60.672595713563595</v>
      </c>
      <c r="H347" s="101">
        <v>45.326389144498712</v>
      </c>
      <c r="I347" s="50">
        <v>54.49352698747748</v>
      </c>
      <c r="J347" s="151">
        <v>76.150000000000006</v>
      </c>
    </row>
    <row r="348" spans="1:10" x14ac:dyDescent="0.25">
      <c r="A348" s="19" t="s">
        <v>267</v>
      </c>
      <c r="B348" s="35" t="s">
        <v>24</v>
      </c>
      <c r="C348" s="46">
        <f>MEDIAN(D348:J348)</f>
        <v>65.62</v>
      </c>
      <c r="D348" s="48">
        <v>75.23</v>
      </c>
      <c r="E348" s="48">
        <v>63.973080110741378</v>
      </c>
      <c r="F348" s="48">
        <v>65.62</v>
      </c>
      <c r="G348" s="49">
        <v>68.209181936847727</v>
      </c>
      <c r="H348" s="101">
        <v>50.088430440695525</v>
      </c>
      <c r="I348" s="50">
        <v>58.869073229980195</v>
      </c>
      <c r="J348" s="151">
        <v>78.040000000000006</v>
      </c>
    </row>
    <row r="349" spans="1:10" x14ac:dyDescent="0.25">
      <c r="A349" s="19" t="s">
        <v>268</v>
      </c>
      <c r="B349" s="35" t="s">
        <v>25</v>
      </c>
      <c r="C349" s="46">
        <f>MEDIAN(D349:J349)</f>
        <v>80.83550720766992</v>
      </c>
      <c r="D349" s="48">
        <v>95.49</v>
      </c>
      <c r="E349" s="48">
        <v>82.396477466410303</v>
      </c>
      <c r="F349" s="48">
        <v>65.98</v>
      </c>
      <c r="G349" s="49">
        <v>80.83550720766992</v>
      </c>
      <c r="H349" s="101">
        <v>68.409112589875036</v>
      </c>
      <c r="I349" s="50">
        <v>67.22426648861709</v>
      </c>
      <c r="J349" s="151">
        <v>82.15</v>
      </c>
    </row>
    <row r="350" spans="1:10" x14ac:dyDescent="0.25">
      <c r="A350" s="19" t="s">
        <v>269</v>
      </c>
      <c r="B350" s="35" t="s">
        <v>26</v>
      </c>
      <c r="C350" s="46">
        <f>MEDIAN(D350:J350)</f>
        <v>97.94</v>
      </c>
      <c r="D350" s="48">
        <v>120.99</v>
      </c>
      <c r="E350" s="48">
        <v>123.09235307004445</v>
      </c>
      <c r="F350" s="48">
        <v>95.76</v>
      </c>
      <c r="G350" s="49">
        <v>104.70022562728944</v>
      </c>
      <c r="H350" s="101">
        <v>96.986557693089466</v>
      </c>
      <c r="I350" s="50">
        <v>78.194015396980731</v>
      </c>
      <c r="J350" s="151">
        <v>97.94</v>
      </c>
    </row>
    <row r="351" spans="1:10" x14ac:dyDescent="0.25">
      <c r="A351" s="11" t="s">
        <v>425</v>
      </c>
      <c r="B351" s="94" t="s">
        <v>426</v>
      </c>
      <c r="C351" s="44"/>
      <c r="D351" s="45"/>
      <c r="E351" s="45"/>
      <c r="F351" s="45"/>
      <c r="G351" s="45"/>
      <c r="H351" s="72"/>
      <c r="I351" s="45"/>
      <c r="J351" s="140"/>
    </row>
    <row r="352" spans="1:10" x14ac:dyDescent="0.25">
      <c r="A352" s="19" t="s">
        <v>270</v>
      </c>
      <c r="B352" s="35" t="s">
        <v>22</v>
      </c>
      <c r="C352" s="46">
        <f>MEDIAN(D352:J352)</f>
        <v>56.809287485201033</v>
      </c>
      <c r="D352" s="48">
        <v>78.58</v>
      </c>
      <c r="E352" s="48">
        <v>56.809287485201033</v>
      </c>
      <c r="F352" s="48">
        <v>56.55</v>
      </c>
      <c r="G352" s="49">
        <v>56.184674226968944</v>
      </c>
      <c r="H352" s="101">
        <v>54.156480405464748</v>
      </c>
      <c r="I352" s="50">
        <v>67.735756402061071</v>
      </c>
      <c r="J352" s="151">
        <v>82.63</v>
      </c>
    </row>
    <row r="353" spans="1:10" x14ac:dyDescent="0.25">
      <c r="A353" s="19" t="s">
        <v>271</v>
      </c>
      <c r="B353" s="35" t="s">
        <v>23</v>
      </c>
      <c r="C353" s="46">
        <f>MEDIAN(D353:J353)</f>
        <v>68.171144982241259</v>
      </c>
      <c r="D353" s="48">
        <v>88.4</v>
      </c>
      <c r="E353" s="48">
        <v>68.171144982241259</v>
      </c>
      <c r="F353" s="48">
        <v>63.59</v>
      </c>
      <c r="G353" s="49">
        <v>66.592256958076973</v>
      </c>
      <c r="H353" s="101">
        <v>62.637044116234577</v>
      </c>
      <c r="I353" s="50">
        <v>70.120621768510048</v>
      </c>
      <c r="J353" s="151">
        <v>84.45</v>
      </c>
    </row>
    <row r="354" spans="1:10" x14ac:dyDescent="0.25">
      <c r="A354" s="19" t="s">
        <v>272</v>
      </c>
      <c r="B354" s="35" t="s">
        <v>24</v>
      </c>
      <c r="C354" s="46">
        <f>MEDIAN(D354:J354)</f>
        <v>84.450296836321229</v>
      </c>
      <c r="D354" s="48">
        <v>99.45</v>
      </c>
      <c r="E354" s="48">
        <v>85.542296686797997</v>
      </c>
      <c r="F354" s="48">
        <v>70.66</v>
      </c>
      <c r="G354" s="49">
        <v>84.450296836321229</v>
      </c>
      <c r="H354" s="101">
        <v>66.374334883092814</v>
      </c>
      <c r="I354" s="50">
        <v>72.50548713495904</v>
      </c>
      <c r="J354" s="151">
        <v>86.27</v>
      </c>
    </row>
    <row r="355" spans="1:10" x14ac:dyDescent="0.25">
      <c r="A355" s="19" t="s">
        <v>273</v>
      </c>
      <c r="B355" s="35" t="s">
        <v>25</v>
      </c>
      <c r="C355" s="46">
        <f>MEDIAN(D355:J355)</f>
        <v>90.23</v>
      </c>
      <c r="D355" s="48">
        <v>114.37</v>
      </c>
      <c r="E355" s="48">
        <v>94.096526355477835</v>
      </c>
      <c r="F355" s="48">
        <v>77.709999999999994</v>
      </c>
      <c r="G355" s="49">
        <v>102.3083367145655</v>
      </c>
      <c r="H355" s="101">
        <v>78.207265184985005</v>
      </c>
      <c r="I355" s="50">
        <v>74.890352501408032</v>
      </c>
      <c r="J355" s="151">
        <v>90.23</v>
      </c>
    </row>
    <row r="356" spans="1:10" x14ac:dyDescent="0.25">
      <c r="A356" s="19" t="s">
        <v>274</v>
      </c>
      <c r="B356" s="35" t="s">
        <v>26</v>
      </c>
      <c r="C356" s="46">
        <f>MEDIAN(D356:J356)</f>
        <v>105.4</v>
      </c>
      <c r="D356" s="48">
        <v>131.52000000000001</v>
      </c>
      <c r="E356" s="48">
        <v>127.51397950958042</v>
      </c>
      <c r="F356" s="48">
        <v>84.83</v>
      </c>
      <c r="G356" s="49">
        <v>120.9318882390243</v>
      </c>
      <c r="H356" s="101">
        <v>101.0038502049355</v>
      </c>
      <c r="I356" s="50">
        <v>77.275217867857009</v>
      </c>
      <c r="J356" s="151">
        <v>105.4</v>
      </c>
    </row>
    <row r="357" spans="1:10" x14ac:dyDescent="0.25">
      <c r="A357" s="11" t="s">
        <v>427</v>
      </c>
      <c r="B357" s="94" t="s">
        <v>428</v>
      </c>
      <c r="C357" s="44"/>
      <c r="D357" s="45"/>
      <c r="E357" s="45"/>
      <c r="F357" s="45"/>
      <c r="G357" s="45"/>
      <c r="H357" s="72"/>
      <c r="I357" s="45"/>
      <c r="J357" s="152"/>
    </row>
    <row r="358" spans="1:10" x14ac:dyDescent="0.25">
      <c r="A358" s="19" t="s">
        <v>275</v>
      </c>
      <c r="B358" s="35" t="s">
        <v>22</v>
      </c>
      <c r="C358" s="46">
        <f>MEDIAN(D358:J358)</f>
        <v>67.17</v>
      </c>
      <c r="D358" s="48">
        <v>86.43</v>
      </c>
      <c r="E358" s="48">
        <v>56.809287485201033</v>
      </c>
      <c r="F358" s="48">
        <v>67.17</v>
      </c>
      <c r="G358" s="49">
        <v>61.803141649665875</v>
      </c>
      <c r="H358" s="101">
        <v>57.124677704234188</v>
      </c>
      <c r="I358" s="50">
        <v>73.654084177973388</v>
      </c>
      <c r="J358" s="151">
        <v>85.49</v>
      </c>
    </row>
    <row r="359" spans="1:10" x14ac:dyDescent="0.25">
      <c r="A359" s="19" t="s">
        <v>276</v>
      </c>
      <c r="B359" s="35" t="s">
        <v>23</v>
      </c>
      <c r="C359" s="46">
        <f>MEDIAN(D359:J359)</f>
        <v>74.209999999999994</v>
      </c>
      <c r="D359" s="48">
        <v>97.24</v>
      </c>
      <c r="E359" s="48">
        <v>68.171144982241259</v>
      </c>
      <c r="F359" s="48">
        <v>74.209999999999994</v>
      </c>
      <c r="G359" s="49">
        <v>73.251482653884665</v>
      </c>
      <c r="H359" s="101">
        <v>65.626876729721175</v>
      </c>
      <c r="I359" s="50">
        <v>76.25799862960605</v>
      </c>
      <c r="J359" s="151">
        <v>87.38</v>
      </c>
    </row>
    <row r="360" spans="1:10" x14ac:dyDescent="0.25">
      <c r="A360" s="19" t="s">
        <v>277</v>
      </c>
      <c r="B360" s="35" t="s">
        <v>24</v>
      </c>
      <c r="C360" s="46">
        <f>MEDIAN(D360:J360)</f>
        <v>85.542296686797997</v>
      </c>
      <c r="D360" s="48">
        <v>109.39</v>
      </c>
      <c r="E360" s="48">
        <v>85.542296686797997</v>
      </c>
      <c r="F360" s="48">
        <v>81.27</v>
      </c>
      <c r="G360" s="49">
        <v>92.895326519953372</v>
      </c>
      <c r="H360" s="101">
        <v>69.332567458565862</v>
      </c>
      <c r="I360" s="50">
        <v>78.861913081238725</v>
      </c>
      <c r="J360" s="151">
        <v>89.27</v>
      </c>
    </row>
    <row r="361" spans="1:10" x14ac:dyDescent="0.25">
      <c r="A361" s="19" t="s">
        <v>278</v>
      </c>
      <c r="B361" s="35" t="s">
        <v>25</v>
      </c>
      <c r="C361" s="46">
        <f>MEDIAN(D361:J361)</f>
        <v>93.39</v>
      </c>
      <c r="D361" s="48">
        <v>125.8</v>
      </c>
      <c r="E361" s="48">
        <v>102.65075602415762</v>
      </c>
      <c r="F361" s="48">
        <v>88.32</v>
      </c>
      <c r="G361" s="49">
        <v>112.53917038602212</v>
      </c>
      <c r="H361" s="101">
        <v>82.310650488576087</v>
      </c>
      <c r="I361" s="50">
        <v>81.465827532871387</v>
      </c>
      <c r="J361" s="151">
        <v>93.39</v>
      </c>
    </row>
    <row r="362" spans="1:10" x14ac:dyDescent="0.25">
      <c r="A362" s="19" t="s">
        <v>279</v>
      </c>
      <c r="B362" s="35" t="s">
        <v>26</v>
      </c>
      <c r="C362" s="46">
        <f>MEDIAN(D362:J362)</f>
        <v>109.17</v>
      </c>
      <c r="D362" s="48">
        <v>144.66999999999999</v>
      </c>
      <c r="E362" s="48">
        <v>127.51397950958042</v>
      </c>
      <c r="F362" s="48">
        <v>95.4</v>
      </c>
      <c r="G362" s="49">
        <v>133.0250770629267</v>
      </c>
      <c r="H362" s="101">
        <v>107.37184664899362</v>
      </c>
      <c r="I362" s="50">
        <v>84.069741984504049</v>
      </c>
      <c r="J362" s="151">
        <v>109.17</v>
      </c>
    </row>
    <row r="363" spans="1:10" x14ac:dyDescent="0.25">
      <c r="A363" s="11" t="s">
        <v>429</v>
      </c>
      <c r="B363" s="94" t="s">
        <v>430</v>
      </c>
      <c r="C363" s="44"/>
      <c r="D363" s="45"/>
      <c r="E363" s="45"/>
      <c r="F363" s="45"/>
      <c r="G363" s="45"/>
      <c r="H363" s="72"/>
      <c r="I363" s="45"/>
      <c r="J363" s="140"/>
    </row>
    <row r="364" spans="1:10" x14ac:dyDescent="0.25">
      <c r="A364" s="19" t="s">
        <v>280</v>
      </c>
      <c r="B364" s="35" t="s">
        <v>22</v>
      </c>
      <c r="C364" s="46">
        <f>MEDIAN(D364:J364)</f>
        <v>70.419522057985688</v>
      </c>
      <c r="D364" s="48">
        <v>59.5</v>
      </c>
      <c r="E364" s="48">
        <v>73.421102410091663</v>
      </c>
      <c r="F364" s="48">
        <v>60.09</v>
      </c>
      <c r="G364" s="49">
        <v>70.419522057985688</v>
      </c>
      <c r="H364" s="101">
        <v>52.118937037437107</v>
      </c>
      <c r="I364" s="50">
        <v>71.236625098342884</v>
      </c>
      <c r="J364" s="151">
        <v>71.400000000000006</v>
      </c>
    </row>
    <row r="365" spans="1:10" x14ac:dyDescent="0.25">
      <c r="A365" s="19" t="s">
        <v>281</v>
      </c>
      <c r="B365" s="35" t="s">
        <v>23</v>
      </c>
      <c r="C365" s="46">
        <f>MEDIAN(D365:J365)</f>
        <v>77.092157530596282</v>
      </c>
      <c r="D365" s="48">
        <v>77.25</v>
      </c>
      <c r="E365" s="48">
        <v>77.092157530596282</v>
      </c>
      <c r="F365" s="48">
        <v>65.27</v>
      </c>
      <c r="G365" s="49">
        <v>77.886767866322245</v>
      </c>
      <c r="H365" s="101">
        <v>61.23012935029611</v>
      </c>
      <c r="I365" s="50">
        <v>77.403402863044619</v>
      </c>
      <c r="J365" s="151">
        <v>73.22</v>
      </c>
    </row>
    <row r="366" spans="1:10" x14ac:dyDescent="0.25">
      <c r="A366" s="19" t="s">
        <v>282</v>
      </c>
      <c r="B366" s="35" t="s">
        <v>24</v>
      </c>
      <c r="C366" s="46">
        <f>MEDIAN(D366:J366)</f>
        <v>84.321262534985664</v>
      </c>
      <c r="D366" s="48">
        <v>93.26</v>
      </c>
      <c r="E366" s="48">
        <v>81.826543638261114</v>
      </c>
      <c r="F366" s="48">
        <v>76.23</v>
      </c>
      <c r="G366" s="49">
        <v>87.807520484473898</v>
      </c>
      <c r="H366" s="101">
        <v>140.47239533995577</v>
      </c>
      <c r="I366" s="50">
        <v>84.321262534985664</v>
      </c>
      <c r="J366" s="151">
        <v>75.040000000000006</v>
      </c>
    </row>
    <row r="367" spans="1:10" x14ac:dyDescent="0.25">
      <c r="A367" s="19" t="s">
        <v>283</v>
      </c>
      <c r="B367" s="35" t="s">
        <v>25</v>
      </c>
      <c r="C367" s="46">
        <f>MEDIAN(D367:J367)</f>
        <v>78.989999999999995</v>
      </c>
      <c r="D367" s="48">
        <v>78.92</v>
      </c>
      <c r="E367" s="48">
        <v>89.008407978785584</v>
      </c>
      <c r="F367" s="48">
        <v>75.930000000000007</v>
      </c>
      <c r="G367" s="49">
        <v>105.78603896678814</v>
      </c>
      <c r="H367" s="101">
        <v>90.957897484279371</v>
      </c>
      <c r="I367" s="50">
        <v>67.22426648861709</v>
      </c>
      <c r="J367" s="151">
        <v>78.989999999999995</v>
      </c>
    </row>
    <row r="368" spans="1:10" x14ac:dyDescent="0.25">
      <c r="A368" s="19" t="s">
        <v>284</v>
      </c>
      <c r="B368" s="35" t="s">
        <v>26</v>
      </c>
      <c r="C368" s="46">
        <f>MEDIAN(D368:J368)</f>
        <v>105.7</v>
      </c>
      <c r="D368" s="48">
        <v>99.99</v>
      </c>
      <c r="E368" s="48">
        <v>168.06211471967001</v>
      </c>
      <c r="F368" s="48">
        <v>105.7</v>
      </c>
      <c r="G368" s="49">
        <v>137.38183724926529</v>
      </c>
      <c r="H368" s="101">
        <v>134.19379514469409</v>
      </c>
      <c r="I368" s="50">
        <v>78.194015396980731</v>
      </c>
      <c r="J368" s="151">
        <v>94.17</v>
      </c>
    </row>
    <row r="369" spans="1:10" x14ac:dyDescent="0.25">
      <c r="A369" s="11" t="s">
        <v>431</v>
      </c>
      <c r="B369" s="94" t="s">
        <v>432</v>
      </c>
      <c r="C369" s="44"/>
      <c r="D369" s="45"/>
      <c r="E369" s="45"/>
      <c r="F369" s="45"/>
      <c r="G369" s="45"/>
      <c r="H369" s="72"/>
      <c r="I369" s="45"/>
      <c r="J369" s="152"/>
    </row>
    <row r="370" spans="1:10" x14ac:dyDescent="0.25">
      <c r="A370" s="19" t="s">
        <v>285</v>
      </c>
      <c r="B370" s="35" t="s">
        <v>22</v>
      </c>
      <c r="C370" s="46">
        <f>MEDIAN(D370:J370)</f>
        <v>74.25</v>
      </c>
      <c r="D370" s="48">
        <v>59.5</v>
      </c>
      <c r="E370" s="48">
        <v>84.060901433090962</v>
      </c>
      <c r="F370" s="48">
        <v>62.58</v>
      </c>
      <c r="G370" s="49">
        <v>76.73210447917522</v>
      </c>
      <c r="H370" s="101">
        <v>54.852294731294805</v>
      </c>
      <c r="I370" s="50">
        <v>76.853927151959013</v>
      </c>
      <c r="J370" s="151">
        <v>74.25</v>
      </c>
    </row>
    <row r="371" spans="1:10" x14ac:dyDescent="0.25">
      <c r="A371" s="19" t="s">
        <v>286</v>
      </c>
      <c r="B371" s="35" t="s">
        <v>23</v>
      </c>
      <c r="C371" s="46">
        <f>MEDIAN(D371:J371)</f>
        <v>77.25</v>
      </c>
      <c r="D371" s="48">
        <v>77.25</v>
      </c>
      <c r="E371" s="48">
        <v>88.263946504745491</v>
      </c>
      <c r="F371" s="48">
        <v>67.72</v>
      </c>
      <c r="G371" s="49">
        <v>84.921949504419501</v>
      </c>
      <c r="H371" s="101">
        <v>63.268372700602754</v>
      </c>
      <c r="I371" s="50">
        <v>83.637382693130917</v>
      </c>
      <c r="J371" s="151">
        <v>76.150000000000006</v>
      </c>
    </row>
    <row r="372" spans="1:10" x14ac:dyDescent="0.25">
      <c r="A372" s="19" t="s">
        <v>287</v>
      </c>
      <c r="B372" s="35" t="s">
        <v>24</v>
      </c>
      <c r="C372" s="46">
        <f>MEDIAN(D372:J372)</f>
        <v>91.247028332266069</v>
      </c>
      <c r="D372" s="48">
        <v>93.26</v>
      </c>
      <c r="E372" s="48">
        <v>92.466342661260313</v>
      </c>
      <c r="F372" s="48">
        <v>78.680000000000007</v>
      </c>
      <c r="G372" s="49">
        <v>95.817076230980092</v>
      </c>
      <c r="H372" s="101">
        <v>70.639314135424016</v>
      </c>
      <c r="I372" s="50">
        <v>91.247028332266069</v>
      </c>
      <c r="J372" s="151">
        <v>78.040000000000006</v>
      </c>
    </row>
    <row r="373" spans="1:10" x14ac:dyDescent="0.25">
      <c r="A373" s="19" t="s">
        <v>288</v>
      </c>
      <c r="B373" s="35" t="s">
        <v>25</v>
      </c>
      <c r="C373" s="46">
        <f>MEDIAN(D373:J373)</f>
        <v>82.15</v>
      </c>
      <c r="D373" s="48">
        <v>78.92</v>
      </c>
      <c r="E373" s="48">
        <v>99.648207001784826</v>
      </c>
      <c r="F373" s="48">
        <v>78.239999999999995</v>
      </c>
      <c r="G373" s="49">
        <v>115.98295818746544</v>
      </c>
      <c r="H373" s="101">
        <v>95.281487250320851</v>
      </c>
      <c r="I373" s="50">
        <v>67.22426648861709</v>
      </c>
      <c r="J373" s="151">
        <v>82.15</v>
      </c>
    </row>
    <row r="374" spans="1:10" x14ac:dyDescent="0.25">
      <c r="A374" s="19" t="s">
        <v>289</v>
      </c>
      <c r="B374" s="35" t="s">
        <v>26</v>
      </c>
      <c r="C374" s="46">
        <f>MEDIAN(D374:J374)</f>
        <v>108.02</v>
      </c>
      <c r="D374" s="48">
        <v>99.99</v>
      </c>
      <c r="E374" s="48">
        <v>178.70191374266935</v>
      </c>
      <c r="F374" s="48">
        <v>108.02</v>
      </c>
      <c r="G374" s="49">
        <v>150.73833629819029</v>
      </c>
      <c r="H374" s="101">
        <v>140.47239533995577</v>
      </c>
      <c r="I374" s="50">
        <v>78.194015396980731</v>
      </c>
      <c r="J374" s="151">
        <v>97.94</v>
      </c>
    </row>
    <row r="375" spans="1:10" x14ac:dyDescent="0.25">
      <c r="A375" s="11" t="s">
        <v>434</v>
      </c>
      <c r="B375" s="94" t="s">
        <v>435</v>
      </c>
      <c r="C375" s="44"/>
      <c r="D375" s="45"/>
      <c r="E375" s="45"/>
      <c r="F375" s="45"/>
      <c r="G375" s="45"/>
      <c r="H375" s="72"/>
      <c r="I375" s="45"/>
      <c r="J375" s="140"/>
    </row>
    <row r="376" spans="1:10" x14ac:dyDescent="0.25">
      <c r="A376" s="19" t="s">
        <v>290</v>
      </c>
      <c r="B376" s="35" t="s">
        <v>22</v>
      </c>
      <c r="C376" s="46">
        <f>MEDIAN(D376:J376)</f>
        <v>56.809287485201033</v>
      </c>
      <c r="D376" s="48">
        <v>71.430000000000007</v>
      </c>
      <c r="E376" s="48">
        <v>56.809287485201033</v>
      </c>
      <c r="F376" s="48">
        <v>56.55</v>
      </c>
      <c r="G376" s="49">
        <v>56.184674226968944</v>
      </c>
      <c r="H376" s="101">
        <v>54.156480405464748</v>
      </c>
      <c r="I376" s="50">
        <v>67.735756402061071</v>
      </c>
      <c r="J376" s="151">
        <v>82.63</v>
      </c>
    </row>
    <row r="377" spans="1:10" x14ac:dyDescent="0.25">
      <c r="A377" s="19" t="s">
        <v>291</v>
      </c>
      <c r="B377" s="35" t="s">
        <v>23</v>
      </c>
      <c r="C377" s="46">
        <f>MEDIAN(D377:J377)</f>
        <v>68.171144982241259</v>
      </c>
      <c r="D377" s="48">
        <v>80.36</v>
      </c>
      <c r="E377" s="48">
        <v>68.171144982241259</v>
      </c>
      <c r="F377" s="48">
        <v>63.59</v>
      </c>
      <c r="G377" s="49">
        <v>66.592256958076973</v>
      </c>
      <c r="H377" s="101">
        <v>62.637044116234577</v>
      </c>
      <c r="I377" s="50">
        <v>70.120621768510048</v>
      </c>
      <c r="J377" s="151">
        <v>84.45</v>
      </c>
    </row>
    <row r="378" spans="1:10" x14ac:dyDescent="0.25">
      <c r="A378" s="19" t="s">
        <v>292</v>
      </c>
      <c r="B378" s="35" t="s">
        <v>24</v>
      </c>
      <c r="C378" s="46">
        <f>MEDIAN(D378:J378)</f>
        <v>84.450296836321229</v>
      </c>
      <c r="D378" s="48">
        <v>90.41</v>
      </c>
      <c r="E378" s="48">
        <v>85.542296686797997</v>
      </c>
      <c r="F378" s="48">
        <v>70.66</v>
      </c>
      <c r="G378" s="49">
        <v>84.450296836321229</v>
      </c>
      <c r="H378" s="101">
        <v>66.374334883092814</v>
      </c>
      <c r="I378" s="50">
        <v>72.50548713495904</v>
      </c>
      <c r="J378" s="151">
        <v>86.27</v>
      </c>
    </row>
    <row r="379" spans="1:10" x14ac:dyDescent="0.25">
      <c r="A379" s="19" t="s">
        <v>293</v>
      </c>
      <c r="B379" s="35" t="s">
        <v>25</v>
      </c>
      <c r="C379" s="46">
        <f>MEDIAN(D379:J379)</f>
        <v>90.23</v>
      </c>
      <c r="D379" s="48">
        <v>103.97</v>
      </c>
      <c r="E379" s="48">
        <v>102.65075602415762</v>
      </c>
      <c r="F379" s="48">
        <v>77.709999999999994</v>
      </c>
      <c r="G379" s="49">
        <v>102.3083367145655</v>
      </c>
      <c r="H379" s="101">
        <v>78.207265184985005</v>
      </c>
      <c r="I379" s="50">
        <v>74.890352501408032</v>
      </c>
      <c r="J379" s="151">
        <v>90.23</v>
      </c>
    </row>
    <row r="380" spans="1:10" x14ac:dyDescent="0.25">
      <c r="A380" s="19" t="s">
        <v>294</v>
      </c>
      <c r="B380" s="35" t="s">
        <v>26</v>
      </c>
      <c r="C380" s="46">
        <f>MEDIAN(D380:J380)</f>
        <v>105.4</v>
      </c>
      <c r="D380" s="48">
        <v>119.56</v>
      </c>
      <c r="E380" s="48">
        <v>127.51397950958042</v>
      </c>
      <c r="F380" s="48">
        <v>84.83</v>
      </c>
      <c r="G380" s="49">
        <v>120.9318882390243</v>
      </c>
      <c r="H380" s="101">
        <v>101.0038502049355</v>
      </c>
      <c r="I380" s="50">
        <v>77.275217867857009</v>
      </c>
      <c r="J380" s="151">
        <v>105.4</v>
      </c>
    </row>
    <row r="381" spans="1:10" x14ac:dyDescent="0.25">
      <c r="A381" s="11" t="s">
        <v>433</v>
      </c>
      <c r="B381" s="94" t="s">
        <v>436</v>
      </c>
      <c r="C381" s="44"/>
      <c r="D381" s="45"/>
      <c r="E381" s="45"/>
      <c r="F381" s="45"/>
      <c r="G381" s="45"/>
      <c r="H381" s="72"/>
      <c r="I381" s="45"/>
      <c r="J381" s="152"/>
    </row>
    <row r="382" spans="1:10" x14ac:dyDescent="0.25">
      <c r="A382" s="19" t="s">
        <v>295</v>
      </c>
      <c r="B382" s="35" t="s">
        <v>22</v>
      </c>
      <c r="C382" s="46">
        <f>MEDIAN(D382:J382)</f>
        <v>67.17</v>
      </c>
      <c r="D382" s="48">
        <v>78.58</v>
      </c>
      <c r="E382" s="48">
        <v>56.809287485201033</v>
      </c>
      <c r="F382" s="48">
        <v>67.17</v>
      </c>
      <c r="G382" s="49">
        <v>61.803141649665875</v>
      </c>
      <c r="H382" s="101">
        <v>57.124677704234188</v>
      </c>
      <c r="I382" s="50">
        <v>73.654084177973388</v>
      </c>
      <c r="J382" s="151">
        <v>85.49</v>
      </c>
    </row>
    <row r="383" spans="1:10" x14ac:dyDescent="0.25">
      <c r="A383" s="19" t="s">
        <v>296</v>
      </c>
      <c r="B383" s="35" t="s">
        <v>23</v>
      </c>
      <c r="C383" s="46">
        <f>MEDIAN(D383:J383)</f>
        <v>74.209999999999994</v>
      </c>
      <c r="D383" s="48">
        <v>88.4</v>
      </c>
      <c r="E383" s="48">
        <v>68.171144982241259</v>
      </c>
      <c r="F383" s="48">
        <v>74.209999999999994</v>
      </c>
      <c r="G383" s="49">
        <v>73.251482653884665</v>
      </c>
      <c r="H383" s="101">
        <v>65.626876729721175</v>
      </c>
      <c r="I383" s="50">
        <v>76.25799862960605</v>
      </c>
      <c r="J383" s="151">
        <v>87.38</v>
      </c>
    </row>
    <row r="384" spans="1:10" x14ac:dyDescent="0.25">
      <c r="A384" s="19" t="s">
        <v>297</v>
      </c>
      <c r="B384" s="35" t="s">
        <v>24</v>
      </c>
      <c r="C384" s="46">
        <f>MEDIAN(D384:J384)</f>
        <v>85.542296686797997</v>
      </c>
      <c r="D384" s="48">
        <v>99.45</v>
      </c>
      <c r="E384" s="48">
        <v>85.542296686797997</v>
      </c>
      <c r="F384" s="48">
        <v>81.27</v>
      </c>
      <c r="G384" s="49">
        <v>92.895326519953372</v>
      </c>
      <c r="H384" s="101">
        <v>69.332567458565862</v>
      </c>
      <c r="I384" s="50">
        <v>78.861913081238725</v>
      </c>
      <c r="J384" s="151">
        <v>89.27</v>
      </c>
    </row>
    <row r="385" spans="1:10" x14ac:dyDescent="0.25">
      <c r="A385" s="19" t="s">
        <v>298</v>
      </c>
      <c r="B385" s="35" t="s">
        <v>25</v>
      </c>
      <c r="C385" s="46">
        <f>MEDIAN(D385:J385)</f>
        <v>93.39</v>
      </c>
      <c r="D385" s="48">
        <v>114.37</v>
      </c>
      <c r="E385" s="48">
        <v>102.65075602415762</v>
      </c>
      <c r="F385" s="48">
        <v>88.32</v>
      </c>
      <c r="G385" s="49">
        <v>112.53917038602212</v>
      </c>
      <c r="H385" s="101">
        <v>82.310650488576087</v>
      </c>
      <c r="I385" s="50">
        <v>81.465827532871387</v>
      </c>
      <c r="J385" s="151">
        <v>93.39</v>
      </c>
    </row>
    <row r="386" spans="1:10" x14ac:dyDescent="0.25">
      <c r="A386" s="19" t="s">
        <v>299</v>
      </c>
      <c r="B386" s="35" t="s">
        <v>26</v>
      </c>
      <c r="C386" s="46">
        <f>MEDIAN(D386:J386)</f>
        <v>109.17</v>
      </c>
      <c r="D386" s="48">
        <v>131.52000000000001</v>
      </c>
      <c r="E386" s="48">
        <v>127.51397950958042</v>
      </c>
      <c r="F386" s="48">
        <v>95.4</v>
      </c>
      <c r="G386" s="49">
        <v>133.0250770629267</v>
      </c>
      <c r="H386" s="101">
        <v>107.37184664899362</v>
      </c>
      <c r="I386" s="50">
        <v>84.069741984504049</v>
      </c>
      <c r="J386" s="151">
        <v>109.17</v>
      </c>
    </row>
    <row r="387" spans="1:10" x14ac:dyDescent="0.25">
      <c r="A387" s="11" t="s">
        <v>437</v>
      </c>
      <c r="B387" s="94" t="s">
        <v>438</v>
      </c>
      <c r="C387" s="44"/>
      <c r="D387" s="45"/>
      <c r="E387" s="45"/>
      <c r="F387" s="45"/>
      <c r="G387" s="45"/>
      <c r="H387" s="72"/>
      <c r="I387" s="45"/>
      <c r="J387" s="140"/>
    </row>
    <row r="388" spans="1:10" x14ac:dyDescent="0.25">
      <c r="A388" s="19" t="s">
        <v>300</v>
      </c>
      <c r="B388" s="35" t="s">
        <v>301</v>
      </c>
      <c r="C388" s="46">
        <f>MEDIAN(D388:J388)</f>
        <v>0.87</v>
      </c>
      <c r="D388" s="48">
        <v>0.96</v>
      </c>
      <c r="E388" s="48">
        <v>0.9</v>
      </c>
      <c r="F388" s="48">
        <v>0.95</v>
      </c>
      <c r="G388" s="49">
        <v>0.75</v>
      </c>
      <c r="H388" s="101">
        <v>0.87</v>
      </c>
      <c r="I388" s="50">
        <v>0.85</v>
      </c>
      <c r="J388" s="163">
        <f t="shared" ref="J388:J390" si="5">I388</f>
        <v>0.85</v>
      </c>
    </row>
    <row r="389" spans="1:10" x14ac:dyDescent="0.25">
      <c r="A389" s="19" t="s">
        <v>302</v>
      </c>
      <c r="B389" s="35" t="s">
        <v>303</v>
      </c>
      <c r="C389" s="46">
        <f>MEDIAN(D389:J389)</f>
        <v>1</v>
      </c>
      <c r="D389" s="48">
        <v>1</v>
      </c>
      <c r="E389" s="48">
        <v>1</v>
      </c>
      <c r="F389" s="48">
        <v>1</v>
      </c>
      <c r="G389" s="49">
        <v>1</v>
      </c>
      <c r="H389" s="101">
        <v>1</v>
      </c>
      <c r="I389" s="50">
        <v>1</v>
      </c>
      <c r="J389" s="164">
        <f t="shared" si="5"/>
        <v>1</v>
      </c>
    </row>
    <row r="390" spans="1:10" x14ac:dyDescent="0.25">
      <c r="A390" s="19" t="s">
        <v>304</v>
      </c>
      <c r="B390" s="35" t="s">
        <v>305</v>
      </c>
      <c r="C390" s="46">
        <f>MEDIAN(D390:J390)</f>
        <v>1.25</v>
      </c>
      <c r="D390" s="48">
        <v>1.24</v>
      </c>
      <c r="E390" s="48">
        <v>1.25</v>
      </c>
      <c r="F390" s="48">
        <v>1.08</v>
      </c>
      <c r="G390" s="49">
        <v>1.5</v>
      </c>
      <c r="H390" s="101">
        <v>1.1299999999999999</v>
      </c>
      <c r="I390" s="50">
        <v>1.75</v>
      </c>
      <c r="J390" s="163">
        <f t="shared" si="5"/>
        <v>1.75</v>
      </c>
    </row>
    <row r="391" spans="1:10" ht="26.4" x14ac:dyDescent="0.25">
      <c r="A391" s="11" t="s">
        <v>439</v>
      </c>
      <c r="B391" s="94" t="s">
        <v>440</v>
      </c>
      <c r="C391" s="44"/>
      <c r="D391" s="45"/>
      <c r="E391" s="45"/>
      <c r="F391" s="45"/>
      <c r="G391" s="45"/>
      <c r="H391" s="72"/>
      <c r="I391" s="45"/>
      <c r="J391" s="140"/>
    </row>
    <row r="392" spans="1:10" x14ac:dyDescent="0.25">
      <c r="A392" s="19" t="s">
        <v>306</v>
      </c>
      <c r="B392" s="41" t="s">
        <v>307</v>
      </c>
      <c r="C392" s="46">
        <f t="shared" ref="C392:C400" si="6">MEDIAN(D392:J392)</f>
        <v>72.023479747374324</v>
      </c>
      <c r="D392" s="48">
        <v>77.09</v>
      </c>
      <c r="E392" s="48">
        <v>72.023479747374324</v>
      </c>
      <c r="F392" s="48">
        <v>70.03</v>
      </c>
      <c r="G392" s="49">
        <v>103.90389295193208</v>
      </c>
      <c r="H392" s="101">
        <v>40.258846939385201</v>
      </c>
      <c r="I392" s="50">
        <v>68.343280832536166</v>
      </c>
      <c r="J392" s="151">
        <v>127.26</v>
      </c>
    </row>
    <row r="393" spans="1:10" x14ac:dyDescent="0.25">
      <c r="A393" s="19" t="s">
        <v>308</v>
      </c>
      <c r="B393" s="41" t="s">
        <v>309</v>
      </c>
      <c r="C393" s="46">
        <f t="shared" si="6"/>
        <v>68.841205659198437</v>
      </c>
      <c r="D393" s="48">
        <v>77.09</v>
      </c>
      <c r="E393" s="48">
        <v>64.821131772636889</v>
      </c>
      <c r="F393" s="48">
        <v>67.94</v>
      </c>
      <c r="G393" s="49">
        <v>103.90389295193208</v>
      </c>
      <c r="H393" s="101">
        <v>40.258846939385201</v>
      </c>
      <c r="I393" s="50">
        <v>68.841205659198437</v>
      </c>
      <c r="J393" s="151">
        <v>121.3</v>
      </c>
    </row>
    <row r="394" spans="1:10" x14ac:dyDescent="0.25">
      <c r="A394" s="19" t="s">
        <v>310</v>
      </c>
      <c r="B394" s="41" t="s">
        <v>311</v>
      </c>
      <c r="C394" s="46">
        <f t="shared" si="6"/>
        <v>67.069999999999993</v>
      </c>
      <c r="D394" s="48">
        <v>77.09</v>
      </c>
      <c r="E394" s="48">
        <v>61.219957785268186</v>
      </c>
      <c r="F394" s="48">
        <v>67.069999999999993</v>
      </c>
      <c r="G394" s="49">
        <v>103.90389295193208</v>
      </c>
      <c r="H394" s="101">
        <v>40.098462438091914</v>
      </c>
      <c r="I394" s="50">
        <v>65.190954327265587</v>
      </c>
      <c r="J394" s="151">
        <v>115.33</v>
      </c>
    </row>
    <row r="395" spans="1:10" x14ac:dyDescent="0.25">
      <c r="A395" s="19" t="s">
        <v>312</v>
      </c>
      <c r="B395" s="41" t="s">
        <v>313</v>
      </c>
      <c r="C395" s="46">
        <f t="shared" si="6"/>
        <v>66.66</v>
      </c>
      <c r="D395" s="48">
        <v>77.09</v>
      </c>
      <c r="E395" s="48">
        <v>57.618783797899454</v>
      </c>
      <c r="F395" s="48">
        <v>66.66</v>
      </c>
      <c r="G395" s="49">
        <v>103.90389295193208</v>
      </c>
      <c r="H395" s="101">
        <v>39.938077936798649</v>
      </c>
      <c r="I395" s="50">
        <v>65.688880149777489</v>
      </c>
      <c r="J395" s="151">
        <v>109.37</v>
      </c>
    </row>
    <row r="396" spans="1:10" x14ac:dyDescent="0.25">
      <c r="A396" s="19" t="s">
        <v>314</v>
      </c>
      <c r="B396" s="41" t="s">
        <v>315</v>
      </c>
      <c r="C396" s="46">
        <f t="shared" si="6"/>
        <v>66.260000000000005</v>
      </c>
      <c r="D396" s="48">
        <v>77.09</v>
      </c>
      <c r="E396" s="48">
        <v>54.017609810530729</v>
      </c>
      <c r="F396" s="48">
        <v>66.260000000000005</v>
      </c>
      <c r="G396" s="49">
        <v>103.90389295193208</v>
      </c>
      <c r="H396" s="101">
        <v>39.77769343550537</v>
      </c>
      <c r="I396" s="50">
        <v>64.688853110962128</v>
      </c>
      <c r="J396" s="151">
        <v>103.4</v>
      </c>
    </row>
    <row r="397" spans="1:10" x14ac:dyDescent="0.25">
      <c r="A397" s="19" t="s">
        <v>316</v>
      </c>
      <c r="B397" s="41" t="s">
        <v>317</v>
      </c>
      <c r="C397" s="46">
        <f t="shared" si="6"/>
        <v>65.81</v>
      </c>
      <c r="D397" s="48">
        <v>77.09</v>
      </c>
      <c r="E397" s="48">
        <v>50.416435823162018</v>
      </c>
      <c r="F397" s="48">
        <v>65.81</v>
      </c>
      <c r="G397" s="49">
        <v>103.90389295193208</v>
      </c>
      <c r="H397" s="101">
        <v>39.617308934212097</v>
      </c>
      <c r="I397" s="50">
        <v>63.76979649708337</v>
      </c>
      <c r="J397" s="151">
        <v>97.44</v>
      </c>
    </row>
    <row r="398" spans="1:10" x14ac:dyDescent="0.25">
      <c r="A398" s="19" t="s">
        <v>318</v>
      </c>
      <c r="B398" s="41" t="s">
        <v>319</v>
      </c>
      <c r="C398" s="46">
        <f t="shared" si="6"/>
        <v>65.39</v>
      </c>
      <c r="D398" s="48">
        <v>76.3</v>
      </c>
      <c r="E398" s="48">
        <v>46.815261835793308</v>
      </c>
      <c r="F398" s="48">
        <v>65.39</v>
      </c>
      <c r="G398" s="49">
        <v>100.10844458533694</v>
      </c>
      <c r="H398" s="101">
        <v>39.456924432918818</v>
      </c>
      <c r="I398" s="50">
        <v>61.651749765471941</v>
      </c>
      <c r="J398" s="151">
        <v>91.47</v>
      </c>
    </row>
    <row r="399" spans="1:10" x14ac:dyDescent="0.25">
      <c r="A399" s="19" t="s">
        <v>320</v>
      </c>
      <c r="B399" s="41" t="s">
        <v>321</v>
      </c>
      <c r="C399" s="46">
        <f t="shared" si="6"/>
        <v>64.989999999999995</v>
      </c>
      <c r="D399" s="48">
        <v>74.78</v>
      </c>
      <c r="E399" s="48">
        <v>43.21408784842459</v>
      </c>
      <c r="F399" s="48">
        <v>64.989999999999995</v>
      </c>
      <c r="G399" s="49">
        <v>93.383698377563491</v>
      </c>
      <c r="H399" s="101">
        <v>39.296539931625546</v>
      </c>
      <c r="I399" s="50">
        <v>60.441864762092209</v>
      </c>
      <c r="J399" s="151">
        <v>85.51</v>
      </c>
    </row>
    <row r="400" spans="1:10" x14ac:dyDescent="0.25">
      <c r="A400" s="19" t="s">
        <v>322</v>
      </c>
      <c r="B400" s="41" t="s">
        <v>323</v>
      </c>
      <c r="C400" s="46">
        <f t="shared" si="6"/>
        <v>64.150000000000006</v>
      </c>
      <c r="D400" s="48">
        <v>73.22</v>
      </c>
      <c r="E400" s="48">
        <v>32.410565886318444</v>
      </c>
      <c r="F400" s="48">
        <v>64.150000000000006</v>
      </c>
      <c r="G400" s="49">
        <v>88.198052624755547</v>
      </c>
      <c r="H400" s="101">
        <v>38.975770929038987</v>
      </c>
      <c r="I400" s="50">
        <v>60.441864762092209</v>
      </c>
      <c r="J400" s="151">
        <v>79.540000000000006</v>
      </c>
    </row>
    <row r="401" spans="1:10" ht="26.4" x14ac:dyDescent="0.25">
      <c r="A401" s="11" t="s">
        <v>441</v>
      </c>
      <c r="B401" s="94" t="s">
        <v>442</v>
      </c>
      <c r="C401" s="44"/>
      <c r="D401" s="45"/>
      <c r="E401" s="45"/>
      <c r="F401" s="45"/>
      <c r="G401" s="45"/>
      <c r="H401" s="72"/>
      <c r="I401" s="45"/>
      <c r="J401" s="165"/>
    </row>
    <row r="402" spans="1:10" x14ac:dyDescent="0.25">
      <c r="A402" s="19" t="s">
        <v>324</v>
      </c>
      <c r="B402" s="41" t="s">
        <v>307</v>
      </c>
      <c r="C402" s="46">
        <f t="shared" ref="C402:C410" si="7">MEDIAN(D402:J402)</f>
        <v>73.029655602566038</v>
      </c>
      <c r="D402" s="48">
        <v>84.8</v>
      </c>
      <c r="E402" s="48">
        <v>72.023479747374324</v>
      </c>
      <c r="F402" s="48">
        <v>72.010000000000005</v>
      </c>
      <c r="G402" s="49">
        <v>108.70865935620132</v>
      </c>
      <c r="H402" s="101">
        <v>40.900384944558297</v>
      </c>
      <c r="I402" s="50">
        <v>73.029655602566038</v>
      </c>
      <c r="J402" s="151">
        <v>132.35</v>
      </c>
    </row>
    <row r="403" spans="1:10" x14ac:dyDescent="0.25">
      <c r="A403" s="19" t="s">
        <v>325</v>
      </c>
      <c r="B403" s="41" t="s">
        <v>309</v>
      </c>
      <c r="C403" s="46">
        <f t="shared" si="7"/>
        <v>73.528084578115298</v>
      </c>
      <c r="D403" s="48">
        <v>84.8</v>
      </c>
      <c r="E403" s="48">
        <v>64.821131772636889</v>
      </c>
      <c r="F403" s="48">
        <v>69.83</v>
      </c>
      <c r="G403" s="49">
        <v>108.70865935620132</v>
      </c>
      <c r="H403" s="101">
        <v>40.900384944558297</v>
      </c>
      <c r="I403" s="50">
        <v>73.528084578115298</v>
      </c>
      <c r="J403" s="151">
        <v>126.15</v>
      </c>
    </row>
    <row r="404" spans="1:10" x14ac:dyDescent="0.25">
      <c r="A404" s="19" t="s">
        <v>326</v>
      </c>
      <c r="B404" s="41" t="s">
        <v>311</v>
      </c>
      <c r="C404" s="46">
        <f t="shared" si="7"/>
        <v>69.544338995409788</v>
      </c>
      <c r="D404" s="48">
        <v>84.8</v>
      </c>
      <c r="E404" s="48">
        <v>61.219957785268186</v>
      </c>
      <c r="F404" s="48">
        <v>68.959999999999994</v>
      </c>
      <c r="G404" s="49">
        <v>108.70865935620125</v>
      </c>
      <c r="H404" s="101">
        <v>40.740000443265025</v>
      </c>
      <c r="I404" s="50">
        <v>69.544338995409788</v>
      </c>
      <c r="J404" s="151">
        <v>119.95</v>
      </c>
    </row>
    <row r="405" spans="1:10" x14ac:dyDescent="0.25">
      <c r="A405" s="19" t="s">
        <v>327</v>
      </c>
      <c r="B405" s="41" t="s">
        <v>313</v>
      </c>
      <c r="C405" s="46">
        <f t="shared" si="7"/>
        <v>70.042768967816997</v>
      </c>
      <c r="D405" s="48">
        <v>84.8</v>
      </c>
      <c r="E405" s="48">
        <v>57.618783797899454</v>
      </c>
      <c r="F405" s="48">
        <v>68.52</v>
      </c>
      <c r="G405" s="49">
        <v>108.70865935620125</v>
      </c>
      <c r="H405" s="101">
        <v>40.579615941971753</v>
      </c>
      <c r="I405" s="50">
        <v>70.042768967816997</v>
      </c>
      <c r="J405" s="151">
        <v>113.74</v>
      </c>
    </row>
    <row r="406" spans="1:10" x14ac:dyDescent="0.25">
      <c r="A406" s="19" t="s">
        <v>328</v>
      </c>
      <c r="B406" s="41" t="s">
        <v>315</v>
      </c>
      <c r="C406" s="46">
        <f t="shared" si="7"/>
        <v>68.922635545322393</v>
      </c>
      <c r="D406" s="48">
        <v>84.8</v>
      </c>
      <c r="E406" s="48">
        <v>54.017609810530729</v>
      </c>
      <c r="F406" s="48">
        <v>68.08</v>
      </c>
      <c r="G406" s="49">
        <v>108.70865935620125</v>
      </c>
      <c r="H406" s="101">
        <v>40.419231440678473</v>
      </c>
      <c r="I406" s="50">
        <v>68.922635545322393</v>
      </c>
      <c r="J406" s="151">
        <v>107.54</v>
      </c>
    </row>
    <row r="407" spans="1:10" x14ac:dyDescent="0.25">
      <c r="A407" s="19" t="s">
        <v>329</v>
      </c>
      <c r="B407" s="41" t="s">
        <v>317</v>
      </c>
      <c r="C407" s="46">
        <f t="shared" si="7"/>
        <v>67.889992036065721</v>
      </c>
      <c r="D407" s="48">
        <v>84.8</v>
      </c>
      <c r="E407" s="48">
        <v>50.416435823162018</v>
      </c>
      <c r="F407" s="48">
        <v>67.680000000000007</v>
      </c>
      <c r="G407" s="49">
        <v>108.70865935620125</v>
      </c>
      <c r="H407" s="101">
        <v>40.258846939385201</v>
      </c>
      <c r="I407" s="50">
        <v>67.889992036065721</v>
      </c>
      <c r="J407" s="151">
        <v>101.33</v>
      </c>
    </row>
    <row r="408" spans="1:10" x14ac:dyDescent="0.25">
      <c r="A408" s="19" t="s">
        <v>330</v>
      </c>
      <c r="B408" s="41" t="s">
        <v>319</v>
      </c>
      <c r="C408" s="46">
        <f t="shared" si="7"/>
        <v>67.22</v>
      </c>
      <c r="D408" s="48">
        <v>83.95</v>
      </c>
      <c r="E408" s="48">
        <v>46.815261835793308</v>
      </c>
      <c r="F408" s="48">
        <v>67.22</v>
      </c>
      <c r="G408" s="49">
        <v>104.91321098960623</v>
      </c>
      <c r="H408" s="101">
        <v>40.098462438091914</v>
      </c>
      <c r="I408" s="50">
        <v>65.561819827265253</v>
      </c>
      <c r="J408" s="151">
        <v>95.13</v>
      </c>
    </row>
    <row r="409" spans="1:10" x14ac:dyDescent="0.25">
      <c r="A409" s="19" t="s">
        <v>331</v>
      </c>
      <c r="B409" s="41" t="s">
        <v>321</v>
      </c>
      <c r="C409" s="46">
        <f t="shared" si="7"/>
        <v>66.8</v>
      </c>
      <c r="D409" s="48">
        <v>82.25</v>
      </c>
      <c r="E409" s="48">
        <v>43.21408784842459</v>
      </c>
      <c r="F409" s="48">
        <v>66.8</v>
      </c>
      <c r="G409" s="49">
        <v>98.188464781832721</v>
      </c>
      <c r="H409" s="101">
        <v>39.938077936798649</v>
      </c>
      <c r="I409" s="50">
        <v>64.254518623690728</v>
      </c>
      <c r="J409" s="151">
        <v>88.93</v>
      </c>
    </row>
    <row r="410" spans="1:10" x14ac:dyDescent="0.25">
      <c r="A410" s="19" t="s">
        <v>332</v>
      </c>
      <c r="B410" s="41" t="s">
        <v>323</v>
      </c>
      <c r="C410" s="46">
        <f t="shared" si="7"/>
        <v>65.94</v>
      </c>
      <c r="D410" s="48">
        <v>80.56</v>
      </c>
      <c r="E410" s="48">
        <v>32.410565886318444</v>
      </c>
      <c r="F410" s="48">
        <v>65.94</v>
      </c>
      <c r="G410" s="49">
        <v>93.002819029024764</v>
      </c>
      <c r="H410" s="101">
        <v>39.617308934212097</v>
      </c>
      <c r="I410" s="50">
        <v>64.254518623690728</v>
      </c>
      <c r="J410" s="151">
        <v>82.72</v>
      </c>
    </row>
    <row r="411" spans="1:10" ht="26.4" x14ac:dyDescent="0.25">
      <c r="A411" s="11" t="s">
        <v>443</v>
      </c>
      <c r="B411" s="94" t="s">
        <v>444</v>
      </c>
      <c r="C411" s="44"/>
      <c r="D411" s="45"/>
      <c r="E411" s="45"/>
      <c r="F411" s="45"/>
      <c r="G411" s="45"/>
      <c r="H411" s="72"/>
      <c r="I411" s="45"/>
      <c r="J411" s="165"/>
    </row>
    <row r="412" spans="1:10" x14ac:dyDescent="0.25">
      <c r="A412" s="19" t="s">
        <v>333</v>
      </c>
      <c r="B412" s="41" t="s">
        <v>307</v>
      </c>
      <c r="C412" s="46">
        <f t="shared" ref="C412:C420" si="8">MEDIAN(D412:J412)</f>
        <v>75.338244201659506</v>
      </c>
      <c r="D412" s="48">
        <v>84.8</v>
      </c>
      <c r="E412" s="48">
        <v>72.023479747374324</v>
      </c>
      <c r="F412" s="48">
        <v>73.709999999999994</v>
      </c>
      <c r="G412" s="49">
        <v>108.70865935620132</v>
      </c>
      <c r="H412" s="101">
        <v>41.541922949731408</v>
      </c>
      <c r="I412" s="50">
        <v>75.338244201659506</v>
      </c>
      <c r="J412" s="151">
        <v>132.35</v>
      </c>
    </row>
    <row r="413" spans="1:10" x14ac:dyDescent="0.25">
      <c r="A413" s="19" t="s">
        <v>334</v>
      </c>
      <c r="B413" s="41" t="s">
        <v>309</v>
      </c>
      <c r="C413" s="46">
        <f t="shared" si="8"/>
        <v>75.836673177208766</v>
      </c>
      <c r="D413" s="48">
        <v>84.8</v>
      </c>
      <c r="E413" s="48">
        <v>64.821131772636889</v>
      </c>
      <c r="F413" s="48">
        <v>71.5</v>
      </c>
      <c r="G413" s="49">
        <v>108.70865935620132</v>
      </c>
      <c r="H413" s="101">
        <v>41.541922949731408</v>
      </c>
      <c r="I413" s="50">
        <v>75.836673177208766</v>
      </c>
      <c r="J413" s="151">
        <v>126.15</v>
      </c>
    </row>
    <row r="414" spans="1:10" x14ac:dyDescent="0.25">
      <c r="A414" s="19" t="s">
        <v>335</v>
      </c>
      <c r="B414" s="41" t="s">
        <v>311</v>
      </c>
      <c r="C414" s="46">
        <f t="shared" si="8"/>
        <v>71.688028408853725</v>
      </c>
      <c r="D414" s="48">
        <v>84.8</v>
      </c>
      <c r="E414" s="48">
        <v>61.219957785268186</v>
      </c>
      <c r="F414" s="48">
        <v>70.63</v>
      </c>
      <c r="G414" s="49">
        <v>108.70865935620125</v>
      </c>
      <c r="H414" s="101">
        <v>41.381538448438128</v>
      </c>
      <c r="I414" s="50">
        <v>71.688028408853725</v>
      </c>
      <c r="J414" s="151">
        <v>119.95</v>
      </c>
    </row>
    <row r="415" spans="1:10" x14ac:dyDescent="0.25">
      <c r="A415" s="19" t="s">
        <v>336</v>
      </c>
      <c r="B415" s="41" t="s">
        <v>313</v>
      </c>
      <c r="C415" s="46">
        <f t="shared" si="8"/>
        <v>72.186458381260934</v>
      </c>
      <c r="D415" s="48">
        <v>84.8</v>
      </c>
      <c r="E415" s="48">
        <v>57.618783797899454</v>
      </c>
      <c r="F415" s="48">
        <v>70.16</v>
      </c>
      <c r="G415" s="49">
        <v>108.70865935620125</v>
      </c>
      <c r="H415" s="101">
        <v>41.221153947144856</v>
      </c>
      <c r="I415" s="50">
        <v>72.186458381260934</v>
      </c>
      <c r="J415" s="151">
        <v>113.74</v>
      </c>
    </row>
    <row r="416" spans="1:10" x14ac:dyDescent="0.25">
      <c r="A416" s="19" t="s">
        <v>337</v>
      </c>
      <c r="B416" s="41" t="s">
        <v>315</v>
      </c>
      <c r="C416" s="46">
        <f t="shared" si="8"/>
        <v>71.006778030615095</v>
      </c>
      <c r="D416" s="48">
        <v>84.8</v>
      </c>
      <c r="E416" s="48">
        <v>54.017609810530729</v>
      </c>
      <c r="F416" s="48">
        <v>69.7</v>
      </c>
      <c r="G416" s="49">
        <v>108.70865935620125</v>
      </c>
      <c r="H416" s="101">
        <v>41.060769445851577</v>
      </c>
      <c r="I416" s="50">
        <v>71.006778030615095</v>
      </c>
      <c r="J416" s="151">
        <v>107.54</v>
      </c>
    </row>
    <row r="417" spans="1:10" x14ac:dyDescent="0.25">
      <c r="A417" s="19" t="s">
        <v>338</v>
      </c>
      <c r="B417" s="41" t="s">
        <v>317</v>
      </c>
      <c r="C417" s="46">
        <f t="shared" si="8"/>
        <v>69.917806346080241</v>
      </c>
      <c r="D417" s="48">
        <v>84.8</v>
      </c>
      <c r="E417" s="48">
        <v>50.416435823162018</v>
      </c>
      <c r="F417" s="48">
        <v>69.3</v>
      </c>
      <c r="G417" s="49">
        <v>108.70865935620125</v>
      </c>
      <c r="H417" s="101">
        <v>40.900384944558297</v>
      </c>
      <c r="I417" s="50">
        <v>69.917806346080241</v>
      </c>
      <c r="J417" s="151">
        <v>101.33</v>
      </c>
    </row>
    <row r="418" spans="1:10" x14ac:dyDescent="0.25">
      <c r="A418" s="19" t="s">
        <v>339</v>
      </c>
      <c r="B418" s="41" t="s">
        <v>319</v>
      </c>
      <c r="C418" s="46">
        <f t="shared" si="8"/>
        <v>68.81</v>
      </c>
      <c r="D418" s="48">
        <v>83.95</v>
      </c>
      <c r="E418" s="48">
        <v>46.815261835793308</v>
      </c>
      <c r="F418" s="48">
        <v>68.81</v>
      </c>
      <c r="G418" s="49">
        <v>104.91321098960623</v>
      </c>
      <c r="H418" s="101">
        <v>40.740000443265025</v>
      </c>
      <c r="I418" s="50">
        <v>67.48564365984312</v>
      </c>
      <c r="J418" s="151">
        <v>95.13</v>
      </c>
    </row>
    <row r="419" spans="1:10" x14ac:dyDescent="0.25">
      <c r="A419" s="19" t="s">
        <v>340</v>
      </c>
      <c r="B419" s="41" t="s">
        <v>321</v>
      </c>
      <c r="C419" s="46">
        <f t="shared" si="8"/>
        <v>68.41</v>
      </c>
      <c r="D419" s="48">
        <v>82.25</v>
      </c>
      <c r="E419" s="48">
        <v>43.21408784842459</v>
      </c>
      <c r="F419" s="48">
        <v>68.41</v>
      </c>
      <c r="G419" s="49">
        <v>98.188464781832721</v>
      </c>
      <c r="H419" s="101">
        <v>40.579615941971753</v>
      </c>
      <c r="I419" s="50">
        <v>66.13024686045415</v>
      </c>
      <c r="J419" s="151">
        <v>88.93</v>
      </c>
    </row>
    <row r="420" spans="1:10" x14ac:dyDescent="0.25">
      <c r="A420" s="19" t="s">
        <v>341</v>
      </c>
      <c r="B420" s="41" t="s">
        <v>323</v>
      </c>
      <c r="C420" s="46">
        <f t="shared" si="8"/>
        <v>67.489999999999995</v>
      </c>
      <c r="D420" s="48">
        <v>80.56</v>
      </c>
      <c r="E420" s="48">
        <v>32.410565886318444</v>
      </c>
      <c r="F420" s="48">
        <v>67.489999999999995</v>
      </c>
      <c r="G420" s="49">
        <v>93.002819029024764</v>
      </c>
      <c r="H420" s="101">
        <v>40.258846939385201</v>
      </c>
      <c r="I420" s="50">
        <v>66.13024686045415</v>
      </c>
      <c r="J420" s="151">
        <v>82.72</v>
      </c>
    </row>
    <row r="421" spans="1:10" ht="26.4" x14ac:dyDescent="0.25">
      <c r="A421" s="11" t="s">
        <v>445</v>
      </c>
      <c r="B421" s="94" t="s">
        <v>446</v>
      </c>
      <c r="C421" s="44"/>
      <c r="D421" s="45"/>
      <c r="E421" s="45"/>
      <c r="F421" s="45"/>
      <c r="G421" s="45"/>
      <c r="H421" s="72"/>
      <c r="I421" s="45"/>
      <c r="J421" s="166"/>
    </row>
    <row r="422" spans="1:10" x14ac:dyDescent="0.25">
      <c r="A422" s="19" t="s">
        <v>342</v>
      </c>
      <c r="B422" s="41" t="s">
        <v>307</v>
      </c>
      <c r="C422" s="46">
        <f t="shared" ref="C422:C430" si="9">MEDIAN(D422:J422)</f>
        <v>92.01</v>
      </c>
      <c r="D422" s="48">
        <v>115.63</v>
      </c>
      <c r="E422" s="48">
        <v>79.225827722111731</v>
      </c>
      <c r="F422" s="48">
        <v>92.01</v>
      </c>
      <c r="G422" s="49">
        <v>132.82785589247655</v>
      </c>
      <c r="H422" s="101">
        <v>66.471326536798912</v>
      </c>
      <c r="I422" s="52">
        <v>89.364403858923922</v>
      </c>
      <c r="J422" s="151">
        <v>167.99</v>
      </c>
    </row>
    <row r="423" spans="1:10" x14ac:dyDescent="0.25">
      <c r="A423" s="19" t="s">
        <v>343</v>
      </c>
      <c r="B423" s="41" t="s">
        <v>309</v>
      </c>
      <c r="C423" s="46">
        <f t="shared" si="9"/>
        <v>91.74</v>
      </c>
      <c r="D423" s="48">
        <v>115.63</v>
      </c>
      <c r="E423" s="48">
        <v>71.303244949900574</v>
      </c>
      <c r="F423" s="48">
        <v>91.74</v>
      </c>
      <c r="G423" s="49">
        <v>132.82785589247655</v>
      </c>
      <c r="H423" s="101">
        <v>66.471326536798912</v>
      </c>
      <c r="I423" s="52">
        <v>89.862832834473167</v>
      </c>
      <c r="J423" s="151">
        <v>160.11000000000001</v>
      </c>
    </row>
    <row r="424" spans="1:10" x14ac:dyDescent="0.25">
      <c r="A424" s="19" t="s">
        <v>344</v>
      </c>
      <c r="B424" s="41" t="s">
        <v>311</v>
      </c>
      <c r="C424" s="46">
        <f t="shared" si="9"/>
        <v>90.59</v>
      </c>
      <c r="D424" s="48">
        <v>115.63</v>
      </c>
      <c r="E424" s="48">
        <v>67.341953563795002</v>
      </c>
      <c r="F424" s="48">
        <v>90.59</v>
      </c>
      <c r="G424" s="49">
        <v>132.82785589247658</v>
      </c>
      <c r="H424" s="101">
        <v>66.206515908393214</v>
      </c>
      <c r="I424" s="52">
        <v>90.361262806880376</v>
      </c>
      <c r="J424" s="151">
        <v>152.24</v>
      </c>
    </row>
    <row r="425" spans="1:10" x14ac:dyDescent="0.25">
      <c r="A425" s="19" t="s">
        <v>345</v>
      </c>
      <c r="B425" s="41" t="s">
        <v>313</v>
      </c>
      <c r="C425" s="46">
        <f t="shared" si="9"/>
        <v>90.859692779287585</v>
      </c>
      <c r="D425" s="48">
        <v>115.63</v>
      </c>
      <c r="E425" s="48">
        <v>63.380662177689402</v>
      </c>
      <c r="F425" s="48">
        <v>90</v>
      </c>
      <c r="G425" s="49">
        <v>132.82785589247658</v>
      </c>
      <c r="H425" s="101">
        <v>65.941705279987531</v>
      </c>
      <c r="I425" s="52">
        <v>90.859692779287585</v>
      </c>
      <c r="J425" s="151">
        <v>144.37</v>
      </c>
    </row>
    <row r="426" spans="1:10" x14ac:dyDescent="0.25">
      <c r="A426" s="19" t="s">
        <v>346</v>
      </c>
      <c r="B426" s="41" t="s">
        <v>315</v>
      </c>
      <c r="C426" s="46">
        <f t="shared" si="9"/>
        <v>91.358122751694793</v>
      </c>
      <c r="D426" s="48">
        <v>115.63</v>
      </c>
      <c r="E426" s="48">
        <v>59.419370791583816</v>
      </c>
      <c r="F426" s="48">
        <v>89.45</v>
      </c>
      <c r="G426" s="49">
        <v>132.82785589247658</v>
      </c>
      <c r="H426" s="101">
        <v>65.676894651581847</v>
      </c>
      <c r="I426" s="52">
        <v>91.358122751694793</v>
      </c>
      <c r="J426" s="151">
        <v>136.49</v>
      </c>
    </row>
    <row r="427" spans="1:10" x14ac:dyDescent="0.25">
      <c r="A427" s="19" t="s">
        <v>347</v>
      </c>
      <c r="B427" s="41" t="s">
        <v>317</v>
      </c>
      <c r="C427" s="46">
        <f t="shared" si="9"/>
        <v>91.856552724102002</v>
      </c>
      <c r="D427" s="48">
        <v>115.63</v>
      </c>
      <c r="E427" s="48">
        <v>55.458079405478223</v>
      </c>
      <c r="F427" s="48">
        <v>88.83</v>
      </c>
      <c r="G427" s="49">
        <v>132.82785589247658</v>
      </c>
      <c r="H427" s="101">
        <v>65.412084023176163</v>
      </c>
      <c r="I427" s="52">
        <v>91.856552724102002</v>
      </c>
      <c r="J427" s="151">
        <v>128.62</v>
      </c>
    </row>
    <row r="428" spans="1:10" x14ac:dyDescent="0.25">
      <c r="A428" s="19" t="s">
        <v>348</v>
      </c>
      <c r="B428" s="41" t="s">
        <v>319</v>
      </c>
      <c r="C428" s="46">
        <f t="shared" si="9"/>
        <v>92.354977712219451</v>
      </c>
      <c r="D428" s="48">
        <v>114.47</v>
      </c>
      <c r="E428" s="48">
        <v>51.496788019372651</v>
      </c>
      <c r="F428" s="48">
        <v>88.28</v>
      </c>
      <c r="G428" s="49">
        <v>129.0324075258815</v>
      </c>
      <c r="H428" s="101">
        <v>65.147273394770465</v>
      </c>
      <c r="I428" s="52">
        <v>92.354977712219451</v>
      </c>
      <c r="J428" s="151">
        <v>120.74</v>
      </c>
    </row>
    <row r="429" spans="1:10" x14ac:dyDescent="0.25">
      <c r="A429" s="19" t="s">
        <v>349</v>
      </c>
      <c r="B429" s="41" t="s">
        <v>321</v>
      </c>
      <c r="C429" s="46">
        <f t="shared" si="9"/>
        <v>95.949759804398354</v>
      </c>
      <c r="D429" s="48">
        <v>112.16</v>
      </c>
      <c r="E429" s="48">
        <v>47.535496633267051</v>
      </c>
      <c r="F429" s="48">
        <v>87.71</v>
      </c>
      <c r="G429" s="49">
        <v>122.30766131810799</v>
      </c>
      <c r="H429" s="101">
        <v>64.882462766364782</v>
      </c>
      <c r="I429" s="52">
        <v>95.949759804398354</v>
      </c>
      <c r="J429" s="151">
        <v>112.87</v>
      </c>
    </row>
    <row r="430" spans="1:10" x14ac:dyDescent="0.25">
      <c r="A430" s="19" t="s">
        <v>350</v>
      </c>
      <c r="B430" s="41" t="s">
        <v>323</v>
      </c>
      <c r="C430" s="46">
        <f t="shared" si="9"/>
        <v>95.949759804398354</v>
      </c>
      <c r="D430" s="48">
        <v>109.85</v>
      </c>
      <c r="E430" s="48">
        <v>35.651622474950287</v>
      </c>
      <c r="F430" s="48">
        <v>86.54</v>
      </c>
      <c r="G430" s="49">
        <v>117.12201556530013</v>
      </c>
      <c r="H430" s="101">
        <v>64.352841509553414</v>
      </c>
      <c r="I430" s="52">
        <v>95.949759804398354</v>
      </c>
      <c r="J430" s="151">
        <v>104.99</v>
      </c>
    </row>
    <row r="431" spans="1:10" ht="26.4" x14ac:dyDescent="0.25">
      <c r="A431" s="11" t="s">
        <v>447</v>
      </c>
      <c r="B431" s="94" t="s">
        <v>448</v>
      </c>
      <c r="C431" s="44"/>
      <c r="D431" s="45"/>
      <c r="E431" s="45"/>
      <c r="F431" s="45"/>
      <c r="G431" s="45"/>
      <c r="H431" s="72"/>
      <c r="I431" s="45"/>
      <c r="J431" s="140"/>
    </row>
    <row r="432" spans="1:10" x14ac:dyDescent="0.25">
      <c r="A432" s="19" t="s">
        <v>351</v>
      </c>
      <c r="B432" s="41" t="s">
        <v>307</v>
      </c>
      <c r="C432" s="46">
        <f t="shared" ref="C432:C440" si="10">MEDIAN(D432:J432)</f>
        <v>84.8</v>
      </c>
      <c r="D432" s="48">
        <v>84.8</v>
      </c>
      <c r="E432" s="48">
        <v>108.03521962106146</v>
      </c>
      <c r="F432" s="48">
        <v>73.95</v>
      </c>
      <c r="G432" s="49">
        <v>108.70865935620132</v>
      </c>
      <c r="H432" s="101">
        <v>48.079888545281108</v>
      </c>
      <c r="I432" s="50">
        <v>73.295021405362803</v>
      </c>
      <c r="J432" s="151">
        <v>132.35</v>
      </c>
    </row>
    <row r="433" spans="1:10" x14ac:dyDescent="0.25">
      <c r="A433" s="19" t="s">
        <v>352</v>
      </c>
      <c r="B433" s="41" t="s">
        <v>309</v>
      </c>
      <c r="C433" s="46">
        <f t="shared" si="10"/>
        <v>84.8</v>
      </c>
      <c r="D433" s="48">
        <v>84.8</v>
      </c>
      <c r="E433" s="48">
        <v>97.231697658955312</v>
      </c>
      <c r="F433" s="48">
        <v>71.760000000000005</v>
      </c>
      <c r="G433" s="49">
        <v>108.70865935620132</v>
      </c>
      <c r="H433" s="101">
        <v>48.079888545281108</v>
      </c>
      <c r="I433" s="50">
        <v>73.837678014711514</v>
      </c>
      <c r="J433" s="151">
        <v>126.15</v>
      </c>
    </row>
    <row r="434" spans="1:10" x14ac:dyDescent="0.25">
      <c r="A434" s="19" t="s">
        <v>353</v>
      </c>
      <c r="B434" s="41" t="s">
        <v>311</v>
      </c>
      <c r="C434" s="46">
        <f t="shared" si="10"/>
        <v>84.8</v>
      </c>
      <c r="D434" s="48">
        <v>84.8</v>
      </c>
      <c r="E434" s="48">
        <v>91.829936677902239</v>
      </c>
      <c r="F434" s="48">
        <v>70.83</v>
      </c>
      <c r="G434" s="49">
        <v>108.70865935620125</v>
      </c>
      <c r="H434" s="101">
        <v>47.888346324556771</v>
      </c>
      <c r="I434" s="50">
        <v>69.898160154260751</v>
      </c>
      <c r="J434" s="151">
        <v>119.95</v>
      </c>
    </row>
    <row r="435" spans="1:10" x14ac:dyDescent="0.25">
      <c r="A435" s="19" t="s">
        <v>354</v>
      </c>
      <c r="B435" s="41" t="s">
        <v>313</v>
      </c>
      <c r="C435" s="46">
        <f t="shared" si="10"/>
        <v>84.8</v>
      </c>
      <c r="D435" s="48">
        <v>84.8</v>
      </c>
      <c r="E435" s="48">
        <v>86.428175696849181</v>
      </c>
      <c r="F435" s="48">
        <v>70.41</v>
      </c>
      <c r="G435" s="49">
        <v>108.70865935620125</v>
      </c>
      <c r="H435" s="101">
        <v>47.696804103832427</v>
      </c>
      <c r="I435" s="50">
        <v>70.440817848922691</v>
      </c>
      <c r="J435" s="151">
        <v>113.74</v>
      </c>
    </row>
    <row r="436" spans="1:10" x14ac:dyDescent="0.25">
      <c r="A436" s="19" t="s">
        <v>355</v>
      </c>
      <c r="B436" s="41" t="s">
        <v>315</v>
      </c>
      <c r="C436" s="46">
        <f t="shared" si="10"/>
        <v>81.026414715796093</v>
      </c>
      <c r="D436" s="48">
        <v>84.8</v>
      </c>
      <c r="E436" s="48">
        <v>81.026414715796093</v>
      </c>
      <c r="F436" s="48">
        <v>69.97</v>
      </c>
      <c r="G436" s="49">
        <v>108.70865935620125</v>
      </c>
      <c r="H436" s="101">
        <v>47.505261883108091</v>
      </c>
      <c r="I436" s="50">
        <v>69.364912148682805</v>
      </c>
      <c r="J436" s="151">
        <v>107.54</v>
      </c>
    </row>
    <row r="437" spans="1:10" x14ac:dyDescent="0.25">
      <c r="A437" s="19" t="s">
        <v>356</v>
      </c>
      <c r="B437" s="41" t="s">
        <v>317</v>
      </c>
      <c r="C437" s="46">
        <f t="shared" si="10"/>
        <v>75.624653734743049</v>
      </c>
      <c r="D437" s="48">
        <v>84.8</v>
      </c>
      <c r="E437" s="48">
        <v>75.624653734743049</v>
      </c>
      <c r="F437" s="48">
        <v>69.5</v>
      </c>
      <c r="G437" s="49">
        <v>108.70865935620125</v>
      </c>
      <c r="H437" s="101">
        <v>47.313719662383747</v>
      </c>
      <c r="I437" s="50">
        <v>68.376496361680864</v>
      </c>
      <c r="J437" s="151">
        <v>101.33</v>
      </c>
    </row>
    <row r="438" spans="1:10" x14ac:dyDescent="0.25">
      <c r="A438" s="19" t="s">
        <v>357</v>
      </c>
      <c r="B438" s="41" t="s">
        <v>319</v>
      </c>
      <c r="C438" s="46">
        <f t="shared" si="10"/>
        <v>70.222892753689962</v>
      </c>
      <c r="D438" s="48">
        <v>83.95</v>
      </c>
      <c r="E438" s="48">
        <v>70.222892753689962</v>
      </c>
      <c r="F438" s="48">
        <v>69.05</v>
      </c>
      <c r="G438" s="49">
        <v>104.91321098960623</v>
      </c>
      <c r="H438" s="101">
        <v>47.122177441659403</v>
      </c>
      <c r="I438" s="50">
        <v>66.092551432858784</v>
      </c>
      <c r="J438" s="151">
        <v>95.13</v>
      </c>
    </row>
    <row r="439" spans="1:10" x14ac:dyDescent="0.25">
      <c r="A439" s="19" t="s">
        <v>358</v>
      </c>
      <c r="B439" s="41" t="s">
        <v>321</v>
      </c>
      <c r="C439" s="46">
        <f t="shared" si="10"/>
        <v>68.62</v>
      </c>
      <c r="D439" s="48">
        <v>82.25</v>
      </c>
      <c r="E439" s="48">
        <v>64.821131772636889</v>
      </c>
      <c r="F439" s="48">
        <v>68.62</v>
      </c>
      <c r="G439" s="49">
        <v>98.188464781832721</v>
      </c>
      <c r="H439" s="101">
        <v>46.930635220935059</v>
      </c>
      <c r="I439" s="50">
        <v>64.785250229284259</v>
      </c>
      <c r="J439" s="151">
        <v>88.93</v>
      </c>
    </row>
    <row r="440" spans="1:10" x14ac:dyDescent="0.25">
      <c r="A440" s="19" t="s">
        <v>359</v>
      </c>
      <c r="B440" s="41" t="s">
        <v>323</v>
      </c>
      <c r="C440" s="46">
        <f t="shared" si="10"/>
        <v>67.72</v>
      </c>
      <c r="D440" s="48">
        <v>80.56</v>
      </c>
      <c r="E440" s="48">
        <v>48.615848829477656</v>
      </c>
      <c r="F440" s="48">
        <v>67.72</v>
      </c>
      <c r="G440" s="49">
        <v>93.002819029024764</v>
      </c>
      <c r="H440" s="101">
        <v>46.547550779486379</v>
      </c>
      <c r="I440" s="50">
        <v>64.785250229284259</v>
      </c>
      <c r="J440" s="151">
        <v>82.72</v>
      </c>
    </row>
    <row r="441" spans="1:10" ht="26.4" x14ac:dyDescent="0.25">
      <c r="A441" s="11" t="s">
        <v>449</v>
      </c>
      <c r="B441" s="94" t="s">
        <v>450</v>
      </c>
      <c r="C441" s="44"/>
      <c r="D441" s="45"/>
      <c r="E441" s="45"/>
      <c r="F441" s="45"/>
      <c r="G441" s="45"/>
      <c r="H441" s="72"/>
      <c r="I441" s="45"/>
      <c r="J441" s="165"/>
    </row>
    <row r="442" spans="1:10" x14ac:dyDescent="0.25">
      <c r="A442" s="19" t="s">
        <v>360</v>
      </c>
      <c r="B442" s="41" t="s">
        <v>307</v>
      </c>
      <c r="C442" s="46">
        <f t="shared" ref="C442:C450" si="11">MEDIAN(D442:J442)</f>
        <v>93.27</v>
      </c>
      <c r="D442" s="48">
        <v>93.27</v>
      </c>
      <c r="E442" s="48">
        <v>108.03521962106146</v>
      </c>
      <c r="F442" s="48">
        <v>75.92</v>
      </c>
      <c r="G442" s="49">
        <v>113.99390240089745</v>
      </c>
      <c r="H442" s="101">
        <v>48.846057428178483</v>
      </c>
      <c r="I442" s="50">
        <v>78.373916323368448</v>
      </c>
      <c r="J442" s="151">
        <v>137.65</v>
      </c>
    </row>
    <row r="443" spans="1:10" x14ac:dyDescent="0.25">
      <c r="A443" s="19" t="s">
        <v>361</v>
      </c>
      <c r="B443" s="41" t="s">
        <v>309</v>
      </c>
      <c r="C443" s="46">
        <f t="shared" si="11"/>
        <v>93.27</v>
      </c>
      <c r="D443" s="48">
        <v>93.27</v>
      </c>
      <c r="E443" s="48">
        <v>97.231697658955312</v>
      </c>
      <c r="F443" s="48">
        <v>73.66</v>
      </c>
      <c r="G443" s="49">
        <v>113.99390240089745</v>
      </c>
      <c r="H443" s="101">
        <v>48.846057428178483</v>
      </c>
      <c r="I443" s="50">
        <v>78.916572932717159</v>
      </c>
      <c r="J443" s="151">
        <v>131.19999999999999</v>
      </c>
    </row>
    <row r="444" spans="1:10" x14ac:dyDescent="0.25">
      <c r="A444" s="19" t="s">
        <v>362</v>
      </c>
      <c r="B444" s="41" t="s">
        <v>311</v>
      </c>
      <c r="C444" s="46">
        <f t="shared" si="11"/>
        <v>91.829936677902239</v>
      </c>
      <c r="D444" s="48">
        <v>93.27</v>
      </c>
      <c r="E444" s="48">
        <v>91.829936677902239</v>
      </c>
      <c r="F444" s="48">
        <v>72.72</v>
      </c>
      <c r="G444" s="49">
        <v>113.99390240089745</v>
      </c>
      <c r="H444" s="101">
        <v>48.654515207454139</v>
      </c>
      <c r="I444" s="50">
        <v>74.614276863837404</v>
      </c>
      <c r="J444" s="151">
        <v>124.74</v>
      </c>
    </row>
    <row r="445" spans="1:10" x14ac:dyDescent="0.25">
      <c r="A445" s="19" t="s">
        <v>363</v>
      </c>
      <c r="B445" s="41" t="s">
        <v>313</v>
      </c>
      <c r="C445" s="46">
        <f t="shared" si="11"/>
        <v>86.428175696849181</v>
      </c>
      <c r="D445" s="48">
        <v>93.27</v>
      </c>
      <c r="E445" s="48">
        <v>86.428175696849181</v>
      </c>
      <c r="F445" s="48">
        <v>72.260000000000005</v>
      </c>
      <c r="G445" s="49">
        <v>113.99390240089745</v>
      </c>
      <c r="H445" s="101">
        <v>48.462972986729788</v>
      </c>
      <c r="I445" s="50">
        <v>75.156934558499344</v>
      </c>
      <c r="J445" s="151">
        <v>118.29</v>
      </c>
    </row>
    <row r="446" spans="1:10" x14ac:dyDescent="0.25">
      <c r="A446" s="19" t="s">
        <v>364</v>
      </c>
      <c r="B446" s="41" t="s">
        <v>315</v>
      </c>
      <c r="C446" s="46">
        <f t="shared" si="11"/>
        <v>81.026414715796093</v>
      </c>
      <c r="D446" s="48">
        <v>93.27</v>
      </c>
      <c r="E446" s="48">
        <v>81.026414715796093</v>
      </c>
      <c r="F446" s="48">
        <v>71.8</v>
      </c>
      <c r="G446" s="49">
        <v>113.99390240089745</v>
      </c>
      <c r="H446" s="101">
        <v>48.271430766005452</v>
      </c>
      <c r="I446" s="50">
        <v>73.950025616326784</v>
      </c>
      <c r="J446" s="151">
        <v>111.84</v>
      </c>
    </row>
    <row r="447" spans="1:10" x14ac:dyDescent="0.25">
      <c r="A447" s="19" t="s">
        <v>365</v>
      </c>
      <c r="B447" s="41" t="s">
        <v>317</v>
      </c>
      <c r="C447" s="46">
        <f t="shared" si="11"/>
        <v>75.624653734743049</v>
      </c>
      <c r="D447" s="48">
        <v>93.27</v>
      </c>
      <c r="E447" s="48">
        <v>75.624653734743049</v>
      </c>
      <c r="F447" s="48">
        <v>71.34</v>
      </c>
      <c r="G447" s="49">
        <v>113.99390240089745</v>
      </c>
      <c r="H447" s="101">
        <v>48.079888545281108</v>
      </c>
      <c r="I447" s="50">
        <v>72.837687843712828</v>
      </c>
      <c r="J447" s="151">
        <v>105.39</v>
      </c>
    </row>
    <row r="448" spans="1:10" x14ac:dyDescent="0.25">
      <c r="A448" s="19" t="s">
        <v>366</v>
      </c>
      <c r="B448" s="41" t="s">
        <v>319</v>
      </c>
      <c r="C448" s="46">
        <f t="shared" si="11"/>
        <v>70.89</v>
      </c>
      <c r="D448" s="48">
        <v>92.34</v>
      </c>
      <c r="E448" s="48">
        <v>70.222892753689962</v>
      </c>
      <c r="F448" s="48">
        <v>70.89</v>
      </c>
      <c r="G448" s="49">
        <v>110.19845403430236</v>
      </c>
      <c r="H448" s="101">
        <v>47.888346324556771</v>
      </c>
      <c r="I448" s="50">
        <v>70.324963864530119</v>
      </c>
      <c r="J448" s="151">
        <v>98.94</v>
      </c>
    </row>
    <row r="449" spans="1:10" x14ac:dyDescent="0.25">
      <c r="A449" s="19" t="s">
        <v>367</v>
      </c>
      <c r="B449" s="41" t="s">
        <v>321</v>
      </c>
      <c r="C449" s="46">
        <f t="shared" si="11"/>
        <v>70.430000000000007</v>
      </c>
      <c r="D449" s="48">
        <v>90.47</v>
      </c>
      <c r="E449" s="48">
        <v>64.821131772636889</v>
      </c>
      <c r="F449" s="48">
        <v>70.430000000000007</v>
      </c>
      <c r="G449" s="49">
        <v>103.47370782652892</v>
      </c>
      <c r="H449" s="101">
        <v>47.696804103832434</v>
      </c>
      <c r="I449" s="50">
        <v>68.911852350163812</v>
      </c>
      <c r="J449" s="151">
        <v>92.48</v>
      </c>
    </row>
    <row r="450" spans="1:10" x14ac:dyDescent="0.25">
      <c r="A450" s="19" t="s">
        <v>368</v>
      </c>
      <c r="B450" s="41" t="s">
        <v>323</v>
      </c>
      <c r="C450" s="46">
        <f t="shared" si="11"/>
        <v>69.5</v>
      </c>
      <c r="D450" s="48">
        <v>88.61</v>
      </c>
      <c r="E450" s="48">
        <v>48.615848829477656</v>
      </c>
      <c r="F450" s="48">
        <v>69.5</v>
      </c>
      <c r="G450" s="49">
        <v>98.288062073720937</v>
      </c>
      <c r="H450" s="101">
        <v>47.313719662383747</v>
      </c>
      <c r="I450" s="50">
        <v>68.911852350163812</v>
      </c>
      <c r="J450" s="151">
        <v>86.03</v>
      </c>
    </row>
    <row r="451" spans="1:10" ht="26.4" x14ac:dyDescent="0.25">
      <c r="A451" s="11" t="s">
        <v>451</v>
      </c>
      <c r="B451" s="94" t="s">
        <v>452</v>
      </c>
      <c r="C451" s="44"/>
      <c r="D451" s="45"/>
      <c r="E451" s="45"/>
      <c r="F451" s="45"/>
      <c r="G451" s="45"/>
      <c r="H451" s="72"/>
      <c r="I451" s="45"/>
      <c r="J451" s="152"/>
    </row>
    <row r="452" spans="1:10" x14ac:dyDescent="0.25">
      <c r="A452" s="19" t="s">
        <v>369</v>
      </c>
      <c r="B452" s="41" t="s">
        <v>307</v>
      </c>
      <c r="C452" s="46">
        <f t="shared" ref="C452:C460" si="12">MEDIAN(D452:J452)</f>
        <v>93.27</v>
      </c>
      <c r="D452" s="48">
        <v>93.27</v>
      </c>
      <c r="E452" s="48">
        <v>108.03521962106146</v>
      </c>
      <c r="F452" s="48">
        <v>77.67</v>
      </c>
      <c r="G452" s="49">
        <v>113.99390240089745</v>
      </c>
      <c r="H452" s="101">
        <v>49.612226311075844</v>
      </c>
      <c r="I452" s="50">
        <v>80.913363782371249</v>
      </c>
      <c r="J452" s="151">
        <v>137.65</v>
      </c>
    </row>
    <row r="453" spans="1:10" x14ac:dyDescent="0.25">
      <c r="A453" s="19" t="s">
        <v>370</v>
      </c>
      <c r="B453" s="41" t="s">
        <v>309</v>
      </c>
      <c r="C453" s="46">
        <f t="shared" si="12"/>
        <v>93.27</v>
      </c>
      <c r="D453" s="48">
        <v>93.27</v>
      </c>
      <c r="E453" s="48">
        <v>97.231697658955312</v>
      </c>
      <c r="F453" s="48">
        <v>75.3</v>
      </c>
      <c r="G453" s="49">
        <v>113.99390240089745</v>
      </c>
      <c r="H453" s="101">
        <v>49.612226311075844</v>
      </c>
      <c r="I453" s="50">
        <v>81.45602039171996</v>
      </c>
      <c r="J453" s="151">
        <v>131.19999999999999</v>
      </c>
    </row>
    <row r="454" spans="1:10" x14ac:dyDescent="0.25">
      <c r="A454" s="19" t="s">
        <v>371</v>
      </c>
      <c r="B454" s="41" t="s">
        <v>311</v>
      </c>
      <c r="C454" s="46">
        <f t="shared" si="12"/>
        <v>91.829936677902239</v>
      </c>
      <c r="D454" s="48">
        <v>93.27</v>
      </c>
      <c r="E454" s="48">
        <v>91.829936677902239</v>
      </c>
      <c r="F454" s="48">
        <v>74.38</v>
      </c>
      <c r="G454" s="49">
        <v>113.99390240089745</v>
      </c>
      <c r="H454" s="101">
        <v>49.4206840903515</v>
      </c>
      <c r="I454" s="50">
        <v>76.972335218625744</v>
      </c>
      <c r="J454" s="151">
        <v>124.74</v>
      </c>
    </row>
    <row r="455" spans="1:10" x14ac:dyDescent="0.25">
      <c r="A455" s="19" t="s">
        <v>372</v>
      </c>
      <c r="B455" s="41" t="s">
        <v>313</v>
      </c>
      <c r="C455" s="46">
        <f t="shared" si="12"/>
        <v>86.428175696849181</v>
      </c>
      <c r="D455" s="48">
        <v>93.27</v>
      </c>
      <c r="E455" s="48">
        <v>86.428175696849181</v>
      </c>
      <c r="F455" s="48">
        <v>73.91</v>
      </c>
      <c r="G455" s="49">
        <v>113.99390240089745</v>
      </c>
      <c r="H455" s="101">
        <v>49.229141869627163</v>
      </c>
      <c r="I455" s="50">
        <v>77.514992913287685</v>
      </c>
      <c r="J455" s="151">
        <v>118.29</v>
      </c>
    </row>
    <row r="456" spans="1:10" x14ac:dyDescent="0.25">
      <c r="A456" s="19" t="s">
        <v>373</v>
      </c>
      <c r="B456" s="41" t="s">
        <v>315</v>
      </c>
      <c r="C456" s="46">
        <f t="shared" si="12"/>
        <v>81.026414715796093</v>
      </c>
      <c r="D456" s="48">
        <v>93.27</v>
      </c>
      <c r="E456" s="48">
        <v>81.026414715796093</v>
      </c>
      <c r="F456" s="48">
        <v>73.430000000000007</v>
      </c>
      <c r="G456" s="49">
        <v>113.99390240089745</v>
      </c>
      <c r="H456" s="101">
        <v>49.03759964890282</v>
      </c>
      <c r="I456" s="50">
        <v>76.242582350148766</v>
      </c>
      <c r="J456" s="151">
        <v>111.84</v>
      </c>
    </row>
    <row r="457" spans="1:10" x14ac:dyDescent="0.25">
      <c r="A457" s="19" t="s">
        <v>374</v>
      </c>
      <c r="B457" s="41" t="s">
        <v>317</v>
      </c>
      <c r="C457" s="46">
        <f t="shared" si="12"/>
        <v>75.624653734743049</v>
      </c>
      <c r="D457" s="48">
        <v>93.27</v>
      </c>
      <c r="E457" s="48">
        <v>75.624653734743049</v>
      </c>
      <c r="F457" s="48">
        <v>72.97</v>
      </c>
      <c r="G457" s="49">
        <v>113.99390240089745</v>
      </c>
      <c r="H457" s="101">
        <v>48.846057428178483</v>
      </c>
      <c r="I457" s="50">
        <v>75.068283584728817</v>
      </c>
      <c r="J457" s="151">
        <v>105.39</v>
      </c>
    </row>
    <row r="458" spans="1:10" x14ac:dyDescent="0.25">
      <c r="A458" s="19" t="s">
        <v>375</v>
      </c>
      <c r="B458" s="41" t="s">
        <v>319</v>
      </c>
      <c r="C458" s="46">
        <f t="shared" si="12"/>
        <v>72.489999999999995</v>
      </c>
      <c r="D458" s="48">
        <v>92.34</v>
      </c>
      <c r="E458" s="48">
        <v>70.222892753689962</v>
      </c>
      <c r="F458" s="48">
        <v>72.489999999999995</v>
      </c>
      <c r="G458" s="49">
        <v>110.19845403430236</v>
      </c>
      <c r="H458" s="101">
        <v>48.654515207454139</v>
      </c>
      <c r="I458" s="50">
        <v>72.441170080365808</v>
      </c>
      <c r="J458" s="151">
        <v>98.94</v>
      </c>
    </row>
    <row r="459" spans="1:10" x14ac:dyDescent="0.25">
      <c r="A459" s="19" t="s">
        <v>376</v>
      </c>
      <c r="B459" s="41" t="s">
        <v>321</v>
      </c>
      <c r="C459" s="46">
        <f t="shared" si="12"/>
        <v>72.03</v>
      </c>
      <c r="D459" s="48">
        <v>90.47</v>
      </c>
      <c r="E459" s="48">
        <v>64.821131772636889</v>
      </c>
      <c r="F459" s="48">
        <v>72.03</v>
      </c>
      <c r="G459" s="49">
        <v>103.47370782652892</v>
      </c>
      <c r="H459" s="101">
        <v>48.462972986729788</v>
      </c>
      <c r="I459" s="50">
        <v>70.975153410603596</v>
      </c>
      <c r="J459" s="151">
        <v>92.48</v>
      </c>
    </row>
    <row r="460" spans="1:10" x14ac:dyDescent="0.25">
      <c r="A460" s="19" t="s">
        <v>377</v>
      </c>
      <c r="B460" s="41" t="s">
        <v>323</v>
      </c>
      <c r="C460" s="46">
        <f t="shared" si="12"/>
        <v>71.08</v>
      </c>
      <c r="D460" s="48">
        <v>88.61</v>
      </c>
      <c r="E460" s="48">
        <v>48.615848829477656</v>
      </c>
      <c r="F460" s="48">
        <v>71.08</v>
      </c>
      <c r="G460" s="49">
        <v>98.288062073720937</v>
      </c>
      <c r="H460" s="101">
        <v>48.079888545281108</v>
      </c>
      <c r="I460" s="50">
        <v>70.975153410603596</v>
      </c>
      <c r="J460" s="151">
        <v>86.03</v>
      </c>
    </row>
    <row r="461" spans="1:10" ht="26.4" x14ac:dyDescent="0.25">
      <c r="A461" s="11" t="s">
        <v>453</v>
      </c>
      <c r="B461" s="94" t="s">
        <v>454</v>
      </c>
      <c r="C461" s="44"/>
      <c r="D461" s="45"/>
      <c r="E461" s="45"/>
      <c r="F461" s="45"/>
      <c r="G461" s="45"/>
      <c r="H461" s="72"/>
      <c r="I461" s="45"/>
      <c r="J461" s="152"/>
    </row>
    <row r="462" spans="1:10" x14ac:dyDescent="0.25">
      <c r="A462" s="19" t="s">
        <v>378</v>
      </c>
      <c r="B462" s="41" t="s">
        <v>307</v>
      </c>
      <c r="C462" s="46">
        <f t="shared" ref="C462:C470" si="13">MEDIAN(D462:J462)</f>
        <v>118.83874158316763</v>
      </c>
      <c r="D462" s="48">
        <v>115.63</v>
      </c>
      <c r="E462" s="48">
        <v>118.83874158316763</v>
      </c>
      <c r="F462" s="48">
        <v>98.53</v>
      </c>
      <c r="G462" s="49">
        <v>140.52501859080024</v>
      </c>
      <c r="H462" s="101">
        <v>69.902219991941891</v>
      </c>
      <c r="I462" s="50">
        <v>124.08397058541911</v>
      </c>
      <c r="J462" s="151">
        <v>174.71</v>
      </c>
    </row>
    <row r="463" spans="1:10" x14ac:dyDescent="0.25">
      <c r="A463" s="19" t="s">
        <v>379</v>
      </c>
      <c r="B463" s="41" t="s">
        <v>309</v>
      </c>
      <c r="C463" s="46">
        <f t="shared" si="13"/>
        <v>115.63</v>
      </c>
      <c r="D463" s="48">
        <v>115.63</v>
      </c>
      <c r="E463" s="48">
        <v>106.95486742485089</v>
      </c>
      <c r="F463" s="48">
        <v>95.54</v>
      </c>
      <c r="G463" s="49">
        <v>140.52501859080024</v>
      </c>
      <c r="H463" s="101">
        <v>69.902219991941891</v>
      </c>
      <c r="I463" s="50">
        <v>124.62662719476783</v>
      </c>
      <c r="J463" s="151">
        <v>166.52</v>
      </c>
    </row>
    <row r="464" spans="1:10" x14ac:dyDescent="0.25">
      <c r="A464" s="19" t="s">
        <v>380</v>
      </c>
      <c r="B464" s="41" t="s">
        <v>311</v>
      </c>
      <c r="C464" s="46">
        <f t="shared" si="13"/>
        <v>115.63</v>
      </c>
      <c r="D464" s="48">
        <v>115.63</v>
      </c>
      <c r="E464" s="48">
        <v>101.0129303456925</v>
      </c>
      <c r="F464" s="48">
        <v>94.34</v>
      </c>
      <c r="G464" s="49">
        <v>140.52501859080024</v>
      </c>
      <c r="H464" s="101">
        <v>69.6237412588182</v>
      </c>
      <c r="I464" s="50">
        <v>117.05932725002734</v>
      </c>
      <c r="J464" s="151">
        <v>158.33000000000001</v>
      </c>
    </row>
    <row r="465" spans="1:10" x14ac:dyDescent="0.25">
      <c r="A465" s="19" t="s">
        <v>381</v>
      </c>
      <c r="B465" s="41" t="s">
        <v>313</v>
      </c>
      <c r="C465" s="46">
        <f t="shared" si="13"/>
        <v>115.63</v>
      </c>
      <c r="D465" s="48">
        <v>115.63</v>
      </c>
      <c r="E465" s="48">
        <v>95.070993266534103</v>
      </c>
      <c r="F465" s="48">
        <v>93.74</v>
      </c>
      <c r="G465" s="49">
        <v>140.52501859080024</v>
      </c>
      <c r="H465" s="101">
        <v>69.345262525694523</v>
      </c>
      <c r="I465" s="50">
        <v>117.60198494468928</v>
      </c>
      <c r="J465" s="151">
        <v>150.13999999999999</v>
      </c>
    </row>
    <row r="466" spans="1:10" x14ac:dyDescent="0.25">
      <c r="A466" s="19" t="s">
        <v>382</v>
      </c>
      <c r="B466" s="41" t="s">
        <v>315</v>
      </c>
      <c r="C466" s="46">
        <f t="shared" si="13"/>
        <v>115.21604682512253</v>
      </c>
      <c r="D466" s="48">
        <v>115.63</v>
      </c>
      <c r="E466" s="48">
        <v>89.129056187375738</v>
      </c>
      <c r="F466" s="48">
        <v>93.14</v>
      </c>
      <c r="G466" s="49">
        <v>140.52501859080024</v>
      </c>
      <c r="H466" s="101">
        <v>69.066783792570831</v>
      </c>
      <c r="I466" s="50">
        <v>115.21604682512253</v>
      </c>
      <c r="J466" s="151">
        <v>141.94999999999999</v>
      </c>
    </row>
    <row r="467" spans="1:10" x14ac:dyDescent="0.25">
      <c r="A467" s="19" t="s">
        <v>383</v>
      </c>
      <c r="B467" s="41" t="s">
        <v>317</v>
      </c>
      <c r="C467" s="46">
        <f t="shared" si="13"/>
        <v>112.98841118200059</v>
      </c>
      <c r="D467" s="48">
        <v>115.63</v>
      </c>
      <c r="E467" s="48">
        <v>83.18711910821736</v>
      </c>
      <c r="F467" s="48">
        <v>92.55</v>
      </c>
      <c r="G467" s="49">
        <v>140.52501859080024</v>
      </c>
      <c r="H467" s="101">
        <v>68.788305059447154</v>
      </c>
      <c r="I467" s="50">
        <v>112.98841118200059</v>
      </c>
      <c r="J467" s="151">
        <v>133.76</v>
      </c>
    </row>
    <row r="468" spans="1:10" x14ac:dyDescent="0.25">
      <c r="A468" s="19" t="s">
        <v>384</v>
      </c>
      <c r="B468" s="41" t="s">
        <v>319</v>
      </c>
      <c r="C468" s="46">
        <f t="shared" si="13"/>
        <v>108.41667574957236</v>
      </c>
      <c r="D468" s="48">
        <v>114.47</v>
      </c>
      <c r="E468" s="48">
        <v>77.245182029058967</v>
      </c>
      <c r="F468" s="48">
        <v>91.93</v>
      </c>
      <c r="G468" s="49">
        <v>136.72957022420516</v>
      </c>
      <c r="H468" s="101">
        <v>68.509826326323449</v>
      </c>
      <c r="I468" s="50">
        <v>108.41667574957236</v>
      </c>
      <c r="J468" s="151">
        <v>125.57</v>
      </c>
    </row>
    <row r="469" spans="1:10" x14ac:dyDescent="0.25">
      <c r="A469" s="19" t="s">
        <v>385</v>
      </c>
      <c r="B469" s="41" t="s">
        <v>321</v>
      </c>
      <c r="C469" s="46">
        <f t="shared" si="13"/>
        <v>106.05127143807998</v>
      </c>
      <c r="D469" s="48">
        <v>112.16</v>
      </c>
      <c r="E469" s="48">
        <v>71.303244949900574</v>
      </c>
      <c r="F469" s="48">
        <v>91.34</v>
      </c>
      <c r="G469" s="49">
        <v>130.00482401643168</v>
      </c>
      <c r="H469" s="101">
        <v>68.231347593199757</v>
      </c>
      <c r="I469" s="50">
        <v>106.05127143807998</v>
      </c>
      <c r="J469" s="151">
        <v>117.38</v>
      </c>
    </row>
    <row r="470" spans="1:10" x14ac:dyDescent="0.25">
      <c r="A470" s="19" t="s">
        <v>386</v>
      </c>
      <c r="B470" s="41" t="s">
        <v>323</v>
      </c>
      <c r="C470" s="46">
        <f t="shared" si="13"/>
        <v>106.05127143807998</v>
      </c>
      <c r="D470" s="48">
        <v>109.85</v>
      </c>
      <c r="E470" s="48">
        <v>53.477433712425444</v>
      </c>
      <c r="F470" s="48">
        <v>90.16</v>
      </c>
      <c r="G470" s="49">
        <v>124.81917826362373</v>
      </c>
      <c r="H470" s="101">
        <v>67.674390126952403</v>
      </c>
      <c r="I470" s="50">
        <v>106.05127143807998</v>
      </c>
      <c r="J470" s="151">
        <v>109.19</v>
      </c>
    </row>
    <row r="471" spans="1:10" ht="26.4" x14ac:dyDescent="0.25">
      <c r="A471" s="11" t="s">
        <v>455</v>
      </c>
      <c r="B471" s="94" t="s">
        <v>456</v>
      </c>
      <c r="C471" s="44"/>
      <c r="D471" s="45"/>
      <c r="E471" s="45"/>
      <c r="F471" s="45"/>
      <c r="G471" s="45"/>
      <c r="H471" s="72"/>
      <c r="I471" s="45"/>
      <c r="J471" s="140"/>
    </row>
    <row r="472" spans="1:10" x14ac:dyDescent="0.25">
      <c r="A472" s="19" t="s">
        <v>387</v>
      </c>
      <c r="B472" s="41" t="s">
        <v>307</v>
      </c>
      <c r="C472" s="46">
        <f>MEDIAN(D472:J472)</f>
        <v>72.023479747374324</v>
      </c>
      <c r="D472" s="48">
        <v>77.09</v>
      </c>
      <c r="E472" s="48">
        <v>72.023479747374324</v>
      </c>
      <c r="F472" s="48">
        <v>61.62</v>
      </c>
      <c r="G472" s="49">
        <v>95.061412473412304</v>
      </c>
      <c r="H472" s="101">
        <v>40.258846939385201</v>
      </c>
      <c r="I472" s="50">
        <v>61.072544277623798</v>
      </c>
      <c r="J472" s="151">
        <v>127.26</v>
      </c>
    </row>
    <row r="473" spans="1:10" x14ac:dyDescent="0.25">
      <c r="A473" s="19" t="s">
        <v>388</v>
      </c>
      <c r="B473" s="41" t="s">
        <v>309</v>
      </c>
      <c r="C473" s="46">
        <f>MEDIAN(D473:J473)</f>
        <v>64.821131772636889</v>
      </c>
      <c r="D473" s="48">
        <v>77.09</v>
      </c>
      <c r="E473" s="48">
        <v>64.821131772636889</v>
      </c>
      <c r="F473" s="48">
        <v>59.5</v>
      </c>
      <c r="G473" s="49">
        <v>95.061412473412304</v>
      </c>
      <c r="H473" s="101">
        <v>40.258846939385201</v>
      </c>
      <c r="I473" s="50">
        <v>61.570469104286055</v>
      </c>
      <c r="J473" s="151">
        <v>121.3</v>
      </c>
    </row>
    <row r="474" spans="1:10" x14ac:dyDescent="0.25">
      <c r="A474" s="19" t="s">
        <v>389</v>
      </c>
      <c r="B474" s="41" t="s">
        <v>311</v>
      </c>
      <c r="C474" s="46">
        <f t="shared" ref="C474:C490" si="14">MEDIAN(D474:J474)</f>
        <v>62.068394926797971</v>
      </c>
      <c r="D474" s="48">
        <v>77.09</v>
      </c>
      <c r="E474" s="48">
        <v>61.219957785268186</v>
      </c>
      <c r="F474" s="48">
        <v>58.67</v>
      </c>
      <c r="G474" s="49">
        <v>95.061412473412304</v>
      </c>
      <c r="H474" s="101">
        <v>40.098462438091914</v>
      </c>
      <c r="I474" s="50">
        <v>62.068394926797971</v>
      </c>
      <c r="J474" s="151">
        <v>115.33</v>
      </c>
    </row>
    <row r="475" spans="1:10" x14ac:dyDescent="0.25">
      <c r="A475" s="19" t="s">
        <v>390</v>
      </c>
      <c r="B475" s="41" t="s">
        <v>313</v>
      </c>
      <c r="C475" s="46">
        <f t="shared" si="14"/>
        <v>62.566320749309888</v>
      </c>
      <c r="D475" s="48">
        <v>77.09</v>
      </c>
      <c r="E475" s="48">
        <v>57.618783797899454</v>
      </c>
      <c r="F475" s="48">
        <v>58.23</v>
      </c>
      <c r="G475" s="49">
        <v>95.061412473412304</v>
      </c>
      <c r="H475" s="101">
        <v>39.938077936798649</v>
      </c>
      <c r="I475" s="50">
        <v>62.566320749309888</v>
      </c>
      <c r="J475" s="151">
        <v>109.37</v>
      </c>
    </row>
    <row r="476" spans="1:10" x14ac:dyDescent="0.25">
      <c r="A476" s="19" t="s">
        <v>391</v>
      </c>
      <c r="B476" s="41" t="s">
        <v>315</v>
      </c>
      <c r="C476" s="46">
        <f t="shared" si="14"/>
        <v>63.064246571821798</v>
      </c>
      <c r="D476" s="48">
        <v>77.09</v>
      </c>
      <c r="E476" s="48">
        <v>54.017609810530729</v>
      </c>
      <c r="F476" s="48">
        <v>57.82</v>
      </c>
      <c r="G476" s="49">
        <v>95.061412473412304</v>
      </c>
      <c r="H476" s="101">
        <v>39.77769343550537</v>
      </c>
      <c r="I476" s="50">
        <v>63.064246571821798</v>
      </c>
      <c r="J476" s="151">
        <v>103.4</v>
      </c>
    </row>
    <row r="477" spans="1:10" x14ac:dyDescent="0.25">
      <c r="A477" s="19" t="s">
        <v>392</v>
      </c>
      <c r="B477" s="41" t="s">
        <v>317</v>
      </c>
      <c r="C477" s="46">
        <f t="shared" si="14"/>
        <v>63.562172394333707</v>
      </c>
      <c r="D477" s="48">
        <v>77.09</v>
      </c>
      <c r="E477" s="48">
        <v>50.416435823162018</v>
      </c>
      <c r="F477" s="48">
        <v>57.4</v>
      </c>
      <c r="G477" s="49">
        <v>95.061412473412304</v>
      </c>
      <c r="H477" s="101">
        <v>39.617308934212097</v>
      </c>
      <c r="I477" s="50">
        <v>63.562172394333707</v>
      </c>
      <c r="J477" s="151">
        <v>97.44</v>
      </c>
    </row>
    <row r="478" spans="1:10" x14ac:dyDescent="0.25">
      <c r="A478" s="19" t="s">
        <v>393</v>
      </c>
      <c r="B478" s="41" t="s">
        <v>319</v>
      </c>
      <c r="C478" s="46">
        <f t="shared" si="14"/>
        <v>64.060093237597357</v>
      </c>
      <c r="D478" s="48">
        <v>76.3</v>
      </c>
      <c r="E478" s="48">
        <v>46.815261835793308</v>
      </c>
      <c r="F478" s="48">
        <v>56.96</v>
      </c>
      <c r="G478" s="49">
        <v>91.265964106817293</v>
      </c>
      <c r="H478" s="101">
        <v>39.456924432918818</v>
      </c>
      <c r="I478" s="50">
        <v>64.060093237597357</v>
      </c>
      <c r="J478" s="151">
        <v>91.47</v>
      </c>
    </row>
    <row r="479" spans="1:10" x14ac:dyDescent="0.25">
      <c r="A479" s="19" t="s">
        <v>394</v>
      </c>
      <c r="B479" s="41" t="s">
        <v>321</v>
      </c>
      <c r="C479" s="46">
        <f t="shared" si="14"/>
        <v>66.369354310657101</v>
      </c>
      <c r="D479" s="48">
        <v>74.78</v>
      </c>
      <c r="E479" s="48">
        <v>43.21408784842459</v>
      </c>
      <c r="F479" s="48">
        <v>56.54</v>
      </c>
      <c r="G479" s="49">
        <v>84.541217899043843</v>
      </c>
      <c r="H479" s="101">
        <v>39.296539931625546</v>
      </c>
      <c r="I479" s="50">
        <v>66.369354310657101</v>
      </c>
      <c r="J479" s="151">
        <v>85.51</v>
      </c>
    </row>
    <row r="480" spans="1:10" x14ac:dyDescent="0.25">
      <c r="A480" s="19" t="s">
        <v>395</v>
      </c>
      <c r="B480" s="41" t="s">
        <v>323</v>
      </c>
      <c r="C480" s="46">
        <f t="shared" si="14"/>
        <v>66.369354310657101</v>
      </c>
      <c r="D480" s="48">
        <v>73.22</v>
      </c>
      <c r="E480" s="48">
        <v>32.410565886318444</v>
      </c>
      <c r="F480" s="48">
        <v>55.7</v>
      </c>
      <c r="G480" s="49">
        <v>77.052563751053299</v>
      </c>
      <c r="H480" s="101">
        <v>38.975770929038987</v>
      </c>
      <c r="I480" s="50">
        <v>66.369354310657101</v>
      </c>
      <c r="J480" s="151">
        <v>79.540000000000006</v>
      </c>
    </row>
    <row r="481" spans="1:10" ht="26.4" x14ac:dyDescent="0.25">
      <c r="A481" s="11" t="s">
        <v>455</v>
      </c>
      <c r="B481" s="94" t="s">
        <v>457</v>
      </c>
      <c r="C481" s="44"/>
      <c r="D481" s="45"/>
      <c r="E481" s="45"/>
      <c r="F481" s="45"/>
      <c r="G481" s="45"/>
      <c r="H481" s="72"/>
      <c r="I481" s="45"/>
      <c r="J481" s="152"/>
    </row>
    <row r="482" spans="1:10" x14ac:dyDescent="0.25">
      <c r="A482" s="19" t="s">
        <v>396</v>
      </c>
      <c r="B482" s="41" t="s">
        <v>307</v>
      </c>
      <c r="C482" s="46">
        <f t="shared" si="14"/>
        <v>84.8</v>
      </c>
      <c r="D482" s="48">
        <v>84.8</v>
      </c>
      <c r="E482" s="48">
        <v>108.03521962106146</v>
      </c>
      <c r="F482" s="48">
        <v>65.040000000000006</v>
      </c>
      <c r="G482" s="49">
        <v>99.866178877681605</v>
      </c>
      <c r="H482" s="101">
        <v>47.618392596009322</v>
      </c>
      <c r="I482" s="50">
        <v>64.222748394523578</v>
      </c>
      <c r="J482" s="151">
        <v>132.35</v>
      </c>
    </row>
    <row r="483" spans="1:10" x14ac:dyDescent="0.25">
      <c r="A483" s="19" t="s">
        <v>397</v>
      </c>
      <c r="B483" s="41" t="s">
        <v>309</v>
      </c>
      <c r="C483" s="46">
        <f t="shared" si="14"/>
        <v>84.8</v>
      </c>
      <c r="D483" s="48">
        <v>84.8</v>
      </c>
      <c r="E483" s="48">
        <v>97.231697658955312</v>
      </c>
      <c r="F483" s="48">
        <v>62.8</v>
      </c>
      <c r="G483" s="49">
        <v>99.866178877681605</v>
      </c>
      <c r="H483" s="101">
        <v>47.618392596009322</v>
      </c>
      <c r="I483" s="50">
        <v>64.765405003872289</v>
      </c>
      <c r="J483" s="151">
        <v>126.15</v>
      </c>
    </row>
    <row r="484" spans="1:10" x14ac:dyDescent="0.25">
      <c r="A484" s="19" t="s">
        <v>398</v>
      </c>
      <c r="B484" s="41" t="s">
        <v>311</v>
      </c>
      <c r="C484" s="46">
        <f t="shared" si="14"/>
        <v>84.8</v>
      </c>
      <c r="D484" s="48">
        <v>84.8</v>
      </c>
      <c r="E484" s="48">
        <v>91.829936677902239</v>
      </c>
      <c r="F484" s="48">
        <v>61.92</v>
      </c>
      <c r="G484" s="49">
        <v>99.866178877681577</v>
      </c>
      <c r="H484" s="101">
        <v>47.428688897828472</v>
      </c>
      <c r="I484" s="50">
        <v>65.308062698534229</v>
      </c>
      <c r="J484" s="151">
        <v>119.95</v>
      </c>
    </row>
    <row r="485" spans="1:10" x14ac:dyDescent="0.25">
      <c r="A485" s="19" t="s">
        <v>399</v>
      </c>
      <c r="B485" s="41" t="s">
        <v>313</v>
      </c>
      <c r="C485" s="46">
        <f t="shared" si="14"/>
        <v>84.8</v>
      </c>
      <c r="D485" s="48">
        <v>84.8</v>
      </c>
      <c r="E485" s="48">
        <v>86.428175696849181</v>
      </c>
      <c r="F485" s="48">
        <v>61.47</v>
      </c>
      <c r="G485" s="49">
        <v>99.866178877681577</v>
      </c>
      <c r="H485" s="101">
        <v>47.238985199647615</v>
      </c>
      <c r="I485" s="50">
        <v>65.850720393196141</v>
      </c>
      <c r="J485" s="151">
        <v>113.74</v>
      </c>
    </row>
    <row r="486" spans="1:10" x14ac:dyDescent="0.25">
      <c r="A486" s="19" t="s">
        <v>400</v>
      </c>
      <c r="B486" s="41" t="s">
        <v>315</v>
      </c>
      <c r="C486" s="46">
        <f t="shared" si="14"/>
        <v>81.026414715796093</v>
      </c>
      <c r="D486" s="48">
        <v>84.8</v>
      </c>
      <c r="E486" s="48">
        <v>81.026414715796093</v>
      </c>
      <c r="F486" s="48">
        <v>61.04</v>
      </c>
      <c r="G486" s="49">
        <v>99.866178877681577</v>
      </c>
      <c r="H486" s="101">
        <v>47.049281501466758</v>
      </c>
      <c r="I486" s="50">
        <v>66.393378087858082</v>
      </c>
      <c r="J486" s="151">
        <v>107.54</v>
      </c>
    </row>
    <row r="487" spans="1:10" x14ac:dyDescent="0.25">
      <c r="A487" s="19" t="s">
        <v>401</v>
      </c>
      <c r="B487" s="41" t="s">
        <v>317</v>
      </c>
      <c r="C487" s="46">
        <f t="shared" si="14"/>
        <v>75.624653734743049</v>
      </c>
      <c r="D487" s="48">
        <v>84.8</v>
      </c>
      <c r="E487" s="48">
        <v>75.624653734743049</v>
      </c>
      <c r="F487" s="48">
        <v>60.57</v>
      </c>
      <c r="G487" s="49">
        <v>99.866178877681577</v>
      </c>
      <c r="H487" s="101">
        <v>46.859577803285902</v>
      </c>
      <c r="I487" s="50">
        <v>66.936035782520008</v>
      </c>
      <c r="J487" s="151">
        <v>101.33</v>
      </c>
    </row>
    <row r="488" spans="1:10" x14ac:dyDescent="0.25">
      <c r="A488" s="19" t="s">
        <v>402</v>
      </c>
      <c r="B488" s="41" t="s">
        <v>319</v>
      </c>
      <c r="C488" s="46">
        <f t="shared" si="14"/>
        <v>70.222892753689962</v>
      </c>
      <c r="D488" s="48">
        <v>83.95</v>
      </c>
      <c r="E488" s="48">
        <v>70.222892753689962</v>
      </c>
      <c r="F488" s="48">
        <v>60.13</v>
      </c>
      <c r="G488" s="49">
        <v>96.070730511086538</v>
      </c>
      <c r="H488" s="101">
        <v>46.669874105105052</v>
      </c>
      <c r="I488" s="50">
        <v>67.478688050615844</v>
      </c>
      <c r="J488" s="151">
        <v>95.13</v>
      </c>
    </row>
    <row r="489" spans="1:10" x14ac:dyDescent="0.25">
      <c r="A489" s="19" t="s">
        <v>403</v>
      </c>
      <c r="B489" s="41" t="s">
        <v>321</v>
      </c>
      <c r="C489" s="46">
        <f t="shared" si="14"/>
        <v>69.918605539740327</v>
      </c>
      <c r="D489" s="48">
        <v>82.25</v>
      </c>
      <c r="E489" s="48">
        <v>64.821131772636889</v>
      </c>
      <c r="F489" s="48">
        <v>59.72</v>
      </c>
      <c r="G489" s="49">
        <v>89.345984303313074</v>
      </c>
      <c r="H489" s="101">
        <v>46.480170406924188</v>
      </c>
      <c r="I489" s="50">
        <v>69.918605539740327</v>
      </c>
      <c r="J489" s="151">
        <v>88.93</v>
      </c>
    </row>
    <row r="490" spans="1:10" x14ac:dyDescent="0.25">
      <c r="A490" s="19" t="s">
        <v>404</v>
      </c>
      <c r="B490" s="41" t="s">
        <v>323</v>
      </c>
      <c r="C490" s="46">
        <f t="shared" si="14"/>
        <v>69.918605539740327</v>
      </c>
      <c r="D490" s="48">
        <v>80.56</v>
      </c>
      <c r="E490" s="48">
        <v>48.615848829477656</v>
      </c>
      <c r="F490" s="48">
        <v>58.78</v>
      </c>
      <c r="G490" s="49">
        <v>81.857330155322572</v>
      </c>
      <c r="H490" s="101">
        <v>46.100763010562481</v>
      </c>
      <c r="I490" s="50">
        <v>69.918605539740327</v>
      </c>
      <c r="J490" s="151">
        <v>82.72</v>
      </c>
    </row>
    <row r="491" spans="1:10" x14ac:dyDescent="0.25">
      <c r="A491" s="21"/>
      <c r="B491" s="34"/>
      <c r="C491" s="59"/>
      <c r="D491" s="60"/>
      <c r="E491" s="60"/>
      <c r="F491" s="60"/>
      <c r="G491" s="60"/>
      <c r="H491" s="60"/>
      <c r="I491" s="60"/>
      <c r="J491" s="60"/>
    </row>
  </sheetData>
  <sheetProtection formatCells="0" formatColumns="0" selectLockedCells="1"/>
  <conditionalFormatting sqref="G65:G67 G16:G20 G5:G6 G10:G11 G13:G14">
    <cfRule type="cellIs" dxfId="1439" priority="430" stopIfTrue="1" operator="notBetween">
      <formula>#REF!</formula>
      <formula>#REF!</formula>
    </cfRule>
    <cfRule type="cellIs" dxfId="1438" priority="431" stopIfTrue="1" operator="notBetween">
      <formula>#REF!</formula>
      <formula>#REF!</formula>
    </cfRule>
    <cfRule type="cellIs" dxfId="1437" priority="432" stopIfTrue="1" operator="greaterThan">
      <formula>#REF!</formula>
    </cfRule>
  </conditionalFormatting>
  <conditionalFormatting sqref="G7:G8">
    <cfRule type="cellIs" dxfId="1436" priority="427" stopIfTrue="1" operator="notBetween">
      <formula>#REF!</formula>
      <formula>#REF!</formula>
    </cfRule>
    <cfRule type="cellIs" dxfId="1435" priority="428" stopIfTrue="1" operator="notBetween">
      <formula>#REF!</formula>
      <formula>#REF!</formula>
    </cfRule>
    <cfRule type="cellIs" dxfId="1434" priority="429" stopIfTrue="1" operator="greaterThan">
      <formula>#REF!</formula>
    </cfRule>
  </conditionalFormatting>
  <conditionalFormatting sqref="G4">
    <cfRule type="cellIs" dxfId="1433" priority="424" stopIfTrue="1" operator="notBetween">
      <formula>#REF!</formula>
      <formula>#REF!</formula>
    </cfRule>
    <cfRule type="cellIs" dxfId="1432" priority="425" stopIfTrue="1" operator="notBetween">
      <formula>#REF!</formula>
      <formula>#REF!</formula>
    </cfRule>
    <cfRule type="cellIs" dxfId="1431" priority="426" stopIfTrue="1" operator="greaterThan">
      <formula>#REF!</formula>
    </cfRule>
  </conditionalFormatting>
  <conditionalFormatting sqref="G12">
    <cfRule type="cellIs" dxfId="1430" priority="421" stopIfTrue="1" operator="notBetween">
      <formula>#REF!</formula>
      <formula>#REF!</formula>
    </cfRule>
    <cfRule type="cellIs" dxfId="1429" priority="422" stopIfTrue="1" operator="notBetween">
      <formula>#REF!</formula>
      <formula>#REF!</formula>
    </cfRule>
    <cfRule type="cellIs" dxfId="1428" priority="423" stopIfTrue="1" operator="greaterThan">
      <formula>#REF!</formula>
    </cfRule>
  </conditionalFormatting>
  <conditionalFormatting sqref="G44">
    <cfRule type="cellIs" dxfId="1427" priority="397" stopIfTrue="1" operator="notBetween">
      <formula>#REF!</formula>
      <formula>#REF!</formula>
    </cfRule>
    <cfRule type="cellIs" dxfId="1426" priority="398" stopIfTrue="1" operator="notBetween">
      <formula>#REF!</formula>
      <formula>#REF!</formula>
    </cfRule>
    <cfRule type="cellIs" dxfId="1425" priority="399" stopIfTrue="1" operator="greaterThan">
      <formula>#REF!</formula>
    </cfRule>
  </conditionalFormatting>
  <conditionalFormatting sqref="G22:G26">
    <cfRule type="cellIs" dxfId="1424" priority="418" stopIfTrue="1" operator="notBetween">
      <formula>#REF!</formula>
      <formula>#REF!</formula>
    </cfRule>
    <cfRule type="cellIs" dxfId="1423" priority="419" stopIfTrue="1" operator="notBetween">
      <formula>#REF!</formula>
      <formula>#REF!</formula>
    </cfRule>
    <cfRule type="cellIs" dxfId="1422" priority="420" stopIfTrue="1" operator="greaterThan">
      <formula>#REF!</formula>
    </cfRule>
  </conditionalFormatting>
  <conditionalFormatting sqref="G28:G32">
    <cfRule type="cellIs" dxfId="1421" priority="415" stopIfTrue="1" operator="notBetween">
      <formula>#REF!</formula>
      <formula>#REF!</formula>
    </cfRule>
    <cfRule type="cellIs" dxfId="1420" priority="416" stopIfTrue="1" operator="notBetween">
      <formula>#REF!</formula>
      <formula>#REF!</formula>
    </cfRule>
    <cfRule type="cellIs" dxfId="1419" priority="417" stopIfTrue="1" operator="greaterThan">
      <formula>#REF!</formula>
    </cfRule>
  </conditionalFormatting>
  <conditionalFormatting sqref="G34">
    <cfRule type="cellIs" dxfId="1418" priority="412" stopIfTrue="1" operator="notBetween">
      <formula>#REF!</formula>
      <formula>#REF!</formula>
    </cfRule>
    <cfRule type="cellIs" dxfId="1417" priority="413" stopIfTrue="1" operator="notBetween">
      <formula>#REF!</formula>
      <formula>#REF!</formula>
    </cfRule>
    <cfRule type="cellIs" dxfId="1416" priority="414" stopIfTrue="1" operator="greaterThan">
      <formula>#REF!</formula>
    </cfRule>
  </conditionalFormatting>
  <conditionalFormatting sqref="G40:G43 G35:G38">
    <cfRule type="cellIs" dxfId="1415" priority="409" stopIfTrue="1" operator="notBetween">
      <formula>#REF!</formula>
      <formula>#REF!</formula>
    </cfRule>
    <cfRule type="cellIs" dxfId="1414" priority="410" stopIfTrue="1" operator="notBetween">
      <formula>#REF!</formula>
      <formula>#REF!</formula>
    </cfRule>
    <cfRule type="cellIs" dxfId="1413" priority="411" stopIfTrue="1" operator="greaterThan">
      <formula>#REF!</formula>
    </cfRule>
  </conditionalFormatting>
  <conditionalFormatting sqref="G46:G48">
    <cfRule type="cellIs" dxfId="1412" priority="406" stopIfTrue="1" operator="notBetween">
      <formula>#REF!</formula>
      <formula>#REF!</formula>
    </cfRule>
    <cfRule type="cellIs" dxfId="1411" priority="407" stopIfTrue="1" operator="notBetween">
      <formula>#REF!</formula>
      <formula>#REF!</formula>
    </cfRule>
    <cfRule type="cellIs" dxfId="1410" priority="408" stopIfTrue="1" operator="greaterThan">
      <formula>#REF!</formula>
    </cfRule>
  </conditionalFormatting>
  <conditionalFormatting sqref="G58:G62 G52:G56 G50">
    <cfRule type="cellIs" dxfId="1409" priority="403" stopIfTrue="1" operator="notBetween">
      <formula>#REF!</formula>
      <formula>#REF!</formula>
    </cfRule>
    <cfRule type="cellIs" dxfId="1408" priority="404" stopIfTrue="1" operator="notBetween">
      <formula>#REF!</formula>
      <formula>#REF!</formula>
    </cfRule>
    <cfRule type="cellIs" dxfId="1407" priority="405" stopIfTrue="1" operator="greaterThan">
      <formula>#REF!</formula>
    </cfRule>
  </conditionalFormatting>
  <conditionalFormatting sqref="G70:G73">
    <cfRule type="cellIs" dxfId="1406" priority="400" stopIfTrue="1" operator="notBetween">
      <formula>#REF!</formula>
      <formula>#REF!</formula>
    </cfRule>
    <cfRule type="cellIs" dxfId="1405" priority="401" stopIfTrue="1" operator="notBetween">
      <formula>#REF!</formula>
      <formula>#REF!</formula>
    </cfRule>
    <cfRule type="cellIs" dxfId="1404" priority="402" stopIfTrue="1" operator="greaterThan">
      <formula>#REF!</formula>
    </cfRule>
  </conditionalFormatting>
  <conditionalFormatting sqref="G49">
    <cfRule type="cellIs" dxfId="1403" priority="394" stopIfTrue="1" operator="notBetween">
      <formula>#REF!</formula>
      <formula>#REF!</formula>
    </cfRule>
    <cfRule type="cellIs" dxfId="1402" priority="395" stopIfTrue="1" operator="notBetween">
      <formula>#REF!</formula>
      <formula>#REF!</formula>
    </cfRule>
    <cfRule type="cellIs" dxfId="1401" priority="396" stopIfTrue="1" operator="greaterThan">
      <formula>#REF!</formula>
    </cfRule>
  </conditionalFormatting>
  <conditionalFormatting sqref="G69">
    <cfRule type="cellIs" dxfId="1400" priority="391" stopIfTrue="1" operator="notBetween">
      <formula>#REF!</formula>
      <formula>#REF!</formula>
    </cfRule>
    <cfRule type="cellIs" dxfId="1399" priority="392" stopIfTrue="1" operator="notBetween">
      <formula>#REF!</formula>
      <formula>#REF!</formula>
    </cfRule>
    <cfRule type="cellIs" dxfId="1398" priority="393" stopIfTrue="1" operator="greaterThan">
      <formula>#REF!</formula>
    </cfRule>
  </conditionalFormatting>
  <conditionalFormatting sqref="G64">
    <cfRule type="cellIs" dxfId="1397" priority="388" stopIfTrue="1" operator="notBetween">
      <formula>#REF!</formula>
      <formula>#REF!</formula>
    </cfRule>
    <cfRule type="cellIs" dxfId="1396" priority="389" stopIfTrue="1" operator="notBetween">
      <formula>#REF!</formula>
      <formula>#REF!</formula>
    </cfRule>
    <cfRule type="cellIs" dxfId="1395" priority="390" stopIfTrue="1" operator="greaterThan">
      <formula>#REF!</formula>
    </cfRule>
  </conditionalFormatting>
  <conditionalFormatting sqref="G75:G79">
    <cfRule type="cellIs" dxfId="1394" priority="385" stopIfTrue="1" operator="notBetween">
      <formula>#REF!</formula>
      <formula>#REF!</formula>
    </cfRule>
    <cfRule type="cellIs" dxfId="1393" priority="386" stopIfTrue="1" operator="notBetween">
      <formula>#REF!</formula>
      <formula>#REF!</formula>
    </cfRule>
    <cfRule type="cellIs" dxfId="1392" priority="387" stopIfTrue="1" operator="greaterThan">
      <formula>#REF!</formula>
    </cfRule>
  </conditionalFormatting>
  <conditionalFormatting sqref="I13:I14 I10:I11 I5:I6 I16:I20 I65:I67">
    <cfRule type="cellIs" dxfId="1391" priority="334" stopIfTrue="1" operator="notBetween">
      <formula>#REF!</formula>
      <formula>#REF!</formula>
    </cfRule>
    <cfRule type="cellIs" dxfId="1390" priority="335" stopIfTrue="1" operator="notBetween">
      <formula>#REF!</formula>
      <formula>#REF!</formula>
    </cfRule>
    <cfRule type="cellIs" dxfId="1389" priority="336" stopIfTrue="1" operator="greaterThan">
      <formula>#REF!</formula>
    </cfRule>
  </conditionalFormatting>
  <conditionalFormatting sqref="I7:I8">
    <cfRule type="cellIs" dxfId="1388" priority="331" stopIfTrue="1" operator="notBetween">
      <formula>#REF!</formula>
      <formula>#REF!</formula>
    </cfRule>
    <cfRule type="cellIs" dxfId="1387" priority="332" stopIfTrue="1" operator="notBetween">
      <formula>#REF!</formula>
      <formula>#REF!</formula>
    </cfRule>
    <cfRule type="cellIs" dxfId="1386" priority="333" stopIfTrue="1" operator="greaterThan">
      <formula>#REF!</formula>
    </cfRule>
  </conditionalFormatting>
  <conditionalFormatting sqref="I4">
    <cfRule type="cellIs" dxfId="1385" priority="328" stopIfTrue="1" operator="notBetween">
      <formula>#REF!</formula>
      <formula>#REF!</formula>
    </cfRule>
    <cfRule type="cellIs" dxfId="1384" priority="329" stopIfTrue="1" operator="notBetween">
      <formula>#REF!</formula>
      <formula>#REF!</formula>
    </cfRule>
    <cfRule type="cellIs" dxfId="1383" priority="330" stopIfTrue="1" operator="greaterThan">
      <formula>#REF!</formula>
    </cfRule>
  </conditionalFormatting>
  <conditionalFormatting sqref="I12">
    <cfRule type="cellIs" dxfId="1382" priority="325" stopIfTrue="1" operator="notBetween">
      <formula>#REF!</formula>
      <formula>#REF!</formula>
    </cfRule>
    <cfRule type="cellIs" dxfId="1381" priority="326" stopIfTrue="1" operator="notBetween">
      <formula>#REF!</formula>
      <formula>#REF!</formula>
    </cfRule>
    <cfRule type="cellIs" dxfId="1380" priority="327" stopIfTrue="1" operator="greaterThan">
      <formula>#REF!</formula>
    </cfRule>
  </conditionalFormatting>
  <conditionalFormatting sqref="I44">
    <cfRule type="cellIs" dxfId="1379" priority="301" stopIfTrue="1" operator="notBetween">
      <formula>#REF!</formula>
      <formula>#REF!</formula>
    </cfRule>
    <cfRule type="cellIs" dxfId="1378" priority="302" stopIfTrue="1" operator="notBetween">
      <formula>#REF!</formula>
      <formula>#REF!</formula>
    </cfRule>
    <cfRule type="cellIs" dxfId="1377" priority="303" stopIfTrue="1" operator="greaterThan">
      <formula>#REF!</formula>
    </cfRule>
  </conditionalFormatting>
  <conditionalFormatting sqref="I22:I26">
    <cfRule type="cellIs" dxfId="1376" priority="322" stopIfTrue="1" operator="notBetween">
      <formula>#REF!</formula>
      <formula>#REF!</formula>
    </cfRule>
    <cfRule type="cellIs" dxfId="1375" priority="323" stopIfTrue="1" operator="notBetween">
      <formula>#REF!</formula>
      <formula>#REF!</formula>
    </cfRule>
    <cfRule type="cellIs" dxfId="1374" priority="324" stopIfTrue="1" operator="greaterThan">
      <formula>#REF!</formula>
    </cfRule>
  </conditionalFormatting>
  <conditionalFormatting sqref="I28:I32">
    <cfRule type="cellIs" dxfId="1373" priority="319" stopIfTrue="1" operator="notBetween">
      <formula>#REF!</formula>
      <formula>#REF!</formula>
    </cfRule>
    <cfRule type="cellIs" dxfId="1372" priority="320" stopIfTrue="1" operator="notBetween">
      <formula>#REF!</formula>
      <formula>#REF!</formula>
    </cfRule>
    <cfRule type="cellIs" dxfId="1371" priority="321" stopIfTrue="1" operator="greaterThan">
      <formula>#REF!</formula>
    </cfRule>
  </conditionalFormatting>
  <conditionalFormatting sqref="I34">
    <cfRule type="cellIs" dxfId="1370" priority="316" stopIfTrue="1" operator="notBetween">
      <formula>#REF!</formula>
      <formula>#REF!</formula>
    </cfRule>
    <cfRule type="cellIs" dxfId="1369" priority="317" stopIfTrue="1" operator="notBetween">
      <formula>#REF!</formula>
      <formula>#REF!</formula>
    </cfRule>
    <cfRule type="cellIs" dxfId="1368" priority="318" stopIfTrue="1" operator="greaterThan">
      <formula>#REF!</formula>
    </cfRule>
  </conditionalFormatting>
  <conditionalFormatting sqref="I35:I38 I40:I43">
    <cfRule type="cellIs" dxfId="1367" priority="313" stopIfTrue="1" operator="notBetween">
      <formula>#REF!</formula>
      <formula>#REF!</formula>
    </cfRule>
    <cfRule type="cellIs" dxfId="1366" priority="314" stopIfTrue="1" operator="notBetween">
      <formula>#REF!</formula>
      <formula>#REF!</formula>
    </cfRule>
    <cfRule type="cellIs" dxfId="1365" priority="315" stopIfTrue="1" operator="greaterThan">
      <formula>#REF!</formula>
    </cfRule>
  </conditionalFormatting>
  <conditionalFormatting sqref="I46:I48">
    <cfRule type="cellIs" dxfId="1364" priority="310" stopIfTrue="1" operator="notBetween">
      <formula>#REF!</formula>
      <formula>#REF!</formula>
    </cfRule>
    <cfRule type="cellIs" dxfId="1363" priority="311" stopIfTrue="1" operator="notBetween">
      <formula>#REF!</formula>
      <formula>#REF!</formula>
    </cfRule>
    <cfRule type="cellIs" dxfId="1362" priority="312" stopIfTrue="1" operator="greaterThan">
      <formula>#REF!</formula>
    </cfRule>
  </conditionalFormatting>
  <conditionalFormatting sqref="I50 I52:I56 I58:I62">
    <cfRule type="cellIs" dxfId="1361" priority="307" stopIfTrue="1" operator="notBetween">
      <formula>#REF!</formula>
      <formula>#REF!</formula>
    </cfRule>
    <cfRule type="cellIs" dxfId="1360" priority="308" stopIfTrue="1" operator="notBetween">
      <formula>#REF!</formula>
      <formula>#REF!</formula>
    </cfRule>
    <cfRule type="cellIs" dxfId="1359" priority="309" stopIfTrue="1" operator="greaterThan">
      <formula>#REF!</formula>
    </cfRule>
  </conditionalFormatting>
  <conditionalFormatting sqref="I70:I73">
    <cfRule type="cellIs" dxfId="1358" priority="304" stopIfTrue="1" operator="notBetween">
      <formula>#REF!</formula>
      <formula>#REF!</formula>
    </cfRule>
    <cfRule type="cellIs" dxfId="1357" priority="305" stopIfTrue="1" operator="notBetween">
      <formula>#REF!</formula>
      <formula>#REF!</formula>
    </cfRule>
    <cfRule type="cellIs" dxfId="1356" priority="306" stopIfTrue="1" operator="greaterThan">
      <formula>#REF!</formula>
    </cfRule>
  </conditionalFormatting>
  <conditionalFormatting sqref="I49">
    <cfRule type="cellIs" dxfId="1355" priority="298" stopIfTrue="1" operator="notBetween">
      <formula>#REF!</formula>
      <formula>#REF!</formula>
    </cfRule>
    <cfRule type="cellIs" dxfId="1354" priority="299" stopIfTrue="1" operator="notBetween">
      <formula>#REF!</formula>
      <formula>#REF!</formula>
    </cfRule>
    <cfRule type="cellIs" dxfId="1353" priority="300" stopIfTrue="1" operator="greaterThan">
      <formula>#REF!</formula>
    </cfRule>
  </conditionalFormatting>
  <conditionalFormatting sqref="I69">
    <cfRule type="cellIs" dxfId="1352" priority="295" stopIfTrue="1" operator="notBetween">
      <formula>#REF!</formula>
      <formula>#REF!</formula>
    </cfRule>
    <cfRule type="cellIs" dxfId="1351" priority="296" stopIfTrue="1" operator="notBetween">
      <formula>#REF!</formula>
      <formula>#REF!</formula>
    </cfRule>
    <cfRule type="cellIs" dxfId="1350" priority="297" stopIfTrue="1" operator="greaterThan">
      <formula>#REF!</formula>
    </cfRule>
  </conditionalFormatting>
  <conditionalFormatting sqref="I64">
    <cfRule type="cellIs" dxfId="1349" priority="292" stopIfTrue="1" operator="notBetween">
      <formula>#REF!</formula>
      <formula>#REF!</formula>
    </cfRule>
    <cfRule type="cellIs" dxfId="1348" priority="293" stopIfTrue="1" operator="notBetween">
      <formula>#REF!</formula>
      <formula>#REF!</formula>
    </cfRule>
    <cfRule type="cellIs" dxfId="1347" priority="294" stopIfTrue="1" operator="greaterThan">
      <formula>#REF!</formula>
    </cfRule>
  </conditionalFormatting>
  <conditionalFormatting sqref="I75:I79">
    <cfRule type="cellIs" dxfId="1346" priority="289" stopIfTrue="1" operator="notBetween">
      <formula>#REF!</formula>
      <formula>#REF!</formula>
    </cfRule>
    <cfRule type="cellIs" dxfId="1345" priority="290" stopIfTrue="1" operator="notBetween">
      <formula>#REF!</formula>
      <formula>#REF!</formula>
    </cfRule>
    <cfRule type="cellIs" dxfId="1344" priority="291" stopIfTrue="1" operator="greaterThan">
      <formula>#REF!</formula>
    </cfRule>
  </conditionalFormatting>
  <conditionalFormatting sqref="F13:F14 F10:F11 F5:F6 F16:F20 F65:F67">
    <cfRule type="cellIs" dxfId="1343" priority="190" stopIfTrue="1" operator="notBetween">
      <formula>#REF!</formula>
      <formula>#REF!</formula>
    </cfRule>
    <cfRule type="cellIs" dxfId="1342" priority="191" stopIfTrue="1" operator="notBetween">
      <formula>#REF!</formula>
      <formula>#REF!</formula>
    </cfRule>
    <cfRule type="cellIs" dxfId="1341" priority="192" stopIfTrue="1" operator="greaterThan">
      <formula>#REF!</formula>
    </cfRule>
  </conditionalFormatting>
  <conditionalFormatting sqref="F7:F8">
    <cfRule type="cellIs" dxfId="1340" priority="187" stopIfTrue="1" operator="notBetween">
      <formula>#REF!</formula>
      <formula>#REF!</formula>
    </cfRule>
    <cfRule type="cellIs" dxfId="1339" priority="188" stopIfTrue="1" operator="notBetween">
      <formula>#REF!</formula>
      <formula>#REF!</formula>
    </cfRule>
    <cfRule type="cellIs" dxfId="1338" priority="189" stopIfTrue="1" operator="greaterThan">
      <formula>#REF!</formula>
    </cfRule>
  </conditionalFormatting>
  <conditionalFormatting sqref="F4">
    <cfRule type="cellIs" dxfId="1337" priority="184" stopIfTrue="1" operator="notBetween">
      <formula>#REF!</formula>
      <formula>#REF!</formula>
    </cfRule>
    <cfRule type="cellIs" dxfId="1336" priority="185" stopIfTrue="1" operator="notBetween">
      <formula>#REF!</formula>
      <formula>#REF!</formula>
    </cfRule>
    <cfRule type="cellIs" dxfId="1335" priority="186" stopIfTrue="1" operator="greaterThan">
      <formula>#REF!</formula>
    </cfRule>
  </conditionalFormatting>
  <conditionalFormatting sqref="F12">
    <cfRule type="cellIs" dxfId="1334" priority="181" stopIfTrue="1" operator="notBetween">
      <formula>#REF!</formula>
      <formula>#REF!</formula>
    </cfRule>
    <cfRule type="cellIs" dxfId="1333" priority="182" stopIfTrue="1" operator="notBetween">
      <formula>#REF!</formula>
      <formula>#REF!</formula>
    </cfRule>
    <cfRule type="cellIs" dxfId="1332" priority="183" stopIfTrue="1" operator="greaterThan">
      <formula>#REF!</formula>
    </cfRule>
  </conditionalFormatting>
  <conditionalFormatting sqref="F44">
    <cfRule type="cellIs" dxfId="1331" priority="157" stopIfTrue="1" operator="notBetween">
      <formula>#REF!</formula>
      <formula>#REF!</formula>
    </cfRule>
    <cfRule type="cellIs" dxfId="1330" priority="158" stopIfTrue="1" operator="notBetween">
      <formula>#REF!</formula>
      <formula>#REF!</formula>
    </cfRule>
    <cfRule type="cellIs" dxfId="1329" priority="159" stopIfTrue="1" operator="greaterThan">
      <formula>#REF!</formula>
    </cfRule>
  </conditionalFormatting>
  <conditionalFormatting sqref="F22:F26">
    <cfRule type="cellIs" dxfId="1328" priority="178" stopIfTrue="1" operator="notBetween">
      <formula>#REF!</formula>
      <formula>#REF!</formula>
    </cfRule>
    <cfRule type="cellIs" dxfId="1327" priority="179" stopIfTrue="1" operator="notBetween">
      <formula>#REF!</formula>
      <formula>#REF!</formula>
    </cfRule>
    <cfRule type="cellIs" dxfId="1326" priority="180" stopIfTrue="1" operator="greaterThan">
      <formula>#REF!</formula>
    </cfRule>
  </conditionalFormatting>
  <conditionalFormatting sqref="F28:F32">
    <cfRule type="cellIs" dxfId="1325" priority="175" stopIfTrue="1" operator="notBetween">
      <formula>#REF!</formula>
      <formula>#REF!</formula>
    </cfRule>
    <cfRule type="cellIs" dxfId="1324" priority="176" stopIfTrue="1" operator="notBetween">
      <formula>#REF!</formula>
      <formula>#REF!</formula>
    </cfRule>
    <cfRule type="cellIs" dxfId="1323" priority="177" stopIfTrue="1" operator="greaterThan">
      <formula>#REF!</formula>
    </cfRule>
  </conditionalFormatting>
  <conditionalFormatting sqref="F34">
    <cfRule type="cellIs" dxfId="1322" priority="172" stopIfTrue="1" operator="notBetween">
      <formula>#REF!</formula>
      <formula>#REF!</formula>
    </cfRule>
    <cfRule type="cellIs" dxfId="1321" priority="173" stopIfTrue="1" operator="notBetween">
      <formula>#REF!</formula>
      <formula>#REF!</formula>
    </cfRule>
    <cfRule type="cellIs" dxfId="1320" priority="174" stopIfTrue="1" operator="greaterThan">
      <formula>#REF!</formula>
    </cfRule>
  </conditionalFormatting>
  <conditionalFormatting sqref="F35:F38 F40:F43">
    <cfRule type="cellIs" dxfId="1319" priority="169" stopIfTrue="1" operator="notBetween">
      <formula>#REF!</formula>
      <formula>#REF!</formula>
    </cfRule>
    <cfRule type="cellIs" dxfId="1318" priority="170" stopIfTrue="1" operator="notBetween">
      <formula>#REF!</formula>
      <formula>#REF!</formula>
    </cfRule>
    <cfRule type="cellIs" dxfId="1317" priority="171" stopIfTrue="1" operator="greaterThan">
      <formula>#REF!</formula>
    </cfRule>
  </conditionalFormatting>
  <conditionalFormatting sqref="F46:F48">
    <cfRule type="cellIs" dxfId="1316" priority="166" stopIfTrue="1" operator="notBetween">
      <formula>#REF!</formula>
      <formula>#REF!</formula>
    </cfRule>
    <cfRule type="cellIs" dxfId="1315" priority="167" stopIfTrue="1" operator="notBetween">
      <formula>#REF!</formula>
      <formula>#REF!</formula>
    </cfRule>
    <cfRule type="cellIs" dxfId="1314" priority="168" stopIfTrue="1" operator="greaterThan">
      <formula>#REF!</formula>
    </cfRule>
  </conditionalFormatting>
  <conditionalFormatting sqref="F50 F52:F56 F58:F62">
    <cfRule type="cellIs" dxfId="1313" priority="163" stopIfTrue="1" operator="notBetween">
      <formula>#REF!</formula>
      <formula>#REF!</formula>
    </cfRule>
    <cfRule type="cellIs" dxfId="1312" priority="164" stopIfTrue="1" operator="notBetween">
      <formula>#REF!</formula>
      <formula>#REF!</formula>
    </cfRule>
    <cfRule type="cellIs" dxfId="1311" priority="165" stopIfTrue="1" operator="greaterThan">
      <formula>#REF!</formula>
    </cfRule>
  </conditionalFormatting>
  <conditionalFormatting sqref="F70:F73">
    <cfRule type="cellIs" dxfId="1310" priority="160" stopIfTrue="1" operator="notBetween">
      <formula>#REF!</formula>
      <formula>#REF!</formula>
    </cfRule>
    <cfRule type="cellIs" dxfId="1309" priority="161" stopIfTrue="1" operator="notBetween">
      <formula>#REF!</formula>
      <formula>#REF!</formula>
    </cfRule>
    <cfRule type="cellIs" dxfId="1308" priority="162" stopIfTrue="1" operator="greaterThan">
      <formula>#REF!</formula>
    </cfRule>
  </conditionalFormatting>
  <conditionalFormatting sqref="F49">
    <cfRule type="cellIs" dxfId="1307" priority="154" stopIfTrue="1" operator="notBetween">
      <formula>#REF!</formula>
      <formula>#REF!</formula>
    </cfRule>
    <cfRule type="cellIs" dxfId="1306" priority="155" stopIfTrue="1" operator="notBetween">
      <formula>#REF!</formula>
      <formula>#REF!</formula>
    </cfRule>
    <cfRule type="cellIs" dxfId="1305" priority="156" stopIfTrue="1" operator="greaterThan">
      <formula>#REF!</formula>
    </cfRule>
  </conditionalFormatting>
  <conditionalFormatting sqref="F69">
    <cfRule type="cellIs" dxfId="1304" priority="151" stopIfTrue="1" operator="notBetween">
      <formula>#REF!</formula>
      <formula>#REF!</formula>
    </cfRule>
    <cfRule type="cellIs" dxfId="1303" priority="152" stopIfTrue="1" operator="notBetween">
      <formula>#REF!</formula>
      <formula>#REF!</formula>
    </cfRule>
    <cfRule type="cellIs" dxfId="1302" priority="153" stopIfTrue="1" operator="greaterThan">
      <formula>#REF!</formula>
    </cfRule>
  </conditionalFormatting>
  <conditionalFormatting sqref="F64">
    <cfRule type="cellIs" dxfId="1301" priority="148" stopIfTrue="1" operator="notBetween">
      <formula>#REF!</formula>
      <formula>#REF!</formula>
    </cfRule>
    <cfRule type="cellIs" dxfId="1300" priority="149" stopIfTrue="1" operator="notBetween">
      <formula>#REF!</formula>
      <formula>#REF!</formula>
    </cfRule>
    <cfRule type="cellIs" dxfId="1299" priority="150" stopIfTrue="1" operator="greaterThan">
      <formula>#REF!</formula>
    </cfRule>
  </conditionalFormatting>
  <conditionalFormatting sqref="F75:F79">
    <cfRule type="cellIs" dxfId="1298" priority="145" stopIfTrue="1" operator="notBetween">
      <formula>#REF!</formula>
      <formula>#REF!</formula>
    </cfRule>
    <cfRule type="cellIs" dxfId="1297" priority="146" stopIfTrue="1" operator="notBetween">
      <formula>#REF!</formula>
      <formula>#REF!</formula>
    </cfRule>
    <cfRule type="cellIs" dxfId="1296" priority="147" stopIfTrue="1" operator="greaterThan">
      <formula>#REF!</formula>
    </cfRule>
  </conditionalFormatting>
  <conditionalFormatting sqref="D13:D14 D10:D11 D5:D6 D16:D20 D65:D67">
    <cfRule type="cellIs" dxfId="1295" priority="142" stopIfTrue="1" operator="notBetween">
      <formula>#REF!</formula>
      <formula>#REF!</formula>
    </cfRule>
    <cfRule type="cellIs" dxfId="1294" priority="143" stopIfTrue="1" operator="notBetween">
      <formula>#REF!</formula>
      <formula>#REF!</formula>
    </cfRule>
    <cfRule type="cellIs" dxfId="1293" priority="144" stopIfTrue="1" operator="greaterThan">
      <formula>#REF!</formula>
    </cfRule>
  </conditionalFormatting>
  <conditionalFormatting sqref="D7:D8">
    <cfRule type="cellIs" dxfId="1292" priority="139" stopIfTrue="1" operator="notBetween">
      <formula>#REF!</formula>
      <formula>#REF!</formula>
    </cfRule>
    <cfRule type="cellIs" dxfId="1291" priority="140" stopIfTrue="1" operator="notBetween">
      <formula>#REF!</formula>
      <formula>#REF!</formula>
    </cfRule>
    <cfRule type="cellIs" dxfId="1290" priority="141" stopIfTrue="1" operator="greaterThan">
      <formula>#REF!</formula>
    </cfRule>
  </conditionalFormatting>
  <conditionalFormatting sqref="D4">
    <cfRule type="cellIs" dxfId="1289" priority="136" stopIfTrue="1" operator="notBetween">
      <formula>#REF!</formula>
      <formula>#REF!</formula>
    </cfRule>
    <cfRule type="cellIs" dxfId="1288" priority="137" stopIfTrue="1" operator="notBetween">
      <formula>#REF!</formula>
      <formula>#REF!</formula>
    </cfRule>
    <cfRule type="cellIs" dxfId="1287" priority="138" stopIfTrue="1" operator="greaterThan">
      <formula>#REF!</formula>
    </cfRule>
  </conditionalFormatting>
  <conditionalFormatting sqref="D12">
    <cfRule type="cellIs" dxfId="1286" priority="133" stopIfTrue="1" operator="notBetween">
      <formula>#REF!</formula>
      <formula>#REF!</formula>
    </cfRule>
    <cfRule type="cellIs" dxfId="1285" priority="134" stopIfTrue="1" operator="notBetween">
      <formula>#REF!</formula>
      <formula>#REF!</formula>
    </cfRule>
    <cfRule type="cellIs" dxfId="1284" priority="135" stopIfTrue="1" operator="greaterThan">
      <formula>#REF!</formula>
    </cfRule>
  </conditionalFormatting>
  <conditionalFormatting sqref="D44">
    <cfRule type="cellIs" dxfId="1283" priority="109" stopIfTrue="1" operator="notBetween">
      <formula>#REF!</formula>
      <formula>#REF!</formula>
    </cfRule>
    <cfRule type="cellIs" dxfId="1282" priority="110" stopIfTrue="1" operator="notBetween">
      <formula>#REF!</formula>
      <formula>#REF!</formula>
    </cfRule>
    <cfRule type="cellIs" dxfId="1281" priority="111" stopIfTrue="1" operator="greaterThan">
      <formula>#REF!</formula>
    </cfRule>
  </conditionalFormatting>
  <conditionalFormatting sqref="D22:D26">
    <cfRule type="cellIs" dxfId="1280" priority="130" stopIfTrue="1" operator="notBetween">
      <formula>#REF!</formula>
      <formula>#REF!</formula>
    </cfRule>
    <cfRule type="cellIs" dxfId="1279" priority="131" stopIfTrue="1" operator="notBetween">
      <formula>#REF!</formula>
      <formula>#REF!</formula>
    </cfRule>
    <cfRule type="cellIs" dxfId="1278" priority="132" stopIfTrue="1" operator="greaterThan">
      <formula>#REF!</formula>
    </cfRule>
  </conditionalFormatting>
  <conditionalFormatting sqref="D28:D32">
    <cfRule type="cellIs" dxfId="1277" priority="127" stopIfTrue="1" operator="notBetween">
      <formula>#REF!</formula>
      <formula>#REF!</formula>
    </cfRule>
    <cfRule type="cellIs" dxfId="1276" priority="128" stopIfTrue="1" operator="notBetween">
      <formula>#REF!</formula>
      <formula>#REF!</formula>
    </cfRule>
    <cfRule type="cellIs" dxfId="1275" priority="129" stopIfTrue="1" operator="greaterThan">
      <formula>#REF!</formula>
    </cfRule>
  </conditionalFormatting>
  <conditionalFormatting sqref="D34">
    <cfRule type="cellIs" dxfId="1274" priority="124" stopIfTrue="1" operator="notBetween">
      <formula>#REF!</formula>
      <formula>#REF!</formula>
    </cfRule>
    <cfRule type="cellIs" dxfId="1273" priority="125" stopIfTrue="1" operator="notBetween">
      <formula>#REF!</formula>
      <formula>#REF!</formula>
    </cfRule>
    <cfRule type="cellIs" dxfId="1272" priority="126" stopIfTrue="1" operator="greaterThan">
      <formula>#REF!</formula>
    </cfRule>
  </conditionalFormatting>
  <conditionalFormatting sqref="D35:D38 D40:D43">
    <cfRule type="cellIs" dxfId="1271" priority="121" stopIfTrue="1" operator="notBetween">
      <formula>#REF!</formula>
      <formula>#REF!</formula>
    </cfRule>
    <cfRule type="cellIs" dxfId="1270" priority="122" stopIfTrue="1" operator="notBetween">
      <formula>#REF!</formula>
      <formula>#REF!</formula>
    </cfRule>
    <cfRule type="cellIs" dxfId="1269" priority="123" stopIfTrue="1" operator="greaterThan">
      <formula>#REF!</formula>
    </cfRule>
  </conditionalFormatting>
  <conditionalFormatting sqref="D46:D48">
    <cfRule type="cellIs" dxfId="1268" priority="118" stopIfTrue="1" operator="notBetween">
      <formula>#REF!</formula>
      <formula>#REF!</formula>
    </cfRule>
    <cfRule type="cellIs" dxfId="1267" priority="119" stopIfTrue="1" operator="notBetween">
      <formula>#REF!</formula>
      <formula>#REF!</formula>
    </cfRule>
    <cfRule type="cellIs" dxfId="1266" priority="120" stopIfTrue="1" operator="greaterThan">
      <formula>#REF!</formula>
    </cfRule>
  </conditionalFormatting>
  <conditionalFormatting sqref="D50 D52:D56 D58:D62">
    <cfRule type="cellIs" dxfId="1265" priority="115" stopIfTrue="1" operator="notBetween">
      <formula>#REF!</formula>
      <formula>#REF!</formula>
    </cfRule>
    <cfRule type="cellIs" dxfId="1264" priority="116" stopIfTrue="1" operator="notBetween">
      <formula>#REF!</formula>
      <formula>#REF!</formula>
    </cfRule>
    <cfRule type="cellIs" dxfId="1263" priority="117" stopIfTrue="1" operator="greaterThan">
      <formula>#REF!</formula>
    </cfRule>
  </conditionalFormatting>
  <conditionalFormatting sqref="D70:D73">
    <cfRule type="cellIs" dxfId="1262" priority="112" stopIfTrue="1" operator="notBetween">
      <formula>#REF!</formula>
      <formula>#REF!</formula>
    </cfRule>
    <cfRule type="cellIs" dxfId="1261" priority="113" stopIfTrue="1" operator="notBetween">
      <formula>#REF!</formula>
      <formula>#REF!</formula>
    </cfRule>
    <cfRule type="cellIs" dxfId="1260" priority="114" stopIfTrue="1" operator="greaterThan">
      <formula>#REF!</formula>
    </cfRule>
  </conditionalFormatting>
  <conditionalFormatting sqref="D49">
    <cfRule type="cellIs" dxfId="1259" priority="106" stopIfTrue="1" operator="notBetween">
      <formula>#REF!</formula>
      <formula>#REF!</formula>
    </cfRule>
    <cfRule type="cellIs" dxfId="1258" priority="107" stopIfTrue="1" operator="notBetween">
      <formula>#REF!</formula>
      <formula>#REF!</formula>
    </cfRule>
    <cfRule type="cellIs" dxfId="1257" priority="108" stopIfTrue="1" operator="greaterThan">
      <formula>#REF!</formula>
    </cfRule>
  </conditionalFormatting>
  <conditionalFormatting sqref="D69">
    <cfRule type="cellIs" dxfId="1256" priority="103" stopIfTrue="1" operator="notBetween">
      <formula>#REF!</formula>
      <formula>#REF!</formula>
    </cfRule>
    <cfRule type="cellIs" dxfId="1255" priority="104" stopIfTrue="1" operator="notBetween">
      <formula>#REF!</formula>
      <formula>#REF!</formula>
    </cfRule>
    <cfRule type="cellIs" dxfId="1254" priority="105" stopIfTrue="1" operator="greaterThan">
      <formula>#REF!</formula>
    </cfRule>
  </conditionalFormatting>
  <conditionalFormatting sqref="D64">
    <cfRule type="cellIs" dxfId="1253" priority="100" stopIfTrue="1" operator="notBetween">
      <formula>#REF!</formula>
      <formula>#REF!</formula>
    </cfRule>
    <cfRule type="cellIs" dxfId="1252" priority="101" stopIfTrue="1" operator="notBetween">
      <formula>#REF!</formula>
      <formula>#REF!</formula>
    </cfRule>
    <cfRule type="cellIs" dxfId="1251" priority="102" stopIfTrue="1" operator="greaterThan">
      <formula>#REF!</formula>
    </cfRule>
  </conditionalFormatting>
  <conditionalFormatting sqref="D75:D79">
    <cfRule type="cellIs" dxfId="1250" priority="97" stopIfTrue="1" operator="notBetween">
      <formula>#REF!</formula>
      <formula>#REF!</formula>
    </cfRule>
    <cfRule type="cellIs" dxfId="1249" priority="98" stopIfTrue="1" operator="notBetween">
      <formula>#REF!</formula>
      <formula>#REF!</formula>
    </cfRule>
    <cfRule type="cellIs" dxfId="1248" priority="99" stopIfTrue="1" operator="greaterThan">
      <formula>#REF!</formula>
    </cfRule>
  </conditionalFormatting>
  <conditionalFormatting sqref="E13:E14 E10:E11 E5:E6 E16:E20 E65:E67">
    <cfRule type="cellIs" dxfId="1247" priority="94" stopIfTrue="1" operator="notBetween">
      <formula>#REF!</formula>
      <formula>#REF!</formula>
    </cfRule>
    <cfRule type="cellIs" dxfId="1246" priority="95" stopIfTrue="1" operator="notBetween">
      <formula>#REF!</formula>
      <formula>#REF!</formula>
    </cfRule>
    <cfRule type="cellIs" dxfId="1245" priority="96" stopIfTrue="1" operator="greaterThan">
      <formula>#REF!</formula>
    </cfRule>
  </conditionalFormatting>
  <conditionalFormatting sqref="E7:E8">
    <cfRule type="cellIs" dxfId="1244" priority="91" stopIfTrue="1" operator="notBetween">
      <formula>#REF!</formula>
      <formula>#REF!</formula>
    </cfRule>
    <cfRule type="cellIs" dxfId="1243" priority="92" stopIfTrue="1" operator="notBetween">
      <formula>#REF!</formula>
      <formula>#REF!</formula>
    </cfRule>
    <cfRule type="cellIs" dxfId="1242" priority="93" stopIfTrue="1" operator="greaterThan">
      <formula>#REF!</formula>
    </cfRule>
  </conditionalFormatting>
  <conditionalFormatting sqref="E4">
    <cfRule type="cellIs" dxfId="1241" priority="88" stopIfTrue="1" operator="notBetween">
      <formula>#REF!</formula>
      <formula>#REF!</formula>
    </cfRule>
    <cfRule type="cellIs" dxfId="1240" priority="89" stopIfTrue="1" operator="notBetween">
      <formula>#REF!</formula>
      <formula>#REF!</formula>
    </cfRule>
    <cfRule type="cellIs" dxfId="1239" priority="90" stopIfTrue="1" operator="greaterThan">
      <formula>#REF!</formula>
    </cfRule>
  </conditionalFormatting>
  <conditionalFormatting sqref="E12">
    <cfRule type="cellIs" dxfId="1238" priority="85" stopIfTrue="1" operator="notBetween">
      <formula>#REF!</formula>
      <formula>#REF!</formula>
    </cfRule>
    <cfRule type="cellIs" dxfId="1237" priority="86" stopIfTrue="1" operator="notBetween">
      <formula>#REF!</formula>
      <formula>#REF!</formula>
    </cfRule>
    <cfRule type="cellIs" dxfId="1236" priority="87" stopIfTrue="1" operator="greaterThan">
      <formula>#REF!</formula>
    </cfRule>
  </conditionalFormatting>
  <conditionalFormatting sqref="E44">
    <cfRule type="cellIs" dxfId="1235" priority="61" stopIfTrue="1" operator="notBetween">
      <formula>#REF!</formula>
      <formula>#REF!</formula>
    </cfRule>
    <cfRule type="cellIs" dxfId="1234" priority="62" stopIfTrue="1" operator="notBetween">
      <formula>#REF!</formula>
      <formula>#REF!</formula>
    </cfRule>
    <cfRule type="cellIs" dxfId="1233" priority="63" stopIfTrue="1" operator="greaterThan">
      <formula>#REF!</formula>
    </cfRule>
  </conditionalFormatting>
  <conditionalFormatting sqref="E22:E26">
    <cfRule type="cellIs" dxfId="1232" priority="82" stopIfTrue="1" operator="notBetween">
      <formula>#REF!</formula>
      <formula>#REF!</formula>
    </cfRule>
    <cfRule type="cellIs" dxfId="1231" priority="83" stopIfTrue="1" operator="notBetween">
      <formula>#REF!</formula>
      <formula>#REF!</formula>
    </cfRule>
    <cfRule type="cellIs" dxfId="1230" priority="84" stopIfTrue="1" operator="greaterThan">
      <formula>#REF!</formula>
    </cfRule>
  </conditionalFormatting>
  <conditionalFormatting sqref="E28:E32">
    <cfRule type="cellIs" dxfId="1229" priority="79" stopIfTrue="1" operator="notBetween">
      <formula>#REF!</formula>
      <formula>#REF!</formula>
    </cfRule>
    <cfRule type="cellIs" dxfId="1228" priority="80" stopIfTrue="1" operator="notBetween">
      <formula>#REF!</formula>
      <formula>#REF!</formula>
    </cfRule>
    <cfRule type="cellIs" dxfId="1227" priority="81" stopIfTrue="1" operator="greaterThan">
      <formula>#REF!</formula>
    </cfRule>
  </conditionalFormatting>
  <conditionalFormatting sqref="E34">
    <cfRule type="cellIs" dxfId="1226" priority="76" stopIfTrue="1" operator="notBetween">
      <formula>#REF!</formula>
      <formula>#REF!</formula>
    </cfRule>
    <cfRule type="cellIs" dxfId="1225" priority="77" stopIfTrue="1" operator="notBetween">
      <formula>#REF!</formula>
      <formula>#REF!</formula>
    </cfRule>
    <cfRule type="cellIs" dxfId="1224" priority="78" stopIfTrue="1" operator="greaterThan">
      <formula>#REF!</formula>
    </cfRule>
  </conditionalFormatting>
  <conditionalFormatting sqref="E35:E38 E40:E43">
    <cfRule type="cellIs" dxfId="1223" priority="73" stopIfTrue="1" operator="notBetween">
      <formula>#REF!</formula>
      <formula>#REF!</formula>
    </cfRule>
    <cfRule type="cellIs" dxfId="1222" priority="74" stopIfTrue="1" operator="notBetween">
      <formula>#REF!</formula>
      <formula>#REF!</formula>
    </cfRule>
    <cfRule type="cellIs" dxfId="1221" priority="75" stopIfTrue="1" operator="greaterThan">
      <formula>#REF!</formula>
    </cfRule>
  </conditionalFormatting>
  <conditionalFormatting sqref="E46:E48">
    <cfRule type="cellIs" dxfId="1220" priority="70" stopIfTrue="1" operator="notBetween">
      <formula>#REF!</formula>
      <formula>#REF!</formula>
    </cfRule>
    <cfRule type="cellIs" dxfId="1219" priority="71" stopIfTrue="1" operator="notBetween">
      <formula>#REF!</formula>
      <formula>#REF!</formula>
    </cfRule>
    <cfRule type="cellIs" dxfId="1218" priority="72" stopIfTrue="1" operator="greaterThan">
      <formula>#REF!</formula>
    </cfRule>
  </conditionalFormatting>
  <conditionalFormatting sqref="E50 E52:E56 E58:E62">
    <cfRule type="cellIs" dxfId="1217" priority="67" stopIfTrue="1" operator="notBetween">
      <formula>#REF!</formula>
      <formula>#REF!</formula>
    </cfRule>
    <cfRule type="cellIs" dxfId="1216" priority="68" stopIfTrue="1" operator="notBetween">
      <formula>#REF!</formula>
      <formula>#REF!</formula>
    </cfRule>
    <cfRule type="cellIs" dxfId="1215" priority="69" stopIfTrue="1" operator="greaterThan">
      <formula>#REF!</formula>
    </cfRule>
  </conditionalFormatting>
  <conditionalFormatting sqref="E70:E73">
    <cfRule type="cellIs" dxfId="1214" priority="64" stopIfTrue="1" operator="notBetween">
      <formula>#REF!</formula>
      <formula>#REF!</formula>
    </cfRule>
    <cfRule type="cellIs" dxfId="1213" priority="65" stopIfTrue="1" operator="notBetween">
      <formula>#REF!</formula>
      <formula>#REF!</formula>
    </cfRule>
    <cfRule type="cellIs" dxfId="1212" priority="66" stopIfTrue="1" operator="greaterThan">
      <formula>#REF!</formula>
    </cfRule>
  </conditionalFormatting>
  <conditionalFormatting sqref="E49">
    <cfRule type="cellIs" dxfId="1211" priority="58" stopIfTrue="1" operator="notBetween">
      <formula>#REF!</formula>
      <formula>#REF!</formula>
    </cfRule>
    <cfRule type="cellIs" dxfId="1210" priority="59" stopIfTrue="1" operator="notBetween">
      <formula>#REF!</formula>
      <formula>#REF!</formula>
    </cfRule>
    <cfRule type="cellIs" dxfId="1209" priority="60" stopIfTrue="1" operator="greaterThan">
      <formula>#REF!</formula>
    </cfRule>
  </conditionalFormatting>
  <conditionalFormatting sqref="E69">
    <cfRule type="cellIs" dxfId="1208" priority="55" stopIfTrue="1" operator="notBetween">
      <formula>#REF!</formula>
      <formula>#REF!</formula>
    </cfRule>
    <cfRule type="cellIs" dxfId="1207" priority="56" stopIfTrue="1" operator="notBetween">
      <formula>#REF!</formula>
      <formula>#REF!</formula>
    </cfRule>
    <cfRule type="cellIs" dxfId="1206" priority="57" stopIfTrue="1" operator="greaterThan">
      <formula>#REF!</formula>
    </cfRule>
  </conditionalFormatting>
  <conditionalFormatting sqref="E64">
    <cfRule type="cellIs" dxfId="1205" priority="52" stopIfTrue="1" operator="notBetween">
      <formula>#REF!</formula>
      <formula>#REF!</formula>
    </cfRule>
    <cfRule type="cellIs" dxfId="1204" priority="53" stopIfTrue="1" operator="notBetween">
      <formula>#REF!</formula>
      <formula>#REF!</formula>
    </cfRule>
    <cfRule type="cellIs" dxfId="1203" priority="54" stopIfTrue="1" operator="greaterThan">
      <formula>#REF!</formula>
    </cfRule>
  </conditionalFormatting>
  <conditionalFormatting sqref="E75:E79">
    <cfRule type="cellIs" dxfId="1202" priority="49" stopIfTrue="1" operator="notBetween">
      <formula>#REF!</formula>
      <formula>#REF!</formula>
    </cfRule>
    <cfRule type="cellIs" dxfId="1201" priority="50" stopIfTrue="1" operator="notBetween">
      <formula>#REF!</formula>
      <formula>#REF!</formula>
    </cfRule>
    <cfRule type="cellIs" dxfId="1200" priority="51" stopIfTrue="1" operator="greaterThan">
      <formula>#REF!</formula>
    </cfRule>
  </conditionalFormatting>
  <conditionalFormatting sqref="H13:H14 H10:H11 H5:H6 H16:H20 H65:H67">
    <cfRule type="cellIs" dxfId="1199" priority="46" stopIfTrue="1" operator="notBetween">
      <formula>#REF!</formula>
      <formula>#REF!</formula>
    </cfRule>
    <cfRule type="cellIs" dxfId="1198" priority="47" stopIfTrue="1" operator="notBetween">
      <formula>#REF!</formula>
      <formula>#REF!</formula>
    </cfRule>
    <cfRule type="cellIs" dxfId="1197" priority="48" stopIfTrue="1" operator="greaterThan">
      <formula>#REF!</formula>
    </cfRule>
  </conditionalFormatting>
  <conditionalFormatting sqref="H7:H8">
    <cfRule type="cellIs" dxfId="1196" priority="43" stopIfTrue="1" operator="notBetween">
      <formula>#REF!</formula>
      <formula>#REF!</formula>
    </cfRule>
    <cfRule type="cellIs" dxfId="1195" priority="44" stopIfTrue="1" operator="notBetween">
      <formula>#REF!</formula>
      <formula>#REF!</formula>
    </cfRule>
    <cfRule type="cellIs" dxfId="1194" priority="45" stopIfTrue="1" operator="greaterThan">
      <formula>#REF!</formula>
    </cfRule>
  </conditionalFormatting>
  <conditionalFormatting sqref="H4">
    <cfRule type="cellIs" dxfId="1193" priority="40" stopIfTrue="1" operator="notBetween">
      <formula>#REF!</formula>
      <formula>#REF!</formula>
    </cfRule>
    <cfRule type="cellIs" dxfId="1192" priority="41" stopIfTrue="1" operator="notBetween">
      <formula>#REF!</formula>
      <formula>#REF!</formula>
    </cfRule>
    <cfRule type="cellIs" dxfId="1191" priority="42" stopIfTrue="1" operator="greaterThan">
      <formula>#REF!</formula>
    </cfRule>
  </conditionalFormatting>
  <conditionalFormatting sqref="H12">
    <cfRule type="cellIs" dxfId="1190" priority="37" stopIfTrue="1" operator="notBetween">
      <formula>#REF!</formula>
      <formula>#REF!</formula>
    </cfRule>
    <cfRule type="cellIs" dxfId="1189" priority="38" stopIfTrue="1" operator="notBetween">
      <formula>#REF!</formula>
      <formula>#REF!</formula>
    </cfRule>
    <cfRule type="cellIs" dxfId="1188" priority="39" stopIfTrue="1" operator="greaterThan">
      <formula>#REF!</formula>
    </cfRule>
  </conditionalFormatting>
  <conditionalFormatting sqref="H44">
    <cfRule type="cellIs" dxfId="1187" priority="13" stopIfTrue="1" operator="notBetween">
      <formula>#REF!</formula>
      <formula>#REF!</formula>
    </cfRule>
    <cfRule type="cellIs" dxfId="1186" priority="14" stopIfTrue="1" operator="notBetween">
      <formula>#REF!</formula>
      <formula>#REF!</formula>
    </cfRule>
    <cfRule type="cellIs" dxfId="1185" priority="15" stopIfTrue="1" operator="greaterThan">
      <formula>#REF!</formula>
    </cfRule>
  </conditionalFormatting>
  <conditionalFormatting sqref="H22:H26">
    <cfRule type="cellIs" dxfId="1184" priority="34" stopIfTrue="1" operator="notBetween">
      <formula>#REF!</formula>
      <formula>#REF!</formula>
    </cfRule>
    <cfRule type="cellIs" dxfId="1183" priority="35" stopIfTrue="1" operator="notBetween">
      <formula>#REF!</formula>
      <formula>#REF!</formula>
    </cfRule>
    <cfRule type="cellIs" dxfId="1182" priority="36" stopIfTrue="1" operator="greaterThan">
      <formula>#REF!</formula>
    </cfRule>
  </conditionalFormatting>
  <conditionalFormatting sqref="H28:H32">
    <cfRule type="cellIs" dxfId="1181" priority="31" stopIfTrue="1" operator="notBetween">
      <formula>#REF!</formula>
      <formula>#REF!</formula>
    </cfRule>
    <cfRule type="cellIs" dxfId="1180" priority="32" stopIfTrue="1" operator="notBetween">
      <formula>#REF!</formula>
      <formula>#REF!</formula>
    </cfRule>
    <cfRule type="cellIs" dxfId="1179" priority="33" stopIfTrue="1" operator="greaterThan">
      <formula>#REF!</formula>
    </cfRule>
  </conditionalFormatting>
  <conditionalFormatting sqref="H34">
    <cfRule type="cellIs" dxfId="1178" priority="28" stopIfTrue="1" operator="notBetween">
      <formula>#REF!</formula>
      <formula>#REF!</formula>
    </cfRule>
    <cfRule type="cellIs" dxfId="1177" priority="29" stopIfTrue="1" operator="notBetween">
      <formula>#REF!</formula>
      <formula>#REF!</formula>
    </cfRule>
    <cfRule type="cellIs" dxfId="1176" priority="30" stopIfTrue="1" operator="greaterThan">
      <formula>#REF!</formula>
    </cfRule>
  </conditionalFormatting>
  <conditionalFormatting sqref="H35:H38 H40:H43">
    <cfRule type="cellIs" dxfId="1175" priority="25" stopIfTrue="1" operator="notBetween">
      <formula>#REF!</formula>
      <formula>#REF!</formula>
    </cfRule>
    <cfRule type="cellIs" dxfId="1174" priority="26" stopIfTrue="1" operator="notBetween">
      <formula>#REF!</formula>
      <formula>#REF!</formula>
    </cfRule>
    <cfRule type="cellIs" dxfId="1173" priority="27" stopIfTrue="1" operator="greaterThan">
      <formula>#REF!</formula>
    </cfRule>
  </conditionalFormatting>
  <conditionalFormatting sqref="H46:H48">
    <cfRule type="cellIs" dxfId="1172" priority="22" stopIfTrue="1" operator="notBetween">
      <formula>#REF!</formula>
      <formula>#REF!</formula>
    </cfRule>
    <cfRule type="cellIs" dxfId="1171" priority="23" stopIfTrue="1" operator="notBetween">
      <formula>#REF!</formula>
      <formula>#REF!</formula>
    </cfRule>
    <cfRule type="cellIs" dxfId="1170" priority="24" stopIfTrue="1" operator="greaterThan">
      <formula>#REF!</formula>
    </cfRule>
  </conditionalFormatting>
  <conditionalFormatting sqref="H50 H52:H56 H58:H62">
    <cfRule type="cellIs" dxfId="1169" priority="19" stopIfTrue="1" operator="notBetween">
      <formula>#REF!</formula>
      <formula>#REF!</formula>
    </cfRule>
    <cfRule type="cellIs" dxfId="1168" priority="20" stopIfTrue="1" operator="notBetween">
      <formula>#REF!</formula>
      <formula>#REF!</formula>
    </cfRule>
    <cfRule type="cellIs" dxfId="1167" priority="21" stopIfTrue="1" operator="greaterThan">
      <formula>#REF!</formula>
    </cfRule>
  </conditionalFormatting>
  <conditionalFormatting sqref="H70:H73">
    <cfRule type="cellIs" dxfId="1166" priority="16" stopIfTrue="1" operator="notBetween">
      <formula>#REF!</formula>
      <formula>#REF!</formula>
    </cfRule>
    <cfRule type="cellIs" dxfId="1165" priority="17" stopIfTrue="1" operator="notBetween">
      <formula>#REF!</formula>
      <formula>#REF!</formula>
    </cfRule>
    <cfRule type="cellIs" dxfId="1164" priority="18" stopIfTrue="1" operator="greaterThan">
      <formula>#REF!</formula>
    </cfRule>
  </conditionalFormatting>
  <conditionalFormatting sqref="H49">
    <cfRule type="cellIs" dxfId="1163" priority="10" stopIfTrue="1" operator="notBetween">
      <formula>#REF!</formula>
      <formula>#REF!</formula>
    </cfRule>
    <cfRule type="cellIs" dxfId="1162" priority="11" stopIfTrue="1" operator="notBetween">
      <formula>#REF!</formula>
      <formula>#REF!</formula>
    </cfRule>
    <cfRule type="cellIs" dxfId="1161" priority="12" stopIfTrue="1" operator="greaterThan">
      <formula>#REF!</formula>
    </cfRule>
  </conditionalFormatting>
  <conditionalFormatting sqref="H69">
    <cfRule type="cellIs" dxfId="1160" priority="7" stopIfTrue="1" operator="notBetween">
      <formula>#REF!</formula>
      <formula>#REF!</formula>
    </cfRule>
    <cfRule type="cellIs" dxfId="1159" priority="8" stopIfTrue="1" operator="notBetween">
      <formula>#REF!</formula>
      <formula>#REF!</formula>
    </cfRule>
    <cfRule type="cellIs" dxfId="1158" priority="9" stopIfTrue="1" operator="greaterThan">
      <formula>#REF!</formula>
    </cfRule>
  </conditionalFormatting>
  <conditionalFormatting sqref="H64">
    <cfRule type="cellIs" dxfId="1157" priority="4" stopIfTrue="1" operator="notBetween">
      <formula>#REF!</formula>
      <formula>#REF!</formula>
    </cfRule>
    <cfRule type="cellIs" dxfId="1156" priority="5" stopIfTrue="1" operator="notBetween">
      <formula>#REF!</formula>
      <formula>#REF!</formula>
    </cfRule>
    <cfRule type="cellIs" dxfId="1155" priority="6" stopIfTrue="1" operator="greaterThan">
      <formula>#REF!</formula>
    </cfRule>
  </conditionalFormatting>
  <conditionalFormatting sqref="H75:H79">
    <cfRule type="cellIs" dxfId="1154" priority="1" stopIfTrue="1" operator="notBetween">
      <formula>#REF!</formula>
      <formula>#REF!</formula>
    </cfRule>
    <cfRule type="cellIs" dxfId="1153" priority="2" stopIfTrue="1" operator="notBetween">
      <formula>#REF!</formula>
      <formula>#REF!</formula>
    </cfRule>
    <cfRule type="cellIs" dxfId="1152" priority="3" stopIfTrue="1" operator="greaterThan">
      <formula>#REF!</formula>
    </cfRule>
  </conditionalFormatting>
  <printOptions horizontalCentered="1" verticalCentered="1"/>
  <pageMargins left="0.12" right="0.12" top="0.5" bottom="0.5" header="0.28000000000000003" footer="0.16"/>
  <pageSetup paperSize="5" scale="78" orientation="landscape" r:id="rId1"/>
  <headerFooter alignWithMargins="0">
    <oddFooter>&amp;RExtended Period 1,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zoomScale="85" workbookViewId="0">
      <pane xSplit="3" ySplit="2" topLeftCell="D301" activePane="bottomRight" state="frozen"/>
      <selection pane="topRight" activeCell="D1" sqref="D1"/>
      <selection pane="bottomLeft" activeCell="A3" sqref="A3"/>
      <selection pane="bottomRight" activeCell="B309" sqref="B309"/>
    </sheetView>
  </sheetViews>
  <sheetFormatPr defaultColWidth="9.109375" defaultRowHeight="13.2" x14ac:dyDescent="0.25"/>
  <cols>
    <col min="1" max="1" width="14.21875" style="14" customWidth="1"/>
    <col min="2" max="2" width="61.21875" style="25" customWidth="1"/>
    <col min="3" max="10" width="17.77734375" style="49" customWidth="1"/>
    <col min="11" max="16384" width="9.109375" style="25"/>
  </cols>
  <sheetData>
    <row r="1" spans="1:10" s="1" customFormat="1" ht="164.55" customHeight="1" x14ac:dyDescent="0.25">
      <c r="A1" s="180" t="s">
        <v>0</v>
      </c>
      <c r="B1" s="181" t="s">
        <v>469</v>
      </c>
      <c r="C1" s="189" t="s">
        <v>1</v>
      </c>
      <c r="D1" s="182" t="s">
        <v>2</v>
      </c>
      <c r="E1" s="178" t="s">
        <v>463</v>
      </c>
      <c r="F1" s="182" t="s">
        <v>3</v>
      </c>
      <c r="G1" s="183" t="s">
        <v>461</v>
      </c>
      <c r="H1" s="183" t="s">
        <v>462</v>
      </c>
      <c r="I1" s="182" t="s">
        <v>4</v>
      </c>
      <c r="J1" s="182" t="s">
        <v>5</v>
      </c>
    </row>
    <row r="2" spans="1:10" s="3" customFormat="1" ht="15" customHeight="1" x14ac:dyDescent="0.25">
      <c r="A2" s="21" t="s">
        <v>0</v>
      </c>
      <c r="B2" s="34" t="s">
        <v>13</v>
      </c>
      <c r="C2" s="59"/>
      <c r="D2" s="60"/>
      <c r="E2" s="60"/>
      <c r="F2" s="60"/>
      <c r="G2" s="60"/>
      <c r="H2" s="60"/>
      <c r="I2" s="60"/>
      <c r="J2" s="60"/>
    </row>
    <row r="3" spans="1:10" s="3" customFormat="1" ht="15" customHeight="1" x14ac:dyDescent="0.25">
      <c r="A3" s="27" t="s">
        <v>12</v>
      </c>
      <c r="B3" s="28" t="s">
        <v>11</v>
      </c>
      <c r="C3" s="44"/>
      <c r="D3" s="45"/>
      <c r="E3" s="45"/>
      <c r="F3" s="45"/>
      <c r="G3" s="45"/>
      <c r="H3" s="45"/>
      <c r="I3" s="45"/>
      <c r="J3" s="45"/>
    </row>
    <row r="4" spans="1:10" s="3" customFormat="1" ht="15" customHeight="1" x14ac:dyDescent="0.25">
      <c r="A4" s="9">
        <v>10000</v>
      </c>
      <c r="B4" s="7" t="s">
        <v>6</v>
      </c>
      <c r="C4" s="46">
        <f>MEDIAN(D4:J4)</f>
        <v>61943.62</v>
      </c>
      <c r="D4" s="47">
        <v>48355.26</v>
      </c>
      <c r="E4" s="47">
        <v>68002.17</v>
      </c>
      <c r="F4" s="48">
        <v>61943.62</v>
      </c>
      <c r="G4" s="49">
        <v>74244.867578226957</v>
      </c>
      <c r="H4" s="101">
        <v>69516.395298180694</v>
      </c>
      <c r="I4" s="50">
        <v>27398.228633936829</v>
      </c>
      <c r="J4" s="125">
        <v>36751</v>
      </c>
    </row>
    <row r="5" spans="1:10" s="3" customFormat="1" ht="15" customHeight="1" x14ac:dyDescent="0.25">
      <c r="A5" s="9">
        <v>10001</v>
      </c>
      <c r="B5" s="7" t="s">
        <v>7</v>
      </c>
      <c r="C5" s="46">
        <f>MEDIAN(D5:J5)</f>
        <v>77423.552673960556</v>
      </c>
      <c r="D5" s="47">
        <v>53753.66</v>
      </c>
      <c r="E5" s="47">
        <v>93976.12</v>
      </c>
      <c r="F5" s="48">
        <v>89050.08</v>
      </c>
      <c r="G5" s="49">
        <v>80617.070119743643</v>
      </c>
      <c r="H5" s="101">
        <v>77423.552673960556</v>
      </c>
      <c r="I5" s="50">
        <v>27398.228633936829</v>
      </c>
      <c r="J5" s="125">
        <v>46997</v>
      </c>
    </row>
    <row r="6" spans="1:10" s="3" customFormat="1" ht="15" customHeight="1" x14ac:dyDescent="0.25">
      <c r="A6" s="9">
        <v>10002</v>
      </c>
      <c r="B6" s="7" t="s">
        <v>8</v>
      </c>
      <c r="C6" s="46">
        <f>MEDIAN(D6:J6)</f>
        <v>77423.552673960556</v>
      </c>
      <c r="D6" s="47">
        <v>57164.89</v>
      </c>
      <c r="E6" s="47">
        <v>99035.59</v>
      </c>
      <c r="F6" s="48">
        <v>116156.53</v>
      </c>
      <c r="G6" s="49">
        <v>113129.23131976645</v>
      </c>
      <c r="H6" s="101">
        <v>77423.552673960556</v>
      </c>
      <c r="I6" s="50">
        <v>27398.228633936829</v>
      </c>
      <c r="J6" s="125">
        <v>50938</v>
      </c>
    </row>
    <row r="7" spans="1:10" s="3" customFormat="1" ht="15" customHeight="1" x14ac:dyDescent="0.25">
      <c r="A7" s="9">
        <v>10003</v>
      </c>
      <c r="B7" s="7" t="s">
        <v>9</v>
      </c>
      <c r="C7" s="46">
        <f t="shared" ref="C7:C8" si="0">MEDIAN(D7:J7)</f>
        <v>31759.901691352472</v>
      </c>
      <c r="D7" s="47">
        <v>28428.95</v>
      </c>
      <c r="E7" s="47">
        <v>14260.47</v>
      </c>
      <c r="F7" s="48">
        <v>73588.61</v>
      </c>
      <c r="G7" s="49">
        <v>44272.703912684905</v>
      </c>
      <c r="H7" s="101">
        <v>2202.4278398518454</v>
      </c>
      <c r="I7" s="50">
        <v>31759.901691352472</v>
      </c>
      <c r="J7" s="125">
        <v>33328</v>
      </c>
    </row>
    <row r="8" spans="1:10" s="3" customFormat="1" ht="15" customHeight="1" x14ac:dyDescent="0.25">
      <c r="A8" s="10">
        <v>10004</v>
      </c>
      <c r="B8" s="8" t="s">
        <v>10</v>
      </c>
      <c r="C8" s="46">
        <f t="shared" si="0"/>
        <v>110976.12</v>
      </c>
      <c r="D8" s="51">
        <v>65677.39</v>
      </c>
      <c r="E8" s="82">
        <v>110976.12</v>
      </c>
      <c r="F8" s="48">
        <v>119510.82</v>
      </c>
      <c r="G8" s="78">
        <v>113129.23131976645</v>
      </c>
      <c r="H8" s="101">
        <v>123704.22727071375</v>
      </c>
      <c r="I8" s="53">
        <v>31759.901691352472</v>
      </c>
      <c r="J8" s="125">
        <v>50398</v>
      </c>
    </row>
    <row r="9" spans="1:10" s="3" customFormat="1" ht="15" customHeight="1" x14ac:dyDescent="0.25">
      <c r="A9" s="27" t="s">
        <v>14</v>
      </c>
      <c r="B9" s="28" t="s">
        <v>15</v>
      </c>
      <c r="C9" s="44"/>
      <c r="D9" s="45"/>
      <c r="E9" s="45"/>
      <c r="F9" s="45"/>
      <c r="G9" s="45"/>
      <c r="H9" s="72"/>
      <c r="I9" s="45"/>
      <c r="J9" s="139"/>
    </row>
    <row r="10" spans="1:10" s="3" customFormat="1" ht="15" customHeight="1" x14ac:dyDescent="0.25">
      <c r="A10" s="9">
        <v>11000</v>
      </c>
      <c r="B10" s="7" t="s">
        <v>6</v>
      </c>
      <c r="C10" s="46">
        <f>MEDIAN(D10:J10)</f>
        <v>83227.58</v>
      </c>
      <c r="D10" s="47">
        <v>76327.289999999994</v>
      </c>
      <c r="E10" s="47">
        <v>133047.72</v>
      </c>
      <c r="F10" s="48">
        <v>83227.58</v>
      </c>
      <c r="G10" s="49">
        <v>148173.20699092635</v>
      </c>
      <c r="H10" s="101">
        <v>134895.77186218576</v>
      </c>
      <c r="I10" s="50">
        <v>57079.642987368388</v>
      </c>
      <c r="J10" s="125">
        <v>73502</v>
      </c>
    </row>
    <row r="11" spans="1:10" s="3" customFormat="1" ht="15" customHeight="1" x14ac:dyDescent="0.25">
      <c r="A11" s="9">
        <v>11001</v>
      </c>
      <c r="B11" s="7" t="s">
        <v>7</v>
      </c>
      <c r="C11" s="46">
        <f>MEDIAN(D11:J11)</f>
        <v>110334.03</v>
      </c>
      <c r="D11" s="47">
        <v>87349.69</v>
      </c>
      <c r="E11" s="47">
        <v>183866.32</v>
      </c>
      <c r="F11" s="48">
        <v>110334.03</v>
      </c>
      <c r="G11" s="49">
        <v>154545.40953244304</v>
      </c>
      <c r="H11" s="101">
        <v>142802.92923796567</v>
      </c>
      <c r="I11" s="50">
        <v>57079.642987368388</v>
      </c>
      <c r="J11" s="125">
        <v>93994</v>
      </c>
    </row>
    <row r="12" spans="1:10" s="3" customFormat="1" ht="15" customHeight="1" x14ac:dyDescent="0.25">
      <c r="A12" s="9">
        <v>11002</v>
      </c>
      <c r="B12" s="7" t="s">
        <v>8</v>
      </c>
      <c r="C12" s="46">
        <f>MEDIAN(D12:J12)</f>
        <v>131618</v>
      </c>
      <c r="D12" s="47">
        <v>92892.95</v>
      </c>
      <c r="E12" s="47">
        <v>193765.29</v>
      </c>
      <c r="F12" s="48">
        <v>131618</v>
      </c>
      <c r="G12" s="49">
        <v>187057.5707324658</v>
      </c>
      <c r="H12" s="101">
        <v>142802.92923796567</v>
      </c>
      <c r="I12" s="50">
        <v>57079.642987368388</v>
      </c>
      <c r="J12" s="125">
        <v>101875</v>
      </c>
    </row>
    <row r="13" spans="1:10" s="3" customFormat="1" ht="15" customHeight="1" x14ac:dyDescent="0.25">
      <c r="A13" s="9">
        <v>11003</v>
      </c>
      <c r="B13" s="7" t="s">
        <v>9</v>
      </c>
      <c r="C13" s="46">
        <f>MEDIAN(D13:J13)</f>
        <v>50441</v>
      </c>
      <c r="D13" s="47">
        <v>28428.95</v>
      </c>
      <c r="E13" s="47">
        <v>20443.240000000002</v>
      </c>
      <c r="F13" s="48">
        <v>100695.06</v>
      </c>
      <c r="G13" s="49">
        <v>83389.591600497544</v>
      </c>
      <c r="H13" s="101">
        <v>4404.8556797036908</v>
      </c>
      <c r="I13" s="50">
        <v>66166.461856984315</v>
      </c>
      <c r="J13" s="125">
        <v>50441</v>
      </c>
    </row>
    <row r="14" spans="1:10" s="3" customFormat="1" ht="10.95" customHeight="1" x14ac:dyDescent="0.25">
      <c r="A14" s="15">
        <v>11004</v>
      </c>
      <c r="B14" s="13" t="s">
        <v>10</v>
      </c>
      <c r="C14" s="46">
        <f>MEDIAN(D14:J14)</f>
        <v>134972.29</v>
      </c>
      <c r="D14" s="48">
        <v>109917.95</v>
      </c>
      <c r="E14" s="82">
        <v>205705.45</v>
      </c>
      <c r="F14" s="48">
        <v>134972.29</v>
      </c>
      <c r="G14" s="78">
        <v>187057.5707324658</v>
      </c>
      <c r="H14" s="101">
        <v>192423.4214919316</v>
      </c>
      <c r="I14" s="53">
        <v>66166.461856984315</v>
      </c>
      <c r="J14" s="125">
        <v>101875</v>
      </c>
    </row>
    <row r="15" spans="1:10" s="3" customFormat="1" ht="26.4" x14ac:dyDescent="0.25">
      <c r="A15" s="27" t="s">
        <v>18</v>
      </c>
      <c r="B15" s="28" t="s">
        <v>16</v>
      </c>
      <c r="C15" s="44"/>
      <c r="D15" s="45"/>
      <c r="E15" s="45"/>
      <c r="F15" s="45"/>
      <c r="G15" s="45"/>
      <c r="H15" s="72"/>
      <c r="I15" s="45"/>
      <c r="J15" s="139"/>
    </row>
    <row r="16" spans="1:10" s="3" customFormat="1" ht="15" customHeight="1" x14ac:dyDescent="0.25">
      <c r="A16" s="9">
        <v>12000</v>
      </c>
      <c r="B16" s="7" t="s">
        <v>6</v>
      </c>
      <c r="C16" s="46">
        <f>MEDIAN(D16:J16)</f>
        <v>147003</v>
      </c>
      <c r="D16" s="47">
        <v>115888.14</v>
      </c>
      <c r="E16" s="47">
        <v>220402.29</v>
      </c>
      <c r="F16" s="48">
        <v>125795.52</v>
      </c>
      <c r="G16" s="49">
        <v>277547.82664001075</v>
      </c>
      <c r="H16" s="101">
        <v>256032.11580705681</v>
      </c>
      <c r="I16" s="52">
        <v>114159.28597473678</v>
      </c>
      <c r="J16" s="125">
        <v>147003</v>
      </c>
    </row>
    <row r="17" spans="1:10" s="3" customFormat="1" ht="15" customHeight="1" x14ac:dyDescent="0.25">
      <c r="A17" s="9">
        <v>12001</v>
      </c>
      <c r="B17" s="7" t="s">
        <v>7</v>
      </c>
      <c r="C17" s="46">
        <f>MEDIAN(D17:J17)</f>
        <v>187988</v>
      </c>
      <c r="D17" s="47">
        <v>134384.14000000001</v>
      </c>
      <c r="E17" s="47">
        <v>304586.64</v>
      </c>
      <c r="F17" s="48">
        <v>152901.96</v>
      </c>
      <c r="G17" s="49">
        <v>283920.02918152756</v>
      </c>
      <c r="H17" s="101">
        <v>264056.12048208225</v>
      </c>
      <c r="I17" s="52">
        <v>114159.28597473678</v>
      </c>
      <c r="J17" s="125">
        <v>187988</v>
      </c>
    </row>
    <row r="18" spans="1:10" s="3" customFormat="1" ht="15" customHeight="1" x14ac:dyDescent="0.25">
      <c r="A18" s="9">
        <v>12002</v>
      </c>
      <c r="B18" s="7" t="s">
        <v>8</v>
      </c>
      <c r="C18" s="46">
        <f>MEDIAN(D18:J18)</f>
        <v>203750</v>
      </c>
      <c r="D18" s="47">
        <v>142812.22</v>
      </c>
      <c r="E18" s="47">
        <v>320984.93</v>
      </c>
      <c r="F18" s="48">
        <v>174185.93</v>
      </c>
      <c r="G18" s="49">
        <v>316432.19038155029</v>
      </c>
      <c r="H18" s="101">
        <v>264056.12048208225</v>
      </c>
      <c r="I18" s="52">
        <v>114159.28597473678</v>
      </c>
      <c r="J18" s="125">
        <v>203750</v>
      </c>
    </row>
    <row r="19" spans="1:10" s="3" customFormat="1" ht="15" customHeight="1" x14ac:dyDescent="0.25">
      <c r="A19" s="9">
        <v>12003</v>
      </c>
      <c r="B19" s="7" t="s">
        <v>9</v>
      </c>
      <c r="C19" s="46">
        <f>MEDIAN(D19:J19)</f>
        <v>84666</v>
      </c>
      <c r="D19" s="47">
        <v>28426.95</v>
      </c>
      <c r="E19" s="47">
        <v>32928.019999999997</v>
      </c>
      <c r="F19" s="48">
        <v>143262.97</v>
      </c>
      <c r="G19" s="49">
        <v>130329.85682587272</v>
      </c>
      <c r="H19" s="101">
        <v>8809.7113594073817</v>
      </c>
      <c r="I19" s="52">
        <v>132332.92371396863</v>
      </c>
      <c r="J19" s="125">
        <v>84666</v>
      </c>
    </row>
    <row r="20" spans="1:10" s="3" customFormat="1" ht="15" customHeight="1" x14ac:dyDescent="0.25">
      <c r="A20" s="15">
        <v>12004</v>
      </c>
      <c r="B20" s="13" t="s">
        <v>10</v>
      </c>
      <c r="C20" s="46">
        <f>MEDIAN(D20:J20)</f>
        <v>203750</v>
      </c>
      <c r="D20" s="48">
        <v>176962.22</v>
      </c>
      <c r="E20" s="82">
        <v>322925.46000000002</v>
      </c>
      <c r="F20" s="48">
        <v>177540.2</v>
      </c>
      <c r="G20" s="78">
        <v>316432.19038155029</v>
      </c>
      <c r="H20" s="101">
        <v>320356.24805047375</v>
      </c>
      <c r="I20" s="53">
        <v>132332.92371396863</v>
      </c>
      <c r="J20" s="125">
        <v>203750</v>
      </c>
    </row>
    <row r="21" spans="1:10" ht="26.4" x14ac:dyDescent="0.25">
      <c r="A21" s="27" t="s">
        <v>17</v>
      </c>
      <c r="B21" s="28" t="s">
        <v>19</v>
      </c>
      <c r="C21" s="44"/>
      <c r="D21" s="45"/>
      <c r="E21" s="45"/>
      <c r="F21" s="45"/>
      <c r="G21" s="45"/>
      <c r="H21" s="72"/>
      <c r="I21" s="45"/>
      <c r="J21" s="139"/>
    </row>
    <row r="22" spans="1:10" ht="13.5" customHeight="1" x14ac:dyDescent="0.25">
      <c r="A22" s="9">
        <v>13000</v>
      </c>
      <c r="B22" s="7" t="s">
        <v>6</v>
      </c>
      <c r="C22" s="46">
        <f t="shared" ref="C22:C26" si="1">MEDIAN(D22:J22)</f>
        <v>294007</v>
      </c>
      <c r="D22" s="47">
        <v>173832.21</v>
      </c>
      <c r="E22" s="48">
        <v>534206.76078928856</v>
      </c>
      <c r="F22" s="48">
        <v>168363.43</v>
      </c>
      <c r="G22" s="49">
        <v>462368.60149935802</v>
      </c>
      <c r="H22" s="101">
        <v>639163.06286020542</v>
      </c>
      <c r="I22" s="50">
        <v>285398.21493684198</v>
      </c>
      <c r="J22" s="125">
        <v>294007</v>
      </c>
    </row>
    <row r="23" spans="1:10" x14ac:dyDescent="0.25">
      <c r="A23" s="9">
        <v>13001</v>
      </c>
      <c r="B23" s="7" t="s">
        <v>7</v>
      </c>
      <c r="C23" s="46">
        <f t="shared" si="1"/>
        <v>375975</v>
      </c>
      <c r="D23" s="47">
        <v>201578.21</v>
      </c>
      <c r="E23" s="48">
        <v>738251.15088583471</v>
      </c>
      <c r="F23" s="48">
        <v>195469.89</v>
      </c>
      <c r="G23" s="49">
        <v>468740.80404087482</v>
      </c>
      <c r="H23" s="101">
        <v>647537.60943296796</v>
      </c>
      <c r="I23" s="50">
        <v>285398.21493684198</v>
      </c>
      <c r="J23" s="125">
        <v>375975</v>
      </c>
    </row>
    <row r="24" spans="1:10" x14ac:dyDescent="0.25">
      <c r="A24" s="9">
        <v>13002</v>
      </c>
      <c r="B24" s="7" t="s">
        <v>8</v>
      </c>
      <c r="C24" s="46">
        <f t="shared" si="1"/>
        <v>407501</v>
      </c>
      <c r="D24" s="47">
        <v>214368.34</v>
      </c>
      <c r="E24" s="48">
        <v>777997.01243060478</v>
      </c>
      <c r="F24" s="48">
        <v>216753.85</v>
      </c>
      <c r="G24" s="49">
        <v>501252.96524089784</v>
      </c>
      <c r="H24" s="101">
        <v>647537.60943296796</v>
      </c>
      <c r="I24" s="50">
        <v>285398.21493684198</v>
      </c>
      <c r="J24" s="125">
        <v>407501</v>
      </c>
    </row>
    <row r="25" spans="1:10" x14ac:dyDescent="0.25">
      <c r="A25" s="9">
        <v>13003</v>
      </c>
      <c r="B25" s="7" t="s">
        <v>9</v>
      </c>
      <c r="C25" s="46">
        <f t="shared" si="1"/>
        <v>185830.9</v>
      </c>
      <c r="D25" s="47">
        <v>56853.9</v>
      </c>
      <c r="E25" s="48">
        <v>74377.983773575834</v>
      </c>
      <c r="F25" s="48">
        <v>185830.9</v>
      </c>
      <c r="G25" s="49">
        <v>318090.91772737331</v>
      </c>
      <c r="H25" s="101">
        <v>22024.278398518458</v>
      </c>
      <c r="I25" s="50">
        <v>330832.30928492162</v>
      </c>
      <c r="J25" s="125">
        <v>219773</v>
      </c>
    </row>
    <row r="26" spans="1:10" x14ac:dyDescent="0.25">
      <c r="A26" s="15">
        <v>13004</v>
      </c>
      <c r="B26" s="13" t="s">
        <v>10</v>
      </c>
      <c r="C26" s="46">
        <f t="shared" si="1"/>
        <v>407501</v>
      </c>
      <c r="D26" s="48">
        <v>282468.34000000003</v>
      </c>
      <c r="E26" s="82">
        <v>795907.8</v>
      </c>
      <c r="F26" s="48">
        <v>220108.14</v>
      </c>
      <c r="G26" s="78">
        <v>501252.96524089784</v>
      </c>
      <c r="H26" s="101">
        <v>723876.64294463606</v>
      </c>
      <c r="I26" s="53">
        <v>330832.30928492162</v>
      </c>
      <c r="J26" s="125">
        <v>407501</v>
      </c>
    </row>
    <row r="27" spans="1:10" x14ac:dyDescent="0.25">
      <c r="A27" s="27" t="s">
        <v>20</v>
      </c>
      <c r="B27" s="28" t="s">
        <v>21</v>
      </c>
      <c r="C27" s="44"/>
      <c r="D27" s="45"/>
      <c r="E27" s="45"/>
      <c r="F27" s="45"/>
      <c r="G27" s="45"/>
      <c r="H27" s="72"/>
      <c r="I27" s="45"/>
      <c r="J27" s="139"/>
    </row>
    <row r="28" spans="1:10" x14ac:dyDescent="0.25">
      <c r="A28" s="9">
        <v>14000</v>
      </c>
      <c r="B28" s="7" t="s">
        <v>6</v>
      </c>
      <c r="C28" s="46">
        <f t="shared" ref="C28:C32" si="2">MEDIAN(D28:J28)</f>
        <v>342477.85792421032</v>
      </c>
      <c r="D28" s="47">
        <v>231778.28</v>
      </c>
      <c r="E28" s="47">
        <v>620889.37</v>
      </c>
      <c r="F28" s="48">
        <v>210931.35</v>
      </c>
      <c r="G28" s="49">
        <v>554778.60218499647</v>
      </c>
      <c r="H28" s="101">
        <v>2525419.9481166089</v>
      </c>
      <c r="I28" s="50">
        <v>342477.85792421032</v>
      </c>
      <c r="J28" s="125">
        <v>294007</v>
      </c>
    </row>
    <row r="29" spans="1:10" x14ac:dyDescent="0.25">
      <c r="A29" s="9">
        <v>14001</v>
      </c>
      <c r="B29" s="7" t="s">
        <v>7</v>
      </c>
      <c r="C29" s="46">
        <f t="shared" si="2"/>
        <v>375975</v>
      </c>
      <c r="D29" s="47">
        <v>268738.28000000003</v>
      </c>
      <c r="E29" s="47">
        <v>858042.85</v>
      </c>
      <c r="F29" s="48">
        <v>238037.8</v>
      </c>
      <c r="G29" s="49">
        <v>561150.80472651287</v>
      </c>
      <c r="H29" s="101">
        <v>2551595.2135281069</v>
      </c>
      <c r="I29" s="50">
        <v>342477.85792421032</v>
      </c>
      <c r="J29" s="125">
        <v>375975</v>
      </c>
    </row>
    <row r="30" spans="1:10" x14ac:dyDescent="0.25">
      <c r="A30" s="9">
        <v>14002</v>
      </c>
      <c r="B30" s="7" t="s">
        <v>8</v>
      </c>
      <c r="C30" s="46">
        <f t="shared" si="2"/>
        <v>407501</v>
      </c>
      <c r="D30" s="47">
        <v>285824.45</v>
      </c>
      <c r="E30" s="47">
        <v>904238.04</v>
      </c>
      <c r="F30" s="48">
        <v>259321.76</v>
      </c>
      <c r="G30" s="49">
        <v>593662.96592653578</v>
      </c>
      <c r="H30" s="101">
        <v>2551595.2135281069</v>
      </c>
      <c r="I30" s="50">
        <v>342477.85792421032</v>
      </c>
      <c r="J30" s="125">
        <v>407501</v>
      </c>
    </row>
    <row r="31" spans="1:10" x14ac:dyDescent="0.25">
      <c r="A31" s="9">
        <v>14003</v>
      </c>
      <c r="B31" s="7" t="s">
        <v>9</v>
      </c>
      <c r="C31" s="46">
        <f t="shared" si="2"/>
        <v>228398.81</v>
      </c>
      <c r="D31" s="47">
        <v>85280.85</v>
      </c>
      <c r="E31" s="47">
        <v>136021.57</v>
      </c>
      <c r="F31" s="48">
        <v>228398.81</v>
      </c>
      <c r="G31" s="49">
        <v>396324.6931029986</v>
      </c>
      <c r="H31" s="101">
        <v>88097.113594073831</v>
      </c>
      <c r="I31" s="50">
        <v>396998.77114190586</v>
      </c>
      <c r="J31" s="125">
        <v>423332</v>
      </c>
    </row>
    <row r="32" spans="1:10" x14ac:dyDescent="0.25">
      <c r="A32" s="15">
        <v>14004</v>
      </c>
      <c r="B32" s="13" t="s">
        <v>10</v>
      </c>
      <c r="C32" s="46">
        <f t="shared" si="2"/>
        <v>407501</v>
      </c>
      <c r="D32" s="48">
        <v>353924.45</v>
      </c>
      <c r="E32" s="82">
        <v>928119.08</v>
      </c>
      <c r="F32" s="48">
        <v>262676.06</v>
      </c>
      <c r="G32" s="78">
        <v>593662.96592653578</v>
      </c>
      <c r="H32" s="101">
        <v>2634613.8823542004</v>
      </c>
      <c r="I32" s="53">
        <v>396998.77114190586</v>
      </c>
      <c r="J32" s="125">
        <v>407501</v>
      </c>
    </row>
    <row r="33" spans="1:10" ht="26.4" x14ac:dyDescent="0.25">
      <c r="A33" s="27" t="s">
        <v>27</v>
      </c>
      <c r="B33" s="28" t="s">
        <v>28</v>
      </c>
      <c r="C33" s="44"/>
      <c r="D33" s="45"/>
      <c r="E33" s="45"/>
      <c r="F33" s="45"/>
      <c r="G33" s="45"/>
      <c r="H33" s="72"/>
      <c r="I33" s="45"/>
      <c r="J33" s="140"/>
    </row>
    <row r="34" spans="1:10" s="12" customFormat="1" x14ac:dyDescent="0.25">
      <c r="A34" s="9">
        <v>20000</v>
      </c>
      <c r="B34" s="7" t="s">
        <v>6</v>
      </c>
      <c r="C34" s="46">
        <f t="shared" ref="C34:C44" si="3">MEDIAN(D34:J34)</f>
        <v>2720.09</v>
      </c>
      <c r="D34" s="47">
        <v>3417.49</v>
      </c>
      <c r="E34" s="47">
        <v>2720.09</v>
      </c>
      <c r="F34" s="48">
        <v>1691.7</v>
      </c>
      <c r="G34" s="49">
        <v>5972.6202121974111</v>
      </c>
      <c r="H34" s="101">
        <v>3898.9950544231433</v>
      </c>
      <c r="I34" s="50">
        <v>1141.5928597473678</v>
      </c>
      <c r="J34" s="125">
        <v>971</v>
      </c>
    </row>
    <row r="35" spans="1:10" s="12" customFormat="1" x14ac:dyDescent="0.25">
      <c r="A35" s="9">
        <v>20001</v>
      </c>
      <c r="B35" s="7" t="s">
        <v>7</v>
      </c>
      <c r="C35" s="46">
        <f t="shared" si="3"/>
        <v>3417.49</v>
      </c>
      <c r="D35" s="47">
        <v>3417.49</v>
      </c>
      <c r="E35" s="47">
        <v>3759.04</v>
      </c>
      <c r="F35" s="48">
        <v>1846.33</v>
      </c>
      <c r="G35" s="49">
        <v>7943.1812457261176</v>
      </c>
      <c r="H35" s="101">
        <v>7612.5272077718182</v>
      </c>
      <c r="I35" s="50">
        <v>1141.5928597473678</v>
      </c>
      <c r="J35" s="125">
        <v>1381</v>
      </c>
    </row>
    <row r="36" spans="1:10" s="12" customFormat="1" x14ac:dyDescent="0.25">
      <c r="A36" s="9">
        <v>20002</v>
      </c>
      <c r="B36" s="7" t="s">
        <v>8</v>
      </c>
      <c r="C36" s="46">
        <f t="shared" si="3"/>
        <v>3417.49</v>
      </c>
      <c r="D36" s="47">
        <v>3417.49</v>
      </c>
      <c r="E36" s="47">
        <v>3961.42</v>
      </c>
      <c r="F36" s="48">
        <v>2000.93</v>
      </c>
      <c r="G36" s="49">
        <v>8362.4180828704884</v>
      </c>
      <c r="H36" s="101">
        <v>8842.158390167051</v>
      </c>
      <c r="I36" s="50">
        <v>1141.5928597473678</v>
      </c>
      <c r="J36" s="125">
        <v>1381</v>
      </c>
    </row>
    <row r="37" spans="1:10" s="12" customFormat="1" x14ac:dyDescent="0.25">
      <c r="A37" s="9">
        <v>20003</v>
      </c>
      <c r="B37" s="7" t="s">
        <v>9</v>
      </c>
      <c r="C37" s="46">
        <f t="shared" si="3"/>
        <v>1098.3076515395619</v>
      </c>
      <c r="D37" s="54" t="s">
        <v>458</v>
      </c>
      <c r="E37" s="47">
        <v>799.89</v>
      </c>
      <c r="F37" s="48">
        <v>300.17</v>
      </c>
      <c r="G37" s="49">
        <v>1564.6755075125052</v>
      </c>
      <c r="H37" s="101">
        <v>1109.6153030791238</v>
      </c>
      <c r="I37" s="50">
        <v>1323.3292371396863</v>
      </c>
      <c r="J37" s="125">
        <v>1087</v>
      </c>
    </row>
    <row r="38" spans="1:10" s="12" customFormat="1" x14ac:dyDescent="0.25">
      <c r="A38" s="15">
        <v>20004</v>
      </c>
      <c r="B38" s="8" t="s">
        <v>10</v>
      </c>
      <c r="C38" s="46">
        <f t="shared" si="3"/>
        <v>3417.49</v>
      </c>
      <c r="D38" s="48">
        <v>3417.49</v>
      </c>
      <c r="E38" s="82">
        <v>4558.45</v>
      </c>
      <c r="F38" s="48">
        <v>2075.2600000000002</v>
      </c>
      <c r="G38" s="78">
        <v>8396.9880828704881</v>
      </c>
      <c r="H38" s="101">
        <v>9118.4204277300469</v>
      </c>
      <c r="I38" s="53">
        <v>1323.3292371396863</v>
      </c>
      <c r="J38" s="125">
        <v>1381</v>
      </c>
    </row>
    <row r="39" spans="1:10" s="12" customFormat="1" ht="26.4" x14ac:dyDescent="0.25">
      <c r="A39" s="27" t="s">
        <v>29</v>
      </c>
      <c r="B39" s="28" t="s">
        <v>30</v>
      </c>
      <c r="C39" s="44"/>
      <c r="D39" s="45"/>
      <c r="E39" s="45"/>
      <c r="F39" s="45"/>
      <c r="G39" s="45"/>
      <c r="H39" s="72"/>
      <c r="I39" s="45"/>
      <c r="J39" s="139"/>
    </row>
    <row r="40" spans="1:10" s="12" customFormat="1" x14ac:dyDescent="0.25">
      <c r="A40" s="9">
        <v>21000</v>
      </c>
      <c r="B40" s="7" t="s">
        <v>6</v>
      </c>
      <c r="C40" s="46">
        <f t="shared" si="3"/>
        <v>2166.3606343816436</v>
      </c>
      <c r="D40" s="47">
        <v>3383.98</v>
      </c>
      <c r="E40" s="48">
        <v>2660.9544311013624</v>
      </c>
      <c r="F40" s="48">
        <v>1614.4</v>
      </c>
      <c r="G40" s="49">
        <v>5972.6202121974111</v>
      </c>
      <c r="H40" s="101">
        <v>2166.3606343816436</v>
      </c>
      <c r="I40" s="50">
        <v>1141.5928597473678</v>
      </c>
      <c r="J40" s="125">
        <v>345</v>
      </c>
    </row>
    <row r="41" spans="1:10" s="12" customFormat="1" x14ac:dyDescent="0.25">
      <c r="A41" s="9">
        <v>21001</v>
      </c>
      <c r="B41" s="7" t="s">
        <v>7</v>
      </c>
      <c r="C41" s="46">
        <f t="shared" si="3"/>
        <v>3353.8933168906465</v>
      </c>
      <c r="D41" s="47">
        <v>3383.98</v>
      </c>
      <c r="E41" s="48">
        <v>3677.3264874313295</v>
      </c>
      <c r="F41" s="48">
        <v>1769</v>
      </c>
      <c r="G41" s="49">
        <v>7943.1812457261176</v>
      </c>
      <c r="H41" s="101">
        <v>3353.8933168906465</v>
      </c>
      <c r="I41" s="50">
        <v>1141.5928597473678</v>
      </c>
      <c r="J41" s="125">
        <v>509</v>
      </c>
    </row>
    <row r="42" spans="1:10" s="12" customFormat="1" x14ac:dyDescent="0.25">
      <c r="A42" s="9">
        <v>21002</v>
      </c>
      <c r="B42" s="7" t="s">
        <v>8</v>
      </c>
      <c r="C42" s="46">
        <f t="shared" si="3"/>
        <v>3383.98</v>
      </c>
      <c r="D42" s="47">
        <v>3383.98</v>
      </c>
      <c r="E42" s="48">
        <v>3875.3058732392406</v>
      </c>
      <c r="F42" s="48">
        <v>1923.64</v>
      </c>
      <c r="G42" s="49">
        <v>8362.4180828704884</v>
      </c>
      <c r="H42" s="101">
        <v>6333.8847324523795</v>
      </c>
      <c r="I42" s="50">
        <v>1141.5928597473678</v>
      </c>
      <c r="J42" s="125">
        <v>509</v>
      </c>
    </row>
    <row r="43" spans="1:10" s="12" customFormat="1" x14ac:dyDescent="0.25">
      <c r="A43" s="9">
        <v>21003</v>
      </c>
      <c r="B43" s="7" t="s">
        <v>9</v>
      </c>
      <c r="C43" s="46">
        <f t="shared" si="3"/>
        <v>1098.3076515395619</v>
      </c>
      <c r="D43" s="54" t="s">
        <v>458</v>
      </c>
      <c r="E43" s="48">
        <v>799.88869116731871</v>
      </c>
      <c r="F43" s="48">
        <v>222.86</v>
      </c>
      <c r="G43" s="49">
        <v>1564.6755075125052</v>
      </c>
      <c r="H43" s="101">
        <v>1109.6153030791238</v>
      </c>
      <c r="I43" s="50">
        <v>1323.3292371396863</v>
      </c>
      <c r="J43" s="125">
        <v>1087</v>
      </c>
    </row>
    <row r="44" spans="1:10" x14ac:dyDescent="0.25">
      <c r="A44" s="15">
        <v>21004</v>
      </c>
      <c r="B44" s="8" t="s">
        <v>10</v>
      </c>
      <c r="C44" s="46">
        <f t="shared" si="3"/>
        <v>3383.98</v>
      </c>
      <c r="D44" s="48">
        <v>3383.98</v>
      </c>
      <c r="E44" s="82">
        <v>4472.33</v>
      </c>
      <c r="F44" s="48">
        <v>1997.96</v>
      </c>
      <c r="G44" s="78">
        <v>8396.9880828704881</v>
      </c>
      <c r="H44" s="101">
        <v>6616.0913254851448</v>
      </c>
      <c r="I44" s="53">
        <v>1323.3292371396863</v>
      </c>
      <c r="J44" s="125">
        <v>509</v>
      </c>
    </row>
    <row r="45" spans="1:10" ht="26.4" x14ac:dyDescent="0.25">
      <c r="A45" s="27" t="s">
        <v>31</v>
      </c>
      <c r="B45" s="28" t="s">
        <v>32</v>
      </c>
      <c r="C45" s="44"/>
      <c r="D45" s="45"/>
      <c r="E45" s="45"/>
      <c r="F45" s="45"/>
      <c r="G45" s="45"/>
      <c r="H45" s="72"/>
      <c r="I45" s="45"/>
      <c r="J45" s="139"/>
    </row>
    <row r="46" spans="1:10" x14ac:dyDescent="0.25">
      <c r="A46" s="9">
        <v>22000</v>
      </c>
      <c r="B46" s="7" t="s">
        <v>6</v>
      </c>
      <c r="C46" s="46">
        <f t="shared" ref="C46:C67" si="4">MEDIAN(D46:J46)</f>
        <v>2166.3606343816436</v>
      </c>
      <c r="D46" s="47">
        <v>3350.48</v>
      </c>
      <c r="E46" s="48">
        <v>2204.0228621243605</v>
      </c>
      <c r="F46" s="48">
        <v>1537.1</v>
      </c>
      <c r="G46" s="49">
        <v>5673.9892015875412</v>
      </c>
      <c r="H46" s="101">
        <v>2166.3606343816436</v>
      </c>
      <c r="I46" s="50">
        <v>1141.5928597473678</v>
      </c>
      <c r="J46" s="125">
        <v>345</v>
      </c>
    </row>
    <row r="47" spans="1:10" x14ac:dyDescent="0.25">
      <c r="A47" s="9">
        <v>22001</v>
      </c>
      <c r="B47" s="7" t="s">
        <v>7</v>
      </c>
      <c r="C47" s="46">
        <f t="shared" si="4"/>
        <v>3045.8663835289794</v>
      </c>
      <c r="D47" s="47">
        <v>3350.48</v>
      </c>
      <c r="E47" s="48">
        <v>3045.8663835289794</v>
      </c>
      <c r="F47" s="48">
        <v>1691.7</v>
      </c>
      <c r="G47" s="49">
        <v>7546.0221834398144</v>
      </c>
      <c r="H47" s="101">
        <v>3270.3596318268455</v>
      </c>
      <c r="I47" s="50">
        <v>1141.5928597473678</v>
      </c>
      <c r="J47" s="125">
        <v>509</v>
      </c>
    </row>
    <row r="48" spans="1:10" x14ac:dyDescent="0.25">
      <c r="A48" s="9">
        <v>22002</v>
      </c>
      <c r="B48" s="7" t="s">
        <v>8</v>
      </c>
      <c r="C48" s="46">
        <f t="shared" si="4"/>
        <v>3209.8493091476539</v>
      </c>
      <c r="D48" s="47">
        <v>3350.48</v>
      </c>
      <c r="E48" s="48">
        <v>3209.8493091476539</v>
      </c>
      <c r="F48" s="48">
        <v>1846.33</v>
      </c>
      <c r="G48" s="49">
        <v>7944.2971787269626</v>
      </c>
      <c r="H48" s="101">
        <v>6250.3510473885781</v>
      </c>
      <c r="I48" s="50">
        <v>1141.5928597473678</v>
      </c>
      <c r="J48" s="125">
        <v>509</v>
      </c>
    </row>
    <row r="49" spans="1:10" x14ac:dyDescent="0.25">
      <c r="A49" s="9">
        <v>22003</v>
      </c>
      <c r="B49" s="7" t="s">
        <v>9</v>
      </c>
      <c r="C49" s="46">
        <f t="shared" si="4"/>
        <v>1098.3076515395619</v>
      </c>
      <c r="D49" s="54" t="s">
        <v>458</v>
      </c>
      <c r="E49" s="48">
        <v>799.88869116731871</v>
      </c>
      <c r="F49" s="48">
        <v>222.86</v>
      </c>
      <c r="G49" s="49">
        <v>1408.2079567612545</v>
      </c>
      <c r="H49" s="101">
        <v>1109.6153030791238</v>
      </c>
      <c r="I49" s="50">
        <v>1323.3292371396863</v>
      </c>
      <c r="J49" s="125">
        <v>1087</v>
      </c>
    </row>
    <row r="50" spans="1:10" x14ac:dyDescent="0.25">
      <c r="A50" s="15">
        <v>22004</v>
      </c>
      <c r="B50" s="8" t="s">
        <v>10</v>
      </c>
      <c r="C50" s="46">
        <f t="shared" si="4"/>
        <v>3350.48</v>
      </c>
      <c r="D50" s="48">
        <v>3350.48</v>
      </c>
      <c r="E50" s="82">
        <v>3806.88</v>
      </c>
      <c r="F50" s="48">
        <v>1920.64</v>
      </c>
      <c r="G50" s="78">
        <v>7977.1271787269625</v>
      </c>
      <c r="H50" s="101">
        <v>6458.2506970492159</v>
      </c>
      <c r="I50" s="53">
        <v>1323.3292371396863</v>
      </c>
      <c r="J50" s="125">
        <v>509</v>
      </c>
    </row>
    <row r="51" spans="1:10" ht="26.4" x14ac:dyDescent="0.25">
      <c r="A51" s="27" t="s">
        <v>33</v>
      </c>
      <c r="B51" s="28" t="s">
        <v>34</v>
      </c>
      <c r="C51" s="44"/>
      <c r="D51" s="45"/>
      <c r="E51" s="45"/>
      <c r="F51" s="45"/>
      <c r="G51" s="45"/>
      <c r="H51" s="72"/>
      <c r="I51" s="45"/>
      <c r="J51" s="139"/>
    </row>
    <row r="52" spans="1:10" x14ac:dyDescent="0.25">
      <c r="A52" s="9">
        <v>23000</v>
      </c>
      <c r="B52" s="7" t="s">
        <v>6</v>
      </c>
      <c r="C52" s="46">
        <f t="shared" si="4"/>
        <v>2136.8270431571545</v>
      </c>
      <c r="D52" s="47">
        <v>3316.97</v>
      </c>
      <c r="E52" s="48">
        <v>2136.8270431571545</v>
      </c>
      <c r="F52" s="48">
        <v>1459.78</v>
      </c>
      <c r="G52" s="49">
        <v>5673.9892015875412</v>
      </c>
      <c r="H52" s="101">
        <v>2166.3606343816436</v>
      </c>
      <c r="I52" s="50">
        <v>1141.5928597473678</v>
      </c>
      <c r="J52" s="125">
        <v>345</v>
      </c>
    </row>
    <row r="53" spans="1:10" x14ac:dyDescent="0.25">
      <c r="A53" s="9">
        <v>23001</v>
      </c>
      <c r="B53" s="7" t="s">
        <v>7</v>
      </c>
      <c r="C53" s="46">
        <f t="shared" si="4"/>
        <v>2953.0046035433406</v>
      </c>
      <c r="D53" s="47">
        <v>3316.97</v>
      </c>
      <c r="E53" s="48">
        <v>2953.0046035433406</v>
      </c>
      <c r="F53" s="48">
        <v>1614.4</v>
      </c>
      <c r="G53" s="49">
        <v>7546.0221834398144</v>
      </c>
      <c r="H53" s="101">
        <v>3180.4839570379759</v>
      </c>
      <c r="I53" s="50">
        <v>1141.5928597473678</v>
      </c>
      <c r="J53" s="125">
        <v>509</v>
      </c>
    </row>
    <row r="54" spans="1:10" x14ac:dyDescent="0.25">
      <c r="A54" s="9">
        <v>23002</v>
      </c>
      <c r="B54" s="7" t="s">
        <v>8</v>
      </c>
      <c r="C54" s="46">
        <f t="shared" si="4"/>
        <v>3111.9880497224203</v>
      </c>
      <c r="D54" s="55">
        <v>3316.97</v>
      </c>
      <c r="E54" s="48">
        <v>3111.9880497224203</v>
      </c>
      <c r="F54" s="48">
        <v>1769</v>
      </c>
      <c r="G54" s="49">
        <v>7944.2971787269626</v>
      </c>
      <c r="H54" s="101">
        <v>6160.475372599707</v>
      </c>
      <c r="I54" s="50">
        <v>1141.5928597473678</v>
      </c>
      <c r="J54" s="125">
        <v>509</v>
      </c>
    </row>
    <row r="55" spans="1:10" x14ac:dyDescent="0.25">
      <c r="A55" s="9">
        <v>23003</v>
      </c>
      <c r="B55" s="7" t="s">
        <v>9</v>
      </c>
      <c r="C55" s="46">
        <f t="shared" si="4"/>
        <v>1098.3076515395619</v>
      </c>
      <c r="D55" s="54" t="s">
        <v>458</v>
      </c>
      <c r="E55" s="48">
        <v>799.88869116731871</v>
      </c>
      <c r="F55" s="48">
        <v>222.86</v>
      </c>
      <c r="G55" s="49">
        <v>1408.2079567612545</v>
      </c>
      <c r="H55" s="101">
        <v>1109.6153030791238</v>
      </c>
      <c r="I55" s="50">
        <v>1323.3292371396865</v>
      </c>
      <c r="J55" s="125">
        <v>1087</v>
      </c>
    </row>
    <row r="56" spans="1:10" x14ac:dyDescent="0.25">
      <c r="A56" s="15">
        <v>23004</v>
      </c>
      <c r="B56" s="8" t="s">
        <v>10</v>
      </c>
      <c r="C56" s="46">
        <f t="shared" si="4"/>
        <v>3316.97</v>
      </c>
      <c r="D56" s="48">
        <v>3316.97</v>
      </c>
      <c r="E56" s="82">
        <v>3709.01</v>
      </c>
      <c r="F56" s="48">
        <v>1843.35</v>
      </c>
      <c r="G56" s="78">
        <v>7977.1271787269625</v>
      </c>
      <c r="H56" s="101">
        <v>6323.7908562370685</v>
      </c>
      <c r="I56" s="53">
        <v>1323.3292371396865</v>
      </c>
      <c r="J56" s="125">
        <v>509</v>
      </c>
    </row>
    <row r="57" spans="1:10" ht="26.4" x14ac:dyDescent="0.25">
      <c r="A57" s="27" t="s">
        <v>35</v>
      </c>
      <c r="B57" s="28" t="s">
        <v>36</v>
      </c>
      <c r="C57" s="44"/>
      <c r="D57" s="45"/>
      <c r="E57" s="45"/>
      <c r="F57" s="45"/>
      <c r="G57" s="45"/>
      <c r="H57" s="72"/>
      <c r="I57" s="45"/>
      <c r="J57" s="139"/>
    </row>
    <row r="58" spans="1:10" x14ac:dyDescent="0.25">
      <c r="A58" s="9">
        <v>24000</v>
      </c>
      <c r="B58" s="7" t="s">
        <v>6</v>
      </c>
      <c r="C58" s="46">
        <f t="shared" si="4"/>
        <v>2069.6312241899486</v>
      </c>
      <c r="D58" s="47">
        <v>3283.47</v>
      </c>
      <c r="E58" s="48">
        <v>2069.6312241899486</v>
      </c>
      <c r="F58" s="48">
        <v>1421.14</v>
      </c>
      <c r="G58" s="49">
        <v>5375.3581909776703</v>
      </c>
      <c r="H58" s="101">
        <v>2166.3606343816436</v>
      </c>
      <c r="I58" s="50">
        <v>1141.5928597473678</v>
      </c>
      <c r="J58" s="125">
        <v>345</v>
      </c>
    </row>
    <row r="59" spans="1:10" x14ac:dyDescent="0.25">
      <c r="A59" s="9">
        <v>24001</v>
      </c>
      <c r="B59" s="7" t="s">
        <v>7</v>
      </c>
      <c r="C59" s="46">
        <f t="shared" si="4"/>
        <v>2860.1428235577009</v>
      </c>
      <c r="D59" s="47">
        <v>3283.47</v>
      </c>
      <c r="E59" s="48">
        <v>2860.1428235577009</v>
      </c>
      <c r="F59" s="48">
        <v>1575.76</v>
      </c>
      <c r="G59" s="49">
        <v>7148.8631211535085</v>
      </c>
      <c r="H59" s="101">
        <v>3125.6991831626883</v>
      </c>
      <c r="I59" s="50">
        <v>1141.5928597473678</v>
      </c>
      <c r="J59" s="125">
        <v>509</v>
      </c>
    </row>
    <row r="60" spans="1:10" x14ac:dyDescent="0.25">
      <c r="A60" s="9">
        <v>24002</v>
      </c>
      <c r="B60" s="7" t="s">
        <v>8</v>
      </c>
      <c r="C60" s="46">
        <f t="shared" si="4"/>
        <v>3014.1267902971872</v>
      </c>
      <c r="D60" s="47">
        <v>3283.47</v>
      </c>
      <c r="E60" s="48">
        <v>3014.1267902971872</v>
      </c>
      <c r="F60" s="48">
        <v>1730.37</v>
      </c>
      <c r="G60" s="49">
        <v>7526.1762745834385</v>
      </c>
      <c r="H60" s="101">
        <v>6105.6905987244209</v>
      </c>
      <c r="I60" s="50">
        <v>1141.5928597473678</v>
      </c>
      <c r="J60" s="125">
        <v>509</v>
      </c>
    </row>
    <row r="61" spans="1:10" x14ac:dyDescent="0.25">
      <c r="A61" s="9">
        <v>24003</v>
      </c>
      <c r="B61" s="7" t="s">
        <v>9</v>
      </c>
      <c r="C61" s="46">
        <f t="shared" si="4"/>
        <v>1098.3076515395619</v>
      </c>
      <c r="D61" s="54" t="s">
        <v>458</v>
      </c>
      <c r="E61" s="48">
        <v>799.88869116731871</v>
      </c>
      <c r="F61" s="48">
        <v>222.86</v>
      </c>
      <c r="G61" s="49">
        <v>1267.387161085129</v>
      </c>
      <c r="H61" s="101">
        <v>1109.6153030791238</v>
      </c>
      <c r="I61" s="50">
        <v>1323.3292371396863</v>
      </c>
      <c r="J61" s="125">
        <v>1087</v>
      </c>
    </row>
    <row r="62" spans="1:10" x14ac:dyDescent="0.25">
      <c r="A62" s="15">
        <v>24004</v>
      </c>
      <c r="B62" s="8" t="s">
        <v>10</v>
      </c>
      <c r="C62" s="46">
        <f t="shared" si="4"/>
        <v>3328.47</v>
      </c>
      <c r="D62" s="48">
        <v>3328.47</v>
      </c>
      <c r="E62" s="82">
        <v>3611.15</v>
      </c>
      <c r="F62" s="48">
        <v>1804.7</v>
      </c>
      <c r="G62" s="78">
        <v>7526.1762745834385</v>
      </c>
      <c r="H62" s="101">
        <v>6264.0522861369736</v>
      </c>
      <c r="I62" s="53">
        <v>1323.3292371396865</v>
      </c>
      <c r="J62" s="125">
        <v>509</v>
      </c>
    </row>
    <row r="63" spans="1:10" x14ac:dyDescent="0.25">
      <c r="A63" s="27" t="s">
        <v>37</v>
      </c>
      <c r="B63" s="28" t="s">
        <v>38</v>
      </c>
      <c r="C63" s="44"/>
      <c r="D63" s="45"/>
      <c r="E63" s="45"/>
      <c r="F63" s="45"/>
      <c r="G63" s="45"/>
      <c r="H63" s="72"/>
      <c r="I63" s="45"/>
      <c r="J63" s="140"/>
    </row>
    <row r="64" spans="1:10" x14ac:dyDescent="0.25">
      <c r="A64" s="9">
        <v>30000</v>
      </c>
      <c r="B64" s="6" t="s">
        <v>22</v>
      </c>
      <c r="C64" s="46">
        <f t="shared" ref="C64" si="5">MEDIAN(D64:J64)</f>
        <v>100.70773541549725</v>
      </c>
      <c r="D64" s="47">
        <v>86.74</v>
      </c>
      <c r="E64" s="48">
        <v>168.84476693214333</v>
      </c>
      <c r="F64" s="48">
        <v>96.06</v>
      </c>
      <c r="G64" s="49">
        <v>129.19524024086519</v>
      </c>
      <c r="H64" s="101">
        <v>100.70773541549725</v>
      </c>
      <c r="I64" s="52">
        <v>75.520954761247211</v>
      </c>
      <c r="J64" s="125">
        <v>118.7</v>
      </c>
    </row>
    <row r="65" spans="1:10" x14ac:dyDescent="0.25">
      <c r="A65" s="9">
        <v>30001</v>
      </c>
      <c r="B65" s="6" t="s">
        <v>23</v>
      </c>
      <c r="C65" s="46">
        <f t="shared" si="4"/>
        <v>106.24289507898123</v>
      </c>
      <c r="D65" s="47">
        <v>102.74</v>
      </c>
      <c r="E65" s="48">
        <v>188.65898133232787</v>
      </c>
      <c r="F65" s="48">
        <v>105.16</v>
      </c>
      <c r="G65" s="49">
        <v>130.68977599864999</v>
      </c>
      <c r="H65" s="101">
        <v>106.24289507898123</v>
      </c>
      <c r="I65" s="52">
        <v>87.247605198050707</v>
      </c>
      <c r="J65" s="125">
        <v>130.57</v>
      </c>
    </row>
    <row r="66" spans="1:10" x14ac:dyDescent="0.25">
      <c r="A66" s="9">
        <v>30002</v>
      </c>
      <c r="B66" s="6" t="s">
        <v>24</v>
      </c>
      <c r="C66" s="46">
        <f t="shared" si="4"/>
        <v>128.12</v>
      </c>
      <c r="D66" s="47">
        <v>128.12</v>
      </c>
      <c r="E66" s="48">
        <v>256.58051514437977</v>
      </c>
      <c r="F66" s="48">
        <v>114.29</v>
      </c>
      <c r="G66" s="49">
        <v>134.64958986792681</v>
      </c>
      <c r="H66" s="101">
        <v>119.61007310118534</v>
      </c>
      <c r="I66" s="52">
        <v>99.498597752909859</v>
      </c>
      <c r="J66" s="125">
        <v>143.63</v>
      </c>
    </row>
    <row r="67" spans="1:10" x14ac:dyDescent="0.25">
      <c r="A67" s="9">
        <v>30003</v>
      </c>
      <c r="B67" s="6" t="s">
        <v>25</v>
      </c>
      <c r="C67" s="46">
        <f t="shared" si="4"/>
        <v>140.41518993757069</v>
      </c>
      <c r="D67" s="47">
        <v>151.09</v>
      </c>
      <c r="E67" s="48">
        <v>337.60523365503701</v>
      </c>
      <c r="F67" s="48">
        <v>119.73</v>
      </c>
      <c r="G67" s="49">
        <v>140.41518993757069</v>
      </c>
      <c r="H67" s="101">
        <v>129.0349779176222</v>
      </c>
      <c r="I67" s="52">
        <v>111.22524818971337</v>
      </c>
      <c r="J67" s="125">
        <v>157.99</v>
      </c>
    </row>
    <row r="68" spans="1:10" ht="27" thickBot="1" x14ac:dyDescent="0.3">
      <c r="A68" s="27" t="s">
        <v>39</v>
      </c>
      <c r="B68" s="28" t="s">
        <v>40</v>
      </c>
      <c r="C68" s="44"/>
      <c r="D68" s="45"/>
      <c r="E68" s="45"/>
      <c r="F68" s="45"/>
      <c r="G68" s="45"/>
      <c r="H68" s="72"/>
      <c r="I68" s="45"/>
      <c r="J68" s="140"/>
    </row>
    <row r="69" spans="1:10" ht="13.8" thickBot="1" x14ac:dyDescent="0.3">
      <c r="A69" s="9">
        <v>31000</v>
      </c>
      <c r="B69" s="6" t="s">
        <v>22</v>
      </c>
      <c r="C69" s="46">
        <f t="shared" ref="C69:C73" si="6">MEDIAN(D69:J69)</f>
        <v>42.171409369158056</v>
      </c>
      <c r="D69" s="48">
        <v>36.770000000000003</v>
      </c>
      <c r="E69" s="48">
        <v>42.171409369158056</v>
      </c>
      <c r="F69" s="48">
        <v>39.450000000000003</v>
      </c>
      <c r="G69" s="49">
        <v>44.731632682158846</v>
      </c>
      <c r="H69" s="101">
        <v>36.854871250726561</v>
      </c>
      <c r="I69" s="50">
        <v>43.616327492951775</v>
      </c>
      <c r="J69" s="126">
        <v>45</v>
      </c>
    </row>
    <row r="70" spans="1:10" ht="13.8" thickBot="1" x14ac:dyDescent="0.3">
      <c r="A70" s="9">
        <v>31001</v>
      </c>
      <c r="B70" s="6" t="s">
        <v>23</v>
      </c>
      <c r="C70" s="46">
        <f t="shared" si="6"/>
        <v>46.15</v>
      </c>
      <c r="D70" s="48">
        <v>47.74</v>
      </c>
      <c r="E70" s="48">
        <v>44.279979837615947</v>
      </c>
      <c r="F70" s="48">
        <v>44.08</v>
      </c>
      <c r="G70" s="49">
        <v>49.673612127350637</v>
      </c>
      <c r="H70" s="101">
        <v>42.513347566700872</v>
      </c>
      <c r="I70" s="50">
        <v>46.776059905783917</v>
      </c>
      <c r="J70" s="126">
        <v>46.15</v>
      </c>
    </row>
    <row r="71" spans="1:10" ht="13.8" thickBot="1" x14ac:dyDescent="0.3">
      <c r="A71" s="9">
        <v>31002</v>
      </c>
      <c r="B71" s="6" t="s">
        <v>24</v>
      </c>
      <c r="C71" s="46">
        <f t="shared" si="6"/>
        <v>53.91</v>
      </c>
      <c r="D71" s="48">
        <v>57.64</v>
      </c>
      <c r="E71" s="48">
        <v>62.451846582942672</v>
      </c>
      <c r="F71" s="48">
        <v>53.91</v>
      </c>
      <c r="G71" s="49">
        <v>56.183288979627363</v>
      </c>
      <c r="H71" s="101">
        <v>46.810586655719106</v>
      </c>
      <c r="I71" s="50">
        <v>50.330758870220087</v>
      </c>
      <c r="J71" s="126">
        <v>47.3</v>
      </c>
    </row>
    <row r="72" spans="1:10" ht="13.8" thickBot="1" x14ac:dyDescent="0.3">
      <c r="A72" s="9">
        <v>31003</v>
      </c>
      <c r="B72" s="6" t="s">
        <v>25</v>
      </c>
      <c r="C72" s="46">
        <f t="shared" si="6"/>
        <v>66.197856913686721</v>
      </c>
      <c r="D72" s="48">
        <v>73.16</v>
      </c>
      <c r="E72" s="48">
        <v>81.441385023075128</v>
      </c>
      <c r="F72" s="48">
        <v>60.77</v>
      </c>
      <c r="G72" s="49">
        <v>66.197856913686721</v>
      </c>
      <c r="H72" s="101">
        <v>64.11088952625596</v>
      </c>
      <c r="I72" s="50">
        <v>68.321485295783091</v>
      </c>
      <c r="J72" s="126">
        <v>49.79</v>
      </c>
    </row>
    <row r="73" spans="1:10" x14ac:dyDescent="0.25">
      <c r="A73" s="9">
        <v>31004</v>
      </c>
      <c r="B73" s="6" t="s">
        <v>26</v>
      </c>
      <c r="C73" s="46">
        <f t="shared" si="6"/>
        <v>86.709681009888612</v>
      </c>
      <c r="D73" s="48">
        <v>92.69</v>
      </c>
      <c r="E73" s="48">
        <v>123.35813689481824</v>
      </c>
      <c r="F73" s="48">
        <v>81.03</v>
      </c>
      <c r="G73" s="49">
        <v>86.709681009888612</v>
      </c>
      <c r="H73" s="101">
        <v>90.91658066151075</v>
      </c>
      <c r="I73" s="50">
        <v>79.597780344077805</v>
      </c>
      <c r="J73" s="126">
        <v>59.35</v>
      </c>
    </row>
    <row r="74" spans="1:10" ht="27" thickBot="1" x14ac:dyDescent="0.3">
      <c r="A74" s="27" t="s">
        <v>41</v>
      </c>
      <c r="B74" s="28" t="s">
        <v>42</v>
      </c>
      <c r="C74" s="44"/>
      <c r="D74" s="45"/>
      <c r="E74" s="45"/>
      <c r="F74" s="45"/>
      <c r="G74" s="45"/>
      <c r="H74" s="72"/>
      <c r="I74" s="45"/>
      <c r="J74" s="140"/>
    </row>
    <row r="75" spans="1:10" ht="13.8" thickBot="1" x14ac:dyDescent="0.3">
      <c r="A75" s="9">
        <v>31010</v>
      </c>
      <c r="B75" s="6" t="s">
        <v>22</v>
      </c>
      <c r="C75" s="46">
        <f t="shared" ref="C75:C79" si="7">MEDIAN(D75:J75)</f>
        <v>44.911157617580379</v>
      </c>
      <c r="D75" s="48">
        <v>40.450000000000003</v>
      </c>
      <c r="E75" s="48">
        <v>44.911157617580379</v>
      </c>
      <c r="F75" s="48">
        <v>40.619999999999997</v>
      </c>
      <c r="G75" s="49">
        <v>48.829727595241856</v>
      </c>
      <c r="H75" s="101">
        <v>37.451676062036825</v>
      </c>
      <c r="I75" s="50">
        <v>46.546664147772276</v>
      </c>
      <c r="J75" s="126">
        <v>46.8</v>
      </c>
    </row>
    <row r="76" spans="1:10" ht="13.8" thickBot="1" x14ac:dyDescent="0.3">
      <c r="A76" s="9">
        <v>31011</v>
      </c>
      <c r="B76" s="6" t="s">
        <v>23</v>
      </c>
      <c r="C76" s="46">
        <f t="shared" si="7"/>
        <v>47.99</v>
      </c>
      <c r="D76" s="48">
        <v>52.51</v>
      </c>
      <c r="E76" s="48">
        <v>47.156715498459398</v>
      </c>
      <c r="F76" s="48">
        <v>45.23</v>
      </c>
      <c r="G76" s="49">
        <v>54.240814606469932</v>
      </c>
      <c r="H76" s="101">
        <v>43.201782216223954</v>
      </c>
      <c r="I76" s="50">
        <v>50.025888953862406</v>
      </c>
      <c r="J76" s="126">
        <v>47.99</v>
      </c>
    </row>
    <row r="77" spans="1:10" ht="13.8" thickBot="1" x14ac:dyDescent="0.3">
      <c r="A77" s="9">
        <v>31012</v>
      </c>
      <c r="B77" s="6" t="s">
        <v>24</v>
      </c>
      <c r="C77" s="46">
        <f t="shared" si="7"/>
        <v>55.07</v>
      </c>
      <c r="D77" s="48">
        <v>63.4</v>
      </c>
      <c r="E77" s="48">
        <v>64.172059548503157</v>
      </c>
      <c r="F77" s="48">
        <v>55.07</v>
      </c>
      <c r="G77" s="49">
        <v>61.383049944431768</v>
      </c>
      <c r="H77" s="101">
        <v>47.568608116337785</v>
      </c>
      <c r="I77" s="50">
        <v>53.940016860713826</v>
      </c>
      <c r="J77" s="126">
        <v>49.19</v>
      </c>
    </row>
    <row r="78" spans="1:10" ht="13.8" thickBot="1" x14ac:dyDescent="0.3">
      <c r="A78" s="9">
        <v>31013</v>
      </c>
      <c r="B78" s="6" t="s">
        <v>25</v>
      </c>
      <c r="C78" s="46">
        <f t="shared" si="7"/>
        <v>68.390660799645033</v>
      </c>
      <c r="D78" s="48">
        <v>80.47</v>
      </c>
      <c r="E78" s="48">
        <v>83.161597988635606</v>
      </c>
      <c r="F78" s="48">
        <v>61.84</v>
      </c>
      <c r="G78" s="49">
        <v>72.817642605055411</v>
      </c>
      <c r="H78" s="101">
        <v>65.14906130730364</v>
      </c>
      <c r="I78" s="50">
        <v>68.390660799645033</v>
      </c>
      <c r="J78" s="126">
        <v>51.78</v>
      </c>
    </row>
    <row r="79" spans="1:10" x14ac:dyDescent="0.25">
      <c r="A79" s="9">
        <v>31014</v>
      </c>
      <c r="B79" s="6" t="s">
        <v>26</v>
      </c>
      <c r="C79" s="46">
        <f t="shared" si="7"/>
        <v>92.388827095300613</v>
      </c>
      <c r="D79" s="48">
        <v>101.96</v>
      </c>
      <c r="E79" s="48">
        <v>125.0649106965853</v>
      </c>
      <c r="F79" s="48">
        <v>82.09</v>
      </c>
      <c r="G79" s="49">
        <v>95.380649110877499</v>
      </c>
      <c r="H79" s="101">
        <v>92.388827095300613</v>
      </c>
      <c r="I79" s="50">
        <v>79.678373096676154</v>
      </c>
      <c r="J79" s="126">
        <v>61.73</v>
      </c>
    </row>
    <row r="80" spans="1:10" ht="27" thickBot="1" x14ac:dyDescent="0.3">
      <c r="A80" s="27" t="s">
        <v>43</v>
      </c>
      <c r="B80" s="28" t="s">
        <v>44</v>
      </c>
      <c r="C80" s="44"/>
      <c r="D80" s="45"/>
      <c r="E80" s="45"/>
      <c r="F80" s="45"/>
      <c r="G80" s="45"/>
      <c r="H80" s="72"/>
      <c r="I80" s="45"/>
      <c r="J80" s="140"/>
    </row>
    <row r="81" spans="1:10" ht="13.8" thickBot="1" x14ac:dyDescent="0.3">
      <c r="A81" s="9">
        <v>31020</v>
      </c>
      <c r="B81" s="6" t="s">
        <v>22</v>
      </c>
      <c r="C81" s="46">
        <f t="shared" ref="C81:C144" si="8">MEDIAN(D81:J81)</f>
        <v>44.911157617580379</v>
      </c>
      <c r="D81" s="48">
        <v>40.450000000000003</v>
      </c>
      <c r="E81" s="48">
        <v>44.911157617580379</v>
      </c>
      <c r="F81" s="48">
        <v>41.64</v>
      </c>
      <c r="G81" s="49">
        <v>48.829727595241856</v>
      </c>
      <c r="H81" s="101">
        <v>38.048480873347081</v>
      </c>
      <c r="I81" s="50">
        <v>47.989751709389196</v>
      </c>
      <c r="J81" s="126">
        <v>59.4</v>
      </c>
    </row>
    <row r="82" spans="1:10" ht="13.8" thickBot="1" x14ac:dyDescent="0.3">
      <c r="A82" s="9">
        <v>31021</v>
      </c>
      <c r="B82" s="6" t="s">
        <v>23</v>
      </c>
      <c r="C82" s="46">
        <f t="shared" si="8"/>
        <v>51.627123097574362</v>
      </c>
      <c r="D82" s="48">
        <v>52.51</v>
      </c>
      <c r="E82" s="48">
        <v>47.156715498459398</v>
      </c>
      <c r="F82" s="48">
        <v>46.24</v>
      </c>
      <c r="G82" s="49">
        <v>54.240814606469932</v>
      </c>
      <c r="H82" s="101">
        <v>43.890216865747036</v>
      </c>
      <c r="I82" s="50">
        <v>51.627123097574362</v>
      </c>
      <c r="J82" s="126">
        <v>60.92</v>
      </c>
    </row>
    <row r="83" spans="1:10" ht="13.8" thickBot="1" x14ac:dyDescent="0.3">
      <c r="A83" s="9">
        <v>31022</v>
      </c>
      <c r="B83" s="6" t="s">
        <v>24</v>
      </c>
      <c r="C83" s="46">
        <f t="shared" si="8"/>
        <v>61.383049944431768</v>
      </c>
      <c r="D83" s="48">
        <v>63.4</v>
      </c>
      <c r="E83" s="48">
        <v>64.172059548503157</v>
      </c>
      <c r="F83" s="48">
        <v>56.06</v>
      </c>
      <c r="G83" s="49">
        <v>61.383049944431768</v>
      </c>
      <c r="H83" s="101">
        <v>48.326629576956464</v>
      </c>
      <c r="I83" s="50">
        <v>55.719165909282658</v>
      </c>
      <c r="J83" s="126">
        <v>62.43</v>
      </c>
    </row>
    <row r="84" spans="1:10" ht="13.8" thickBot="1" x14ac:dyDescent="0.3">
      <c r="A84" s="9">
        <v>31023</v>
      </c>
      <c r="B84" s="6" t="s">
        <v>25</v>
      </c>
      <c r="C84" s="46">
        <f t="shared" si="8"/>
        <v>68.390660799645033</v>
      </c>
      <c r="D84" s="48">
        <v>80.47</v>
      </c>
      <c r="E84" s="48">
        <v>83.161597988635606</v>
      </c>
      <c r="F84" s="48">
        <v>62.79</v>
      </c>
      <c r="G84" s="49">
        <v>72.817642605055411</v>
      </c>
      <c r="H84" s="101">
        <v>66.187233088351334</v>
      </c>
      <c r="I84" s="50">
        <v>68.390660799645033</v>
      </c>
      <c r="J84" s="126">
        <v>65.72</v>
      </c>
    </row>
    <row r="85" spans="1:10" x14ac:dyDescent="0.25">
      <c r="A85" s="9">
        <v>31024</v>
      </c>
      <c r="B85" s="6" t="s">
        <v>26</v>
      </c>
      <c r="C85" s="46">
        <f t="shared" si="8"/>
        <v>93.861073529090476</v>
      </c>
      <c r="D85" s="48">
        <v>101.96</v>
      </c>
      <c r="E85" s="48">
        <v>125.0649106965853</v>
      </c>
      <c r="F85" s="48">
        <v>83.05</v>
      </c>
      <c r="G85" s="49">
        <v>95.380649110877499</v>
      </c>
      <c r="H85" s="101">
        <v>93.861073529090476</v>
      </c>
      <c r="I85" s="50">
        <v>79.678373096676154</v>
      </c>
      <c r="J85" s="126">
        <v>78.349999999999994</v>
      </c>
    </row>
    <row r="86" spans="1:10" ht="27" thickBot="1" x14ac:dyDescent="0.3">
      <c r="A86" s="27" t="s">
        <v>45</v>
      </c>
      <c r="B86" s="28" t="s">
        <v>46</v>
      </c>
      <c r="C86" s="44"/>
      <c r="D86" s="45"/>
      <c r="E86" s="45"/>
      <c r="F86" s="45"/>
      <c r="G86" s="45"/>
      <c r="H86" s="72"/>
      <c r="I86" s="45"/>
      <c r="J86" s="140"/>
    </row>
    <row r="87" spans="1:10" ht="13.8" thickBot="1" x14ac:dyDescent="0.3">
      <c r="A87" s="9">
        <v>31030</v>
      </c>
      <c r="B87" s="6" t="s">
        <v>22</v>
      </c>
      <c r="C87" s="46">
        <f t="shared" si="8"/>
        <v>61.29</v>
      </c>
      <c r="D87" s="48">
        <v>61.29</v>
      </c>
      <c r="E87" s="48">
        <v>75.623735482394409</v>
      </c>
      <c r="F87" s="48">
        <v>53.85</v>
      </c>
      <c r="G87" s="49">
        <v>69.401540731700067</v>
      </c>
      <c r="H87" s="101">
        <v>52.495753897712163</v>
      </c>
      <c r="I87" s="50">
        <v>72.522240256877097</v>
      </c>
      <c r="J87" s="126">
        <v>59.4</v>
      </c>
    </row>
    <row r="88" spans="1:10" ht="13.8" thickBot="1" x14ac:dyDescent="0.3">
      <c r="A88" s="9">
        <v>31031</v>
      </c>
      <c r="B88" s="6" t="s">
        <v>23</v>
      </c>
      <c r="C88" s="46">
        <f t="shared" si="8"/>
        <v>77.167476372370089</v>
      </c>
      <c r="D88" s="48">
        <v>79.569999999999993</v>
      </c>
      <c r="E88" s="48">
        <v>79.404922256514169</v>
      </c>
      <c r="F88" s="48">
        <v>58.45</v>
      </c>
      <c r="G88" s="49">
        <v>77.167476372370089</v>
      </c>
      <c r="H88" s="101">
        <v>61.644790454192872</v>
      </c>
      <c r="I88" s="50">
        <v>78.848103540677371</v>
      </c>
      <c r="J88" s="126">
        <v>60.92</v>
      </c>
    </row>
    <row r="89" spans="1:10" ht="13.8" thickBot="1" x14ac:dyDescent="0.3">
      <c r="A89" s="9">
        <v>31032</v>
      </c>
      <c r="B89" s="6" t="s">
        <v>24</v>
      </c>
      <c r="C89" s="46">
        <f t="shared" si="8"/>
        <v>84.281339947408952</v>
      </c>
      <c r="D89" s="48">
        <v>96.06</v>
      </c>
      <c r="E89" s="48">
        <v>84.281339947408952</v>
      </c>
      <c r="F89" s="48">
        <v>68.290000000000006</v>
      </c>
      <c r="G89" s="49">
        <v>87.48505909524782</v>
      </c>
      <c r="H89" s="101">
        <v>67.55868468086166</v>
      </c>
      <c r="I89" s="50">
        <v>85.964699734952674</v>
      </c>
      <c r="J89" s="126">
        <v>62.43</v>
      </c>
    </row>
    <row r="90" spans="1:10" ht="13.8" thickBot="1" x14ac:dyDescent="0.3">
      <c r="A90" s="9">
        <v>31033</v>
      </c>
      <c r="B90" s="6" t="s">
        <v>25</v>
      </c>
      <c r="C90" s="46">
        <f t="shared" si="8"/>
        <v>81.28</v>
      </c>
      <c r="D90" s="48">
        <v>81.28</v>
      </c>
      <c r="E90" s="48">
        <v>91.678660218149147</v>
      </c>
      <c r="F90" s="48">
        <v>74.25</v>
      </c>
      <c r="G90" s="49">
        <v>106.04795989504386</v>
      </c>
      <c r="H90" s="101">
        <v>91.670061177015526</v>
      </c>
      <c r="I90" s="50">
        <v>68.390660799645033</v>
      </c>
      <c r="J90" s="126">
        <v>65.72</v>
      </c>
    </row>
    <row r="91" spans="1:10" x14ac:dyDescent="0.25">
      <c r="A91" s="9">
        <v>31034</v>
      </c>
      <c r="B91" s="6" t="s">
        <v>26</v>
      </c>
      <c r="C91" s="46">
        <f t="shared" si="8"/>
        <v>102.99</v>
      </c>
      <c r="D91" s="48">
        <v>102.99</v>
      </c>
      <c r="E91" s="48">
        <v>173.1039781612601</v>
      </c>
      <c r="F91" s="48">
        <v>94.51</v>
      </c>
      <c r="G91" s="49">
        <v>138.90759010882007</v>
      </c>
      <c r="H91" s="101">
        <v>135.23143352515456</v>
      </c>
      <c r="I91" s="50">
        <v>79.678373096676154</v>
      </c>
      <c r="J91" s="126">
        <v>78.349999999999994</v>
      </c>
    </row>
    <row r="92" spans="1:10" ht="27" thickBot="1" x14ac:dyDescent="0.3">
      <c r="A92" s="27" t="s">
        <v>47</v>
      </c>
      <c r="B92" s="28" t="s">
        <v>48</v>
      </c>
      <c r="C92" s="44"/>
      <c r="D92" s="45"/>
      <c r="E92" s="45"/>
      <c r="F92" s="45"/>
      <c r="G92" s="45"/>
      <c r="H92" s="72"/>
      <c r="I92" s="45"/>
      <c r="J92" s="140"/>
    </row>
    <row r="93" spans="1:10" ht="13.8" thickBot="1" x14ac:dyDescent="0.3">
      <c r="A93" s="9">
        <v>32000</v>
      </c>
      <c r="B93" s="6" t="s">
        <v>22</v>
      </c>
      <c r="C93" s="46">
        <f t="shared" si="8"/>
        <v>58.513566109757065</v>
      </c>
      <c r="D93" s="48">
        <v>73.58</v>
      </c>
      <c r="E93" s="48">
        <v>58.513566109757065</v>
      </c>
      <c r="F93" s="48">
        <v>52.95</v>
      </c>
      <c r="G93" s="49">
        <v>55.667840266171751</v>
      </c>
      <c r="H93" s="101">
        <v>54.550955201155666</v>
      </c>
      <c r="I93" s="50">
        <v>69.298883845085172</v>
      </c>
      <c r="J93" s="126">
        <f>ROUND(I93*1.04,2)</f>
        <v>72.069999999999993</v>
      </c>
    </row>
    <row r="94" spans="1:10" ht="13.8" thickBot="1" x14ac:dyDescent="0.3">
      <c r="A94" s="9">
        <v>32001</v>
      </c>
      <c r="B94" s="6" t="s">
        <v>23</v>
      </c>
      <c r="C94" s="46">
        <f t="shared" si="8"/>
        <v>70.216279331708492</v>
      </c>
      <c r="D94" s="48">
        <v>82.77</v>
      </c>
      <c r="E94" s="48">
        <v>70.216279331708492</v>
      </c>
      <c r="F94" s="48">
        <v>59.53</v>
      </c>
      <c r="G94" s="49">
        <v>66.491726306524058</v>
      </c>
      <c r="H94" s="101">
        <v>63.068755991228969</v>
      </c>
      <c r="I94" s="50">
        <v>71.741438414576379</v>
      </c>
      <c r="J94" s="126">
        <f>ROUND(I94*1.04,2)</f>
        <v>74.61</v>
      </c>
    </row>
    <row r="95" spans="1:10" ht="13.8" thickBot="1" x14ac:dyDescent="0.3">
      <c r="A95" s="9">
        <v>32002</v>
      </c>
      <c r="B95" s="6" t="s">
        <v>24</v>
      </c>
      <c r="C95" s="46">
        <f t="shared" si="8"/>
        <v>77.150000000000006</v>
      </c>
      <c r="D95" s="48">
        <v>93.12</v>
      </c>
      <c r="E95" s="48">
        <v>88.108565587401941</v>
      </c>
      <c r="F95" s="48">
        <v>66.17</v>
      </c>
      <c r="G95" s="49">
        <v>85.064087779898131</v>
      </c>
      <c r="H95" s="101">
        <v>66.838435192133304</v>
      </c>
      <c r="I95" s="50">
        <v>74.183992984067601</v>
      </c>
      <c r="J95" s="126">
        <f>ROUND(I95*1.04,2)</f>
        <v>77.150000000000006</v>
      </c>
    </row>
    <row r="96" spans="1:10" ht="13.8" thickBot="1" x14ac:dyDescent="0.3">
      <c r="A96" s="9">
        <v>32003</v>
      </c>
      <c r="B96" s="6" t="s">
        <v>25</v>
      </c>
      <c r="C96" s="46">
        <f t="shared" si="8"/>
        <v>79.69</v>
      </c>
      <c r="D96" s="48">
        <v>107.09</v>
      </c>
      <c r="E96" s="48">
        <v>96.919422146142168</v>
      </c>
      <c r="F96" s="48">
        <v>72.78</v>
      </c>
      <c r="G96" s="49">
        <v>103.63644925327213</v>
      </c>
      <c r="H96" s="101">
        <v>78.808928239950689</v>
      </c>
      <c r="I96" s="50">
        <v>76.626547553558822</v>
      </c>
      <c r="J96" s="126">
        <f>ROUND(I96*1.04,2)</f>
        <v>79.69</v>
      </c>
    </row>
    <row r="97" spans="1:10" x14ac:dyDescent="0.25">
      <c r="A97" s="9">
        <v>32004</v>
      </c>
      <c r="B97" s="6" t="s">
        <v>26</v>
      </c>
      <c r="C97" s="46">
        <f t="shared" si="8"/>
        <v>101.80307500621812</v>
      </c>
      <c r="D97" s="48">
        <v>123.15</v>
      </c>
      <c r="E97" s="48">
        <v>131.33939889486783</v>
      </c>
      <c r="F97" s="48">
        <v>79.430000000000007</v>
      </c>
      <c r="G97" s="49">
        <v>123.00494283870927</v>
      </c>
      <c r="H97" s="101">
        <v>101.80307500621812</v>
      </c>
      <c r="I97" s="50">
        <v>79.06910212305003</v>
      </c>
      <c r="J97" s="126">
        <f>ROUND(I97*1.04,2)</f>
        <v>82.23</v>
      </c>
    </row>
    <row r="98" spans="1:10" ht="27" thickBot="1" x14ac:dyDescent="0.3">
      <c r="A98" s="27" t="s">
        <v>49</v>
      </c>
      <c r="B98" s="28" t="s">
        <v>50</v>
      </c>
      <c r="C98" s="44"/>
      <c r="D98" s="45"/>
      <c r="E98" s="45"/>
      <c r="F98" s="45"/>
      <c r="G98" s="45"/>
      <c r="H98" s="72"/>
      <c r="I98" s="45"/>
      <c r="J98" s="140"/>
    </row>
    <row r="99" spans="1:10" ht="13.8" thickBot="1" x14ac:dyDescent="0.3">
      <c r="A99" s="9">
        <v>32010</v>
      </c>
      <c r="B99" s="6" t="s">
        <v>22</v>
      </c>
      <c r="C99" s="46">
        <f t="shared" si="8"/>
        <v>58.48</v>
      </c>
      <c r="D99" s="48">
        <v>80.930000000000007</v>
      </c>
      <c r="E99" s="48">
        <v>58.513566109757065</v>
      </c>
      <c r="F99" s="48">
        <v>52.95</v>
      </c>
      <c r="G99" s="49">
        <v>55.667840266171751</v>
      </c>
      <c r="H99" s="101">
        <v>55.434319364990003</v>
      </c>
      <c r="I99" s="50">
        <v>69.369048964978319</v>
      </c>
      <c r="J99" s="126">
        <v>58.48</v>
      </c>
    </row>
    <row r="100" spans="1:10" ht="13.8" thickBot="1" x14ac:dyDescent="0.3">
      <c r="A100" s="9">
        <v>32011</v>
      </c>
      <c r="B100" s="6" t="s">
        <v>23</v>
      </c>
      <c r="C100" s="46">
        <f t="shared" si="8"/>
        <v>66.491726306524058</v>
      </c>
      <c r="D100" s="48">
        <v>91.05</v>
      </c>
      <c r="E100" s="48">
        <v>70.216279331708492</v>
      </c>
      <c r="F100" s="48">
        <v>59.53</v>
      </c>
      <c r="G100" s="49">
        <v>66.491726306524058</v>
      </c>
      <c r="H100" s="101">
        <v>64.090052111431163</v>
      </c>
      <c r="I100" s="50">
        <v>71.81407662097115</v>
      </c>
      <c r="J100" s="126">
        <v>59.68</v>
      </c>
    </row>
    <row r="101" spans="1:10" ht="13.8" thickBot="1" x14ac:dyDescent="0.3">
      <c r="A101" s="9">
        <v>32012</v>
      </c>
      <c r="B101" s="6" t="s">
        <v>24</v>
      </c>
      <c r="C101" s="46">
        <f t="shared" si="8"/>
        <v>74.259104276963967</v>
      </c>
      <c r="D101" s="48">
        <v>102.43</v>
      </c>
      <c r="E101" s="48">
        <v>88.108565587401941</v>
      </c>
      <c r="F101" s="48">
        <v>66.17</v>
      </c>
      <c r="G101" s="49">
        <v>85.064087779898131</v>
      </c>
      <c r="H101" s="101">
        <v>67.920775147460859</v>
      </c>
      <c r="I101" s="50">
        <v>74.259104276963967</v>
      </c>
      <c r="J101" s="126">
        <v>60.87</v>
      </c>
    </row>
    <row r="102" spans="1:10" ht="13.8" thickBot="1" x14ac:dyDescent="0.3">
      <c r="A102" s="9">
        <v>32013</v>
      </c>
      <c r="B102" s="6" t="s">
        <v>25</v>
      </c>
      <c r="C102" s="46">
        <f t="shared" si="8"/>
        <v>80.085110897809813</v>
      </c>
      <c r="D102" s="48">
        <v>117.8</v>
      </c>
      <c r="E102" s="48">
        <v>96.919422146142168</v>
      </c>
      <c r="F102" s="48">
        <v>72.78</v>
      </c>
      <c r="G102" s="49">
        <v>103.63644925327213</v>
      </c>
      <c r="H102" s="101">
        <v>80.085110897809813</v>
      </c>
      <c r="I102" s="50">
        <v>76.704131932956784</v>
      </c>
      <c r="J102" s="126">
        <v>63.46</v>
      </c>
    </row>
    <row r="103" spans="1:10" x14ac:dyDescent="0.25">
      <c r="A103" s="9">
        <v>32014</v>
      </c>
      <c r="B103" s="6" t="s">
        <v>26</v>
      </c>
      <c r="C103" s="46">
        <f t="shared" si="8"/>
        <v>103.45161054325902</v>
      </c>
      <c r="D103" s="48">
        <v>135.46</v>
      </c>
      <c r="E103" s="48">
        <v>131.33939889486783</v>
      </c>
      <c r="F103" s="48">
        <v>79.430000000000007</v>
      </c>
      <c r="G103" s="49">
        <v>123.00494283870927</v>
      </c>
      <c r="H103" s="101">
        <v>103.45161054325902</v>
      </c>
      <c r="I103" s="50">
        <v>79.14915958894963</v>
      </c>
      <c r="J103" s="126">
        <v>73.41</v>
      </c>
    </row>
    <row r="104" spans="1:10" ht="27" thickBot="1" x14ac:dyDescent="0.3">
      <c r="A104" s="27" t="s">
        <v>51</v>
      </c>
      <c r="B104" s="28" t="s">
        <v>52</v>
      </c>
      <c r="C104" s="44"/>
      <c r="D104" s="45"/>
      <c r="E104" s="45"/>
      <c r="F104" s="45"/>
      <c r="G104" s="45"/>
      <c r="H104" s="72"/>
      <c r="I104" s="45"/>
      <c r="J104" s="140"/>
    </row>
    <row r="105" spans="1:10" ht="13.8" thickBot="1" x14ac:dyDescent="0.3">
      <c r="A105" s="9">
        <v>32020</v>
      </c>
      <c r="B105" s="6" t="s">
        <v>22</v>
      </c>
      <c r="C105" s="46">
        <f t="shared" si="8"/>
        <v>58.513566109757065</v>
      </c>
      <c r="D105" s="48">
        <v>80.930000000000007</v>
      </c>
      <c r="E105" s="48">
        <v>58.513566109757065</v>
      </c>
      <c r="F105" s="48">
        <v>52.95</v>
      </c>
      <c r="G105" s="49">
        <v>55.667840266171751</v>
      </c>
      <c r="H105" s="101">
        <v>54.550955201155666</v>
      </c>
      <c r="I105" s="50">
        <v>69.369048964978319</v>
      </c>
      <c r="J105" s="126">
        <v>71.08</v>
      </c>
    </row>
    <row r="106" spans="1:10" ht="13.8" thickBot="1" x14ac:dyDescent="0.3">
      <c r="A106" s="9">
        <v>32021</v>
      </c>
      <c r="B106" s="6" t="s">
        <v>23</v>
      </c>
      <c r="C106" s="46">
        <f t="shared" si="8"/>
        <v>70.216279331708492</v>
      </c>
      <c r="D106" s="48">
        <v>91.05</v>
      </c>
      <c r="E106" s="48">
        <v>70.216279331708492</v>
      </c>
      <c r="F106" s="48">
        <v>59.53</v>
      </c>
      <c r="G106" s="49">
        <v>66.491726306524058</v>
      </c>
      <c r="H106" s="101">
        <v>63.068755991228969</v>
      </c>
      <c r="I106" s="50">
        <v>71.81407662097115</v>
      </c>
      <c r="J106" s="126">
        <v>72.599999999999994</v>
      </c>
    </row>
    <row r="107" spans="1:10" ht="13.8" thickBot="1" x14ac:dyDescent="0.3">
      <c r="A107" s="9">
        <v>32022</v>
      </c>
      <c r="B107" s="6" t="s">
        <v>24</v>
      </c>
      <c r="C107" s="46">
        <f t="shared" si="8"/>
        <v>74.259104276963967</v>
      </c>
      <c r="D107" s="48">
        <v>102.43</v>
      </c>
      <c r="E107" s="48">
        <v>88.108565587401941</v>
      </c>
      <c r="F107" s="48">
        <v>66.17</v>
      </c>
      <c r="G107" s="49">
        <v>85.064087779898131</v>
      </c>
      <c r="H107" s="101">
        <v>66.838435192133304</v>
      </c>
      <c r="I107" s="50">
        <v>74.259104276963967</v>
      </c>
      <c r="J107" s="126">
        <v>74.12</v>
      </c>
    </row>
    <row r="108" spans="1:10" ht="13.8" thickBot="1" x14ac:dyDescent="0.3">
      <c r="A108" s="9">
        <v>32023</v>
      </c>
      <c r="B108" s="6" t="s">
        <v>25</v>
      </c>
      <c r="C108" s="46">
        <f t="shared" si="8"/>
        <v>78.808928239950689</v>
      </c>
      <c r="D108" s="48">
        <v>117.8</v>
      </c>
      <c r="E108" s="48">
        <v>96.919422146142168</v>
      </c>
      <c r="F108" s="48">
        <v>72.78</v>
      </c>
      <c r="G108" s="49">
        <v>103.63644925327213</v>
      </c>
      <c r="H108" s="101">
        <v>78.808928239950689</v>
      </c>
      <c r="I108" s="50">
        <v>76.704131932956784</v>
      </c>
      <c r="J108" s="126">
        <v>77.400000000000006</v>
      </c>
    </row>
    <row r="109" spans="1:10" x14ac:dyDescent="0.25">
      <c r="A109" s="9">
        <v>32024</v>
      </c>
      <c r="B109" s="6" t="s">
        <v>26</v>
      </c>
      <c r="C109" s="46">
        <f t="shared" si="8"/>
        <v>101.80307500621812</v>
      </c>
      <c r="D109" s="48">
        <v>135.46</v>
      </c>
      <c r="E109" s="48">
        <v>131.33939889486783</v>
      </c>
      <c r="F109" s="48">
        <v>79.430000000000007</v>
      </c>
      <c r="G109" s="49">
        <v>123.00494283870927</v>
      </c>
      <c r="H109" s="101">
        <v>101.80307500621812</v>
      </c>
      <c r="I109" s="50">
        <v>79.14915958894963</v>
      </c>
      <c r="J109" s="126">
        <v>90.03</v>
      </c>
    </row>
    <row r="110" spans="1:10" ht="27" thickBot="1" x14ac:dyDescent="0.3">
      <c r="A110" s="27" t="s">
        <v>53</v>
      </c>
      <c r="B110" s="28" t="s">
        <v>54</v>
      </c>
      <c r="C110" s="44"/>
      <c r="D110" s="45"/>
      <c r="E110" s="45"/>
      <c r="F110" s="45"/>
      <c r="G110" s="45"/>
      <c r="H110" s="72"/>
      <c r="I110" s="45"/>
      <c r="J110" s="140"/>
    </row>
    <row r="111" spans="1:10" ht="13.8" thickBot="1" x14ac:dyDescent="0.3">
      <c r="A111" s="9">
        <v>32030</v>
      </c>
      <c r="B111" s="6" t="s">
        <v>22</v>
      </c>
      <c r="C111" s="46">
        <f t="shared" si="8"/>
        <v>69.369048964978319</v>
      </c>
      <c r="D111" s="48">
        <v>73.58</v>
      </c>
      <c r="E111" s="48">
        <v>85.161336442285659</v>
      </c>
      <c r="F111" s="48">
        <v>52.95</v>
      </c>
      <c r="G111" s="49">
        <v>55.667840266171751</v>
      </c>
      <c r="H111" s="101">
        <v>54.550955201155666</v>
      </c>
      <c r="I111" s="50">
        <v>69.369048964978319</v>
      </c>
      <c r="J111" s="126">
        <v>71.08</v>
      </c>
    </row>
    <row r="112" spans="1:10" ht="13.8" thickBot="1" x14ac:dyDescent="0.3">
      <c r="A112" s="9">
        <v>32031</v>
      </c>
      <c r="B112" s="6" t="s">
        <v>23</v>
      </c>
      <c r="C112" s="46">
        <f t="shared" si="8"/>
        <v>71.81407662097115</v>
      </c>
      <c r="D112" s="48">
        <v>82.77</v>
      </c>
      <c r="E112" s="48">
        <v>102.19360373074279</v>
      </c>
      <c r="F112" s="48">
        <v>59.53</v>
      </c>
      <c r="G112" s="49">
        <v>66.491726306524058</v>
      </c>
      <c r="H112" s="101">
        <v>63.068755991228969</v>
      </c>
      <c r="I112" s="50">
        <v>71.81407662097115</v>
      </c>
      <c r="J112" s="126">
        <v>72.599999999999994</v>
      </c>
    </row>
    <row r="113" spans="1:10" ht="13.8" thickBot="1" x14ac:dyDescent="0.3">
      <c r="A113" s="9">
        <v>32032</v>
      </c>
      <c r="B113" s="6" t="s">
        <v>24</v>
      </c>
      <c r="C113" s="46">
        <f t="shared" si="8"/>
        <v>74.259104276963967</v>
      </c>
      <c r="D113" s="48">
        <v>93.12</v>
      </c>
      <c r="E113" s="48">
        <v>126.99730586693545</v>
      </c>
      <c r="F113" s="48">
        <v>66.17</v>
      </c>
      <c r="G113" s="49">
        <v>85.064087779898131</v>
      </c>
      <c r="H113" s="101">
        <v>66.838435192133304</v>
      </c>
      <c r="I113" s="50">
        <v>74.259104276963967</v>
      </c>
      <c r="J113" s="126">
        <v>74.12</v>
      </c>
    </row>
    <row r="114" spans="1:10" ht="13.8" thickBot="1" x14ac:dyDescent="0.3">
      <c r="A114" s="9">
        <v>32033</v>
      </c>
      <c r="B114" s="6" t="s">
        <v>25</v>
      </c>
      <c r="C114" s="46">
        <f t="shared" si="8"/>
        <v>78.808928239950689</v>
      </c>
      <c r="D114" s="48">
        <v>107.09</v>
      </c>
      <c r="E114" s="48">
        <v>139.69703645362893</v>
      </c>
      <c r="F114" s="48">
        <v>72.78</v>
      </c>
      <c r="G114" s="49">
        <v>103.63644925327213</v>
      </c>
      <c r="H114" s="101">
        <v>78.808928239950689</v>
      </c>
      <c r="I114" s="50">
        <v>76.704131932956784</v>
      </c>
      <c r="J114" s="126">
        <v>77.400000000000006</v>
      </c>
    </row>
    <row r="115" spans="1:10" x14ac:dyDescent="0.25">
      <c r="A115" s="9">
        <v>32034</v>
      </c>
      <c r="B115" s="6" t="s">
        <v>26</v>
      </c>
      <c r="C115" s="46">
        <f t="shared" si="8"/>
        <v>101.80307500621812</v>
      </c>
      <c r="D115" s="48">
        <v>123.15</v>
      </c>
      <c r="E115" s="48">
        <v>191.84355582813413</v>
      </c>
      <c r="F115" s="48">
        <v>79.430000000000007</v>
      </c>
      <c r="G115" s="49">
        <v>123.00494283870927</v>
      </c>
      <c r="H115" s="101">
        <v>101.80307500621812</v>
      </c>
      <c r="I115" s="50">
        <v>79.14915958894963</v>
      </c>
      <c r="J115" s="126">
        <v>90.03</v>
      </c>
    </row>
    <row r="116" spans="1:10" ht="13.05" customHeight="1" thickBot="1" x14ac:dyDescent="0.3">
      <c r="A116" s="27" t="s">
        <v>55</v>
      </c>
      <c r="B116" s="28" t="s">
        <v>56</v>
      </c>
      <c r="C116" s="44"/>
      <c r="D116" s="45"/>
      <c r="E116" s="45"/>
      <c r="F116" s="45"/>
      <c r="G116" s="45"/>
      <c r="H116" s="72"/>
      <c r="I116" s="45"/>
      <c r="J116" s="140"/>
    </row>
    <row r="117" spans="1:10" ht="13.8" thickBot="1" x14ac:dyDescent="0.3">
      <c r="A117" s="9">
        <v>33000</v>
      </c>
      <c r="B117" s="6" t="s">
        <v>22</v>
      </c>
      <c r="C117" s="46">
        <f t="shared" si="8"/>
        <v>44.911157617580379</v>
      </c>
      <c r="D117" s="48">
        <v>40.450000000000003</v>
      </c>
      <c r="E117" s="48">
        <v>44.911157617580379</v>
      </c>
      <c r="F117" s="48">
        <v>41.78</v>
      </c>
      <c r="G117" s="49">
        <v>48.829727595241856</v>
      </c>
      <c r="H117" s="101">
        <v>38.269490329720142</v>
      </c>
      <c r="I117" s="50">
        <v>46.546664147772276</v>
      </c>
      <c r="J117" s="126">
        <v>46.8</v>
      </c>
    </row>
    <row r="118" spans="1:10" ht="13.8" thickBot="1" x14ac:dyDescent="0.3">
      <c r="A118" s="9">
        <v>33001</v>
      </c>
      <c r="B118" s="6" t="s">
        <v>23</v>
      </c>
      <c r="C118" s="46">
        <f t="shared" si="8"/>
        <v>47.99</v>
      </c>
      <c r="D118" s="48">
        <v>52.51</v>
      </c>
      <c r="E118" s="48">
        <v>47.156715498459398</v>
      </c>
      <c r="F118" s="48">
        <v>46.37</v>
      </c>
      <c r="G118" s="49">
        <v>54.240814606469932</v>
      </c>
      <c r="H118" s="101">
        <v>44.232243202308169</v>
      </c>
      <c r="I118" s="50">
        <v>50.025888953862406</v>
      </c>
      <c r="J118" s="126">
        <v>47.99</v>
      </c>
    </row>
    <row r="119" spans="1:10" ht="13.8" thickBot="1" x14ac:dyDescent="0.3">
      <c r="A119" s="9">
        <v>33002</v>
      </c>
      <c r="B119" s="6" t="s">
        <v>24</v>
      </c>
      <c r="C119" s="46">
        <f t="shared" si="8"/>
        <v>56.21</v>
      </c>
      <c r="D119" s="48">
        <v>63.4</v>
      </c>
      <c r="E119" s="48">
        <v>64.172059548503157</v>
      </c>
      <c r="F119" s="48">
        <v>56.21</v>
      </c>
      <c r="G119" s="49">
        <v>61.383049944431768</v>
      </c>
      <c r="H119" s="101">
        <v>48.886623000183526</v>
      </c>
      <c r="I119" s="50">
        <v>53.940016860713826</v>
      </c>
      <c r="J119" s="126">
        <v>49.19</v>
      </c>
    </row>
    <row r="120" spans="1:10" ht="13.8" thickBot="1" x14ac:dyDescent="0.3">
      <c r="A120" s="9">
        <v>33003</v>
      </c>
      <c r="B120" s="6" t="s">
        <v>25</v>
      </c>
      <c r="C120" s="46">
        <f t="shared" si="8"/>
        <v>68.390660799645033</v>
      </c>
      <c r="D120" s="48">
        <v>80.47</v>
      </c>
      <c r="E120" s="48">
        <v>83.161597988635606</v>
      </c>
      <c r="F120" s="48">
        <v>62.92</v>
      </c>
      <c r="G120" s="49">
        <v>72.817642605055411</v>
      </c>
      <c r="H120" s="101">
        <v>66.791458639781439</v>
      </c>
      <c r="I120" s="50">
        <v>68.390660799645033</v>
      </c>
      <c r="J120" s="126">
        <v>51.78</v>
      </c>
    </row>
    <row r="121" spans="1:10" x14ac:dyDescent="0.25">
      <c r="A121" s="9">
        <v>33004</v>
      </c>
      <c r="B121" s="6" t="s">
        <v>26</v>
      </c>
      <c r="C121" s="46">
        <f t="shared" si="8"/>
        <v>94.729451890832493</v>
      </c>
      <c r="D121" s="48">
        <v>101.96</v>
      </c>
      <c r="E121" s="48">
        <v>125.0649106965853</v>
      </c>
      <c r="F121" s="48">
        <v>83.18</v>
      </c>
      <c r="G121" s="49">
        <v>95.380649110877499</v>
      </c>
      <c r="H121" s="101">
        <v>94.729451890832493</v>
      </c>
      <c r="I121" s="50">
        <v>79.678373096676154</v>
      </c>
      <c r="J121" s="126">
        <v>61.73</v>
      </c>
    </row>
    <row r="122" spans="1:10" ht="27" thickBot="1" x14ac:dyDescent="0.3">
      <c r="A122" s="27" t="s">
        <v>57</v>
      </c>
      <c r="B122" s="28" t="s">
        <v>466</v>
      </c>
      <c r="C122" s="44"/>
      <c r="D122" s="45"/>
      <c r="E122" s="45"/>
      <c r="F122" s="45"/>
      <c r="G122" s="45"/>
      <c r="H122" s="72"/>
      <c r="I122" s="45"/>
      <c r="J122" s="140"/>
    </row>
    <row r="123" spans="1:10" ht="13.8" thickBot="1" x14ac:dyDescent="0.3">
      <c r="A123" s="9">
        <v>33010</v>
      </c>
      <c r="B123" s="6" t="s">
        <v>22</v>
      </c>
      <c r="C123" s="46">
        <f t="shared" si="8"/>
        <v>47.650905866002681</v>
      </c>
      <c r="D123" s="48">
        <v>44.5</v>
      </c>
      <c r="E123" s="48">
        <v>47.650905866002681</v>
      </c>
      <c r="F123" s="48">
        <v>42.93</v>
      </c>
      <c r="G123" s="49">
        <v>53.337631999633167</v>
      </c>
      <c r="H123" s="101">
        <v>38.889202600583609</v>
      </c>
      <c r="I123" s="50">
        <v>49.721456783329536</v>
      </c>
      <c r="J123" s="126">
        <v>48.67</v>
      </c>
    </row>
    <row r="124" spans="1:10" ht="13.8" thickBot="1" x14ac:dyDescent="0.3">
      <c r="A124" s="9">
        <v>33011</v>
      </c>
      <c r="B124" s="6" t="s">
        <v>23</v>
      </c>
      <c r="C124" s="46">
        <f t="shared" si="8"/>
        <v>50.033451159302814</v>
      </c>
      <c r="D124" s="48">
        <v>57.77</v>
      </c>
      <c r="E124" s="48">
        <v>50.033451159302814</v>
      </c>
      <c r="F124" s="48">
        <v>47.52</v>
      </c>
      <c r="G124" s="49">
        <v>59.264737333501095</v>
      </c>
      <c r="H124" s="101">
        <v>44.948512576269486</v>
      </c>
      <c r="I124" s="50">
        <v>53.548604070028695</v>
      </c>
      <c r="J124" s="126">
        <v>49.91</v>
      </c>
    </row>
    <row r="125" spans="1:10" ht="13.8" thickBot="1" x14ac:dyDescent="0.3">
      <c r="A125" s="9">
        <v>33012</v>
      </c>
      <c r="B125" s="6" t="s">
        <v>24</v>
      </c>
      <c r="C125" s="46">
        <f t="shared" si="8"/>
        <v>57.854144767565245</v>
      </c>
      <c r="D125" s="48">
        <v>69.739999999999995</v>
      </c>
      <c r="E125" s="48">
        <v>65.89227251406362</v>
      </c>
      <c r="F125" s="48">
        <v>57.36</v>
      </c>
      <c r="G125" s="49">
        <v>67.102787005716579</v>
      </c>
      <c r="H125" s="101">
        <v>49.678262499253691</v>
      </c>
      <c r="I125" s="50">
        <v>57.854144767565245</v>
      </c>
      <c r="J125" s="126">
        <v>51.16</v>
      </c>
    </row>
    <row r="126" spans="1:10" ht="13.8" thickBot="1" x14ac:dyDescent="0.3">
      <c r="A126" s="9">
        <v>33013</v>
      </c>
      <c r="B126" s="6" t="s">
        <v>25</v>
      </c>
      <c r="C126" s="46">
        <f t="shared" si="8"/>
        <v>68.390660799645033</v>
      </c>
      <c r="D126" s="48">
        <v>88.52</v>
      </c>
      <c r="E126" s="48">
        <v>84.86837179040262</v>
      </c>
      <c r="F126" s="48">
        <v>64.02</v>
      </c>
      <c r="G126" s="49">
        <v>80.099406865560937</v>
      </c>
      <c r="H126" s="101">
        <v>67.873037886103347</v>
      </c>
      <c r="I126" s="50">
        <v>68.390660799645033</v>
      </c>
      <c r="J126" s="126">
        <v>53.85</v>
      </c>
    </row>
    <row r="127" spans="1:10" x14ac:dyDescent="0.25">
      <c r="A127" s="9">
        <v>33014</v>
      </c>
      <c r="B127" s="6" t="s">
        <v>26</v>
      </c>
      <c r="C127" s="46">
        <f t="shared" si="8"/>
        <v>96.263441584531876</v>
      </c>
      <c r="D127" s="48">
        <v>112.15</v>
      </c>
      <c r="E127" s="48">
        <v>126.78512366214579</v>
      </c>
      <c r="F127" s="48">
        <v>84.25</v>
      </c>
      <c r="G127" s="49">
        <v>104.91871402196522</v>
      </c>
      <c r="H127" s="101">
        <v>96.263441584531876</v>
      </c>
      <c r="I127" s="50">
        <v>79.678373096676154</v>
      </c>
      <c r="J127" s="126">
        <v>64.2</v>
      </c>
    </row>
    <row r="128" spans="1:10" ht="13.05" customHeight="1" thickBot="1" x14ac:dyDescent="0.3">
      <c r="A128" s="27" t="s">
        <v>59</v>
      </c>
      <c r="B128" s="28" t="s">
        <v>60</v>
      </c>
      <c r="C128" s="44"/>
      <c r="D128" s="45"/>
      <c r="E128" s="45"/>
      <c r="F128" s="45"/>
      <c r="G128" s="45"/>
      <c r="H128" s="72"/>
      <c r="I128" s="45"/>
      <c r="J128" s="140"/>
    </row>
    <row r="129" spans="1:10" ht="13.8" thickBot="1" x14ac:dyDescent="0.3">
      <c r="A129" s="9">
        <v>33020</v>
      </c>
      <c r="B129" s="6" t="s">
        <v>22</v>
      </c>
      <c r="C129" s="46">
        <f t="shared" si="8"/>
        <v>47.650905866002681</v>
      </c>
      <c r="D129" s="48">
        <v>44.5</v>
      </c>
      <c r="E129" s="48">
        <v>47.650905866002681</v>
      </c>
      <c r="F129" s="48">
        <v>43.93</v>
      </c>
      <c r="G129" s="49">
        <v>53.337631999633167</v>
      </c>
      <c r="H129" s="101">
        <v>39.508914871447075</v>
      </c>
      <c r="I129" s="50">
        <v>51.308853101108156</v>
      </c>
      <c r="J129" s="126">
        <v>61.78</v>
      </c>
    </row>
    <row r="130" spans="1:10" ht="13.8" thickBot="1" x14ac:dyDescent="0.3">
      <c r="A130" s="9">
        <v>33021</v>
      </c>
      <c r="B130" s="6" t="s">
        <v>23</v>
      </c>
      <c r="C130" s="46">
        <f t="shared" si="8"/>
        <v>55.309961628111843</v>
      </c>
      <c r="D130" s="48">
        <v>57.77</v>
      </c>
      <c r="E130" s="48">
        <v>50.033451159302814</v>
      </c>
      <c r="F130" s="48">
        <v>48.53</v>
      </c>
      <c r="G130" s="49">
        <v>59.264737333501095</v>
      </c>
      <c r="H130" s="101">
        <v>45.664781950230804</v>
      </c>
      <c r="I130" s="50">
        <v>55.309961628111843</v>
      </c>
      <c r="J130" s="126">
        <v>63.35</v>
      </c>
    </row>
    <row r="131" spans="1:10" ht="13.8" thickBot="1" x14ac:dyDescent="0.3">
      <c r="A131" s="9">
        <v>33022</v>
      </c>
      <c r="B131" s="6" t="s">
        <v>24</v>
      </c>
      <c r="C131" s="46">
        <f t="shared" si="8"/>
        <v>64.930000000000007</v>
      </c>
      <c r="D131" s="48">
        <v>69.739999999999995</v>
      </c>
      <c r="E131" s="48">
        <v>65.89227251406362</v>
      </c>
      <c r="F131" s="48">
        <v>58.38</v>
      </c>
      <c r="G131" s="49">
        <v>67.102787005716579</v>
      </c>
      <c r="H131" s="101">
        <v>50.469901998323849</v>
      </c>
      <c r="I131" s="50">
        <v>59.81120872099094</v>
      </c>
      <c r="J131" s="126">
        <v>64.930000000000007</v>
      </c>
    </row>
    <row r="132" spans="1:10" ht="13.8" thickBot="1" x14ac:dyDescent="0.3">
      <c r="A132" s="9">
        <v>33023</v>
      </c>
      <c r="B132" s="6" t="s">
        <v>25</v>
      </c>
      <c r="C132" s="46">
        <f t="shared" si="8"/>
        <v>68.954617132425255</v>
      </c>
      <c r="D132" s="48">
        <v>88.52</v>
      </c>
      <c r="E132" s="48">
        <v>84.86837179040262</v>
      </c>
      <c r="F132" s="48">
        <v>64.95</v>
      </c>
      <c r="G132" s="49">
        <v>80.099406865560937</v>
      </c>
      <c r="H132" s="101">
        <v>68.954617132425255</v>
      </c>
      <c r="I132" s="50">
        <v>68.390660799645033</v>
      </c>
      <c r="J132" s="126">
        <v>68.349999999999994</v>
      </c>
    </row>
    <row r="133" spans="1:10" x14ac:dyDescent="0.25">
      <c r="A133" s="9">
        <v>33024</v>
      </c>
      <c r="B133" s="6" t="s">
        <v>26</v>
      </c>
      <c r="C133" s="46">
        <f t="shared" si="8"/>
        <v>97.797431278231258</v>
      </c>
      <c r="D133" s="48">
        <v>112.15</v>
      </c>
      <c r="E133" s="48">
        <v>126.78512366214579</v>
      </c>
      <c r="F133" s="48">
        <v>85.21</v>
      </c>
      <c r="G133" s="49">
        <v>104.91871402196522</v>
      </c>
      <c r="H133" s="101">
        <v>97.797431278231258</v>
      </c>
      <c r="I133" s="50">
        <v>79.678373096676154</v>
      </c>
      <c r="J133" s="126">
        <v>81.48</v>
      </c>
    </row>
    <row r="134" spans="1:10" ht="27" thickBot="1" x14ac:dyDescent="0.3">
      <c r="A134" s="27" t="s">
        <v>61</v>
      </c>
      <c r="B134" s="28" t="s">
        <v>62</v>
      </c>
      <c r="C134" s="44"/>
      <c r="D134" s="45"/>
      <c r="E134" s="45"/>
      <c r="F134" s="45"/>
      <c r="G134" s="45"/>
      <c r="H134" s="72"/>
      <c r="I134" s="45"/>
      <c r="J134" s="140"/>
    </row>
    <row r="135" spans="1:10" ht="13.8" thickBot="1" x14ac:dyDescent="0.3">
      <c r="A135" s="9">
        <v>33030</v>
      </c>
      <c r="B135" s="6" t="s">
        <v>22</v>
      </c>
      <c r="C135" s="46">
        <f t="shared" si="8"/>
        <v>61.78</v>
      </c>
      <c r="D135" s="48">
        <v>61.29</v>
      </c>
      <c r="E135" s="48">
        <v>86.582728476083687</v>
      </c>
      <c r="F135" s="48">
        <v>56.18</v>
      </c>
      <c r="G135" s="49">
        <v>75.966626449737177</v>
      </c>
      <c r="H135" s="101">
        <v>55.240464864656374</v>
      </c>
      <c r="I135" s="50">
        <v>78.29459050334485</v>
      </c>
      <c r="J135" s="126">
        <v>61.78</v>
      </c>
    </row>
    <row r="136" spans="1:10" ht="13.8" thickBot="1" x14ac:dyDescent="0.3">
      <c r="A136" s="9">
        <v>33031</v>
      </c>
      <c r="B136" s="6" t="s">
        <v>23</v>
      </c>
      <c r="C136" s="46">
        <f t="shared" si="8"/>
        <v>79.569999999999993</v>
      </c>
      <c r="D136" s="48">
        <v>79.569999999999993</v>
      </c>
      <c r="E136" s="48">
        <v>90.91186489988786</v>
      </c>
      <c r="F136" s="48">
        <v>60.77</v>
      </c>
      <c r="G136" s="49">
        <v>84.484065275991242</v>
      </c>
      <c r="H136" s="101">
        <v>63.714653433526948</v>
      </c>
      <c r="I136" s="50">
        <v>85.253040115525152</v>
      </c>
      <c r="J136" s="126">
        <v>63.35</v>
      </c>
    </row>
    <row r="137" spans="1:10" ht="13.8" thickBot="1" x14ac:dyDescent="0.3">
      <c r="A137" s="9">
        <v>33032</v>
      </c>
      <c r="B137" s="6" t="s">
        <v>24</v>
      </c>
      <c r="C137" s="46">
        <f t="shared" si="8"/>
        <v>93.081295929227991</v>
      </c>
      <c r="D137" s="48">
        <v>96.06</v>
      </c>
      <c r="E137" s="48">
        <v>95.240332941098131</v>
      </c>
      <c r="F137" s="48">
        <v>70.599999999999994</v>
      </c>
      <c r="G137" s="49">
        <v>95.814997071614243</v>
      </c>
      <c r="H137" s="101">
        <v>71.175391155284743</v>
      </c>
      <c r="I137" s="50">
        <v>93.081295929227991</v>
      </c>
      <c r="J137" s="126">
        <v>64.930000000000007</v>
      </c>
    </row>
    <row r="138" spans="1:10" ht="13.8" thickBot="1" x14ac:dyDescent="0.3">
      <c r="A138" s="9">
        <v>33033</v>
      </c>
      <c r="B138" s="6" t="s">
        <v>25</v>
      </c>
      <c r="C138" s="46">
        <f t="shared" si="8"/>
        <v>81.28</v>
      </c>
      <c r="D138" s="48">
        <v>81.28</v>
      </c>
      <c r="E138" s="48">
        <v>102.63765321183837</v>
      </c>
      <c r="F138" s="48">
        <v>76.44</v>
      </c>
      <c r="G138" s="49">
        <v>116.65275588454824</v>
      </c>
      <c r="H138" s="101">
        <v>96.026198411829441</v>
      </c>
      <c r="I138" s="50">
        <v>68.390660799645033</v>
      </c>
      <c r="J138" s="126">
        <v>68.349999999999994</v>
      </c>
    </row>
    <row r="139" spans="1:10" x14ac:dyDescent="0.25">
      <c r="A139" s="9">
        <v>33034</v>
      </c>
      <c r="B139" s="6" t="s">
        <v>26</v>
      </c>
      <c r="C139" s="46">
        <f t="shared" si="8"/>
        <v>102.99</v>
      </c>
      <c r="D139" s="48">
        <v>102.99</v>
      </c>
      <c r="E139" s="48">
        <v>184.06297115494942</v>
      </c>
      <c r="F139" s="48">
        <v>96.68</v>
      </c>
      <c r="G139" s="49">
        <v>152.7983491197021</v>
      </c>
      <c r="H139" s="101">
        <v>141.56444587109212</v>
      </c>
      <c r="I139" s="50">
        <v>79.678373096676154</v>
      </c>
      <c r="J139" s="126">
        <v>81.48</v>
      </c>
    </row>
    <row r="140" spans="1:10" ht="27" thickBot="1" x14ac:dyDescent="0.3">
      <c r="A140" s="27" t="s">
        <v>63</v>
      </c>
      <c r="B140" s="28" t="s">
        <v>64</v>
      </c>
      <c r="C140" s="44"/>
      <c r="D140" s="45"/>
      <c r="E140" s="45"/>
      <c r="F140" s="45"/>
      <c r="G140" s="45"/>
      <c r="H140" s="72"/>
      <c r="I140" s="45"/>
      <c r="J140" s="140"/>
    </row>
    <row r="141" spans="1:10" ht="13.8" thickBot="1" x14ac:dyDescent="0.3">
      <c r="A141" s="9">
        <v>34000</v>
      </c>
      <c r="B141" s="6" t="s">
        <v>22</v>
      </c>
      <c r="C141" s="46">
        <f t="shared" si="8"/>
        <v>61.234624292788929</v>
      </c>
      <c r="D141" s="48">
        <v>80.930000000000007</v>
      </c>
      <c r="E141" s="48">
        <v>58.513566109757065</v>
      </c>
      <c r="F141" s="48">
        <v>62.88</v>
      </c>
      <c r="G141" s="49">
        <v>61.234624292788929</v>
      </c>
      <c r="H141" s="101">
        <v>57.532185477681324</v>
      </c>
      <c r="I141" s="50">
        <v>75.450575779441806</v>
      </c>
      <c r="J141" s="126">
        <v>58.48</v>
      </c>
    </row>
    <row r="142" spans="1:10" ht="13.8" thickBot="1" x14ac:dyDescent="0.3">
      <c r="A142" s="9">
        <v>34001</v>
      </c>
      <c r="B142" s="6" t="s">
        <v>23</v>
      </c>
      <c r="C142" s="46">
        <f t="shared" si="8"/>
        <v>70.216279331708492</v>
      </c>
      <c r="D142" s="48">
        <v>91.05</v>
      </c>
      <c r="E142" s="48">
        <v>70.216279331708492</v>
      </c>
      <c r="F142" s="48">
        <v>69.489999999999995</v>
      </c>
      <c r="G142" s="49">
        <v>73.140898937176473</v>
      </c>
      <c r="H142" s="101">
        <v>66.084499351952445</v>
      </c>
      <c r="I142" s="50">
        <v>78.12066579007859</v>
      </c>
      <c r="J142" s="126">
        <v>59.68</v>
      </c>
    </row>
    <row r="143" spans="1:10" ht="13.8" thickBot="1" x14ac:dyDescent="0.3">
      <c r="A143" s="9">
        <v>34002</v>
      </c>
      <c r="B143" s="6" t="s">
        <v>24</v>
      </c>
      <c r="C143" s="46">
        <f t="shared" si="8"/>
        <v>80.790755800715374</v>
      </c>
      <c r="D143" s="48">
        <v>102.43</v>
      </c>
      <c r="E143" s="48">
        <v>88.108565587401941</v>
      </c>
      <c r="F143" s="48">
        <v>76.09</v>
      </c>
      <c r="G143" s="49">
        <v>93.57049655788795</v>
      </c>
      <c r="H143" s="101">
        <v>69.831058454087639</v>
      </c>
      <c r="I143" s="50">
        <v>80.790755800715374</v>
      </c>
      <c r="J143" s="126">
        <v>60.87</v>
      </c>
    </row>
    <row r="144" spans="1:10" ht="13.8" thickBot="1" x14ac:dyDescent="0.3">
      <c r="A144" s="9">
        <v>34003</v>
      </c>
      <c r="B144" s="6" t="s">
        <v>25</v>
      </c>
      <c r="C144" s="46">
        <f t="shared" si="8"/>
        <v>83.460845811352158</v>
      </c>
      <c r="D144" s="48">
        <v>117.8</v>
      </c>
      <c r="E144" s="48">
        <v>105.73027870488235</v>
      </c>
      <c r="F144" s="48">
        <v>82.72</v>
      </c>
      <c r="G144" s="49">
        <v>114.00009417859935</v>
      </c>
      <c r="H144" s="101">
        <v>82.947874657878828</v>
      </c>
      <c r="I144" s="50">
        <v>83.460845811352158</v>
      </c>
      <c r="J144" s="126">
        <v>63.46</v>
      </c>
    </row>
    <row r="145" spans="1:10" x14ac:dyDescent="0.25">
      <c r="A145" s="9">
        <v>34004</v>
      </c>
      <c r="B145" s="6" t="s">
        <v>26</v>
      </c>
      <c r="C145" s="46">
        <f t="shared" ref="C145:C208" si="9">MEDIAN(D145:J145)</f>
        <v>108.21641433326329</v>
      </c>
      <c r="D145" s="48">
        <v>135.46</v>
      </c>
      <c r="E145" s="48">
        <v>131.33939889486783</v>
      </c>
      <c r="F145" s="48">
        <v>89.33</v>
      </c>
      <c r="G145" s="49">
        <v>135.3054371225802</v>
      </c>
      <c r="H145" s="101">
        <v>108.21641433326329</v>
      </c>
      <c r="I145" s="50">
        <v>86.130935821988942</v>
      </c>
      <c r="J145" s="126">
        <v>73.41</v>
      </c>
    </row>
    <row r="146" spans="1:10" ht="27" thickBot="1" x14ac:dyDescent="0.3">
      <c r="A146" s="27" t="s">
        <v>65</v>
      </c>
      <c r="B146" s="28" t="s">
        <v>66</v>
      </c>
      <c r="C146" s="44"/>
      <c r="D146" s="45"/>
      <c r="E146" s="45"/>
      <c r="F146" s="45"/>
      <c r="G146" s="45"/>
      <c r="H146" s="72"/>
      <c r="I146" s="45"/>
      <c r="J146" s="140"/>
    </row>
    <row r="147" spans="1:10" ht="13.8" thickBot="1" x14ac:dyDescent="0.3">
      <c r="A147" s="9">
        <v>34010</v>
      </c>
      <c r="B147" s="6" t="s">
        <v>22</v>
      </c>
      <c r="C147" s="46">
        <f t="shared" si="9"/>
        <v>61.234624292788929</v>
      </c>
      <c r="D147" s="48">
        <v>89.03</v>
      </c>
      <c r="E147" s="48">
        <v>58.513566109757065</v>
      </c>
      <c r="F147" s="48">
        <v>62.88</v>
      </c>
      <c r="G147" s="49">
        <v>61.234624292788929</v>
      </c>
      <c r="H147" s="101">
        <v>58.463825826244403</v>
      </c>
      <c r="I147" s="50">
        <v>75.450575779441806</v>
      </c>
      <c r="J147" s="126">
        <v>60.36</v>
      </c>
    </row>
    <row r="148" spans="1:10" ht="13.8" thickBot="1" x14ac:dyDescent="0.3">
      <c r="A148" s="9">
        <v>34011</v>
      </c>
      <c r="B148" s="6" t="s">
        <v>23</v>
      </c>
      <c r="C148" s="46">
        <f t="shared" si="9"/>
        <v>70.216279331708492</v>
      </c>
      <c r="D148" s="48">
        <v>100.15</v>
      </c>
      <c r="E148" s="48">
        <v>70.216279331708492</v>
      </c>
      <c r="F148" s="48">
        <v>69.489999999999995</v>
      </c>
      <c r="G148" s="49">
        <v>73.140898937176473</v>
      </c>
      <c r="H148" s="101">
        <v>67.154630540254928</v>
      </c>
      <c r="I148" s="50">
        <v>78.12066579007859</v>
      </c>
      <c r="J148" s="126">
        <v>61.6</v>
      </c>
    </row>
    <row r="149" spans="1:10" ht="13.8" thickBot="1" x14ac:dyDescent="0.3">
      <c r="A149" s="9">
        <v>34012</v>
      </c>
      <c r="B149" s="6" t="s">
        <v>24</v>
      </c>
      <c r="C149" s="46">
        <f t="shared" si="9"/>
        <v>80.790755800715374</v>
      </c>
      <c r="D149" s="48">
        <v>112.67</v>
      </c>
      <c r="E149" s="48">
        <v>88.108565587401941</v>
      </c>
      <c r="F149" s="48">
        <v>76.09</v>
      </c>
      <c r="G149" s="49">
        <v>93.57049655788795</v>
      </c>
      <c r="H149" s="101">
        <v>70.961859085048104</v>
      </c>
      <c r="I149" s="50">
        <v>80.790755800715374</v>
      </c>
      <c r="J149" s="126">
        <v>62.84</v>
      </c>
    </row>
    <row r="150" spans="1:10" ht="13.8" thickBot="1" x14ac:dyDescent="0.3">
      <c r="A150" s="9">
        <v>34013</v>
      </c>
      <c r="B150" s="6" t="s">
        <v>25</v>
      </c>
      <c r="C150" s="46">
        <f t="shared" si="9"/>
        <v>84.291080833990662</v>
      </c>
      <c r="D150" s="48">
        <v>129.58000000000001</v>
      </c>
      <c r="E150" s="48">
        <v>105.73027870488235</v>
      </c>
      <c r="F150" s="48">
        <v>82.72</v>
      </c>
      <c r="G150" s="49">
        <v>114.00009417859935</v>
      </c>
      <c r="H150" s="101">
        <v>84.291080833990662</v>
      </c>
      <c r="I150" s="50">
        <v>83.460845811352158</v>
      </c>
      <c r="J150" s="126">
        <v>65.540000000000006</v>
      </c>
    </row>
    <row r="151" spans="1:10" x14ac:dyDescent="0.25">
      <c r="A151" s="9">
        <v>34014</v>
      </c>
      <c r="B151" s="6" t="s">
        <v>26</v>
      </c>
      <c r="C151" s="46">
        <f t="shared" si="9"/>
        <v>109.96880348956951</v>
      </c>
      <c r="D151" s="48">
        <v>149.01</v>
      </c>
      <c r="E151" s="48">
        <v>131.33939889486783</v>
      </c>
      <c r="F151" s="48">
        <v>89.33</v>
      </c>
      <c r="G151" s="49">
        <v>135.3054371225802</v>
      </c>
      <c r="H151" s="101">
        <v>109.96880348956951</v>
      </c>
      <c r="I151" s="50">
        <v>86.130935821988942</v>
      </c>
      <c r="J151" s="126">
        <v>75.88</v>
      </c>
    </row>
    <row r="152" spans="1:10" ht="27" thickBot="1" x14ac:dyDescent="0.3">
      <c r="A152" s="27" t="s">
        <v>67</v>
      </c>
      <c r="B152" s="28" t="s">
        <v>68</v>
      </c>
      <c r="C152" s="44"/>
      <c r="D152" s="45"/>
      <c r="E152" s="45"/>
      <c r="F152" s="45"/>
      <c r="G152" s="45"/>
      <c r="H152" s="72"/>
      <c r="I152" s="45"/>
      <c r="J152" s="140"/>
    </row>
    <row r="153" spans="1:10" ht="13.8" thickBot="1" x14ac:dyDescent="0.3">
      <c r="A153" s="9">
        <v>34020</v>
      </c>
      <c r="B153" s="6" t="s">
        <v>22</v>
      </c>
      <c r="C153" s="46">
        <f t="shared" si="9"/>
        <v>62.88</v>
      </c>
      <c r="D153" s="48">
        <v>89.03</v>
      </c>
      <c r="E153" s="48">
        <v>58.513566109757065</v>
      </c>
      <c r="F153" s="48">
        <v>62.88</v>
      </c>
      <c r="G153" s="49">
        <v>61.234624292788929</v>
      </c>
      <c r="H153" s="101">
        <v>57.532185477681324</v>
      </c>
      <c r="I153" s="50">
        <v>75.450575779441806</v>
      </c>
      <c r="J153" s="126">
        <v>73.459999999999994</v>
      </c>
    </row>
    <row r="154" spans="1:10" ht="13.8" thickBot="1" x14ac:dyDescent="0.3">
      <c r="A154" s="9">
        <v>34021</v>
      </c>
      <c r="B154" s="6" t="s">
        <v>23</v>
      </c>
      <c r="C154" s="46">
        <f t="shared" si="9"/>
        <v>73.140898937176473</v>
      </c>
      <c r="D154" s="48">
        <v>100.15</v>
      </c>
      <c r="E154" s="48">
        <v>70.216279331708492</v>
      </c>
      <c r="F154" s="48">
        <v>69.489999999999995</v>
      </c>
      <c r="G154" s="49">
        <v>73.140898937176473</v>
      </c>
      <c r="H154" s="101">
        <v>66.084499351952445</v>
      </c>
      <c r="I154" s="50">
        <v>78.12066579007859</v>
      </c>
      <c r="J154" s="126">
        <v>75.040000000000006</v>
      </c>
    </row>
    <row r="155" spans="1:10" ht="13.8" thickBot="1" x14ac:dyDescent="0.3">
      <c r="A155" s="9">
        <v>34022</v>
      </c>
      <c r="B155" s="6" t="s">
        <v>24</v>
      </c>
      <c r="C155" s="46">
        <f t="shared" si="9"/>
        <v>80.790755800715374</v>
      </c>
      <c r="D155" s="48">
        <v>112.67</v>
      </c>
      <c r="E155" s="48">
        <v>88.108565587401941</v>
      </c>
      <c r="F155" s="48">
        <v>76.09</v>
      </c>
      <c r="G155" s="49">
        <v>93.57049655788795</v>
      </c>
      <c r="H155" s="101">
        <v>69.831058454087639</v>
      </c>
      <c r="I155" s="50">
        <v>80.790755800715374</v>
      </c>
      <c r="J155" s="126">
        <v>76.61</v>
      </c>
    </row>
    <row r="156" spans="1:10" ht="13.8" thickBot="1" x14ac:dyDescent="0.3">
      <c r="A156" s="9">
        <v>34023</v>
      </c>
      <c r="B156" s="6" t="s">
        <v>25</v>
      </c>
      <c r="C156" s="46">
        <f t="shared" si="9"/>
        <v>83.460845811352158</v>
      </c>
      <c r="D156" s="48">
        <v>129.58000000000001</v>
      </c>
      <c r="E156" s="48">
        <v>105.73027870488235</v>
      </c>
      <c r="F156" s="48">
        <v>82.72</v>
      </c>
      <c r="G156" s="49">
        <v>114.00009417859935</v>
      </c>
      <c r="H156" s="101">
        <v>82.947874657878828</v>
      </c>
      <c r="I156" s="50">
        <v>83.460845811352158</v>
      </c>
      <c r="J156" s="126">
        <v>80.03</v>
      </c>
    </row>
    <row r="157" spans="1:10" x14ac:dyDescent="0.25">
      <c r="A157" s="9">
        <v>34024</v>
      </c>
      <c r="B157" s="6" t="s">
        <v>26</v>
      </c>
      <c r="C157" s="46">
        <f t="shared" si="9"/>
        <v>108.21641433326329</v>
      </c>
      <c r="D157" s="48">
        <v>149.01</v>
      </c>
      <c r="E157" s="48">
        <v>131.33939889486783</v>
      </c>
      <c r="F157" s="48">
        <v>89.33</v>
      </c>
      <c r="G157" s="49">
        <v>135.3054371225802</v>
      </c>
      <c r="H157" s="101">
        <v>108.21641433326329</v>
      </c>
      <c r="I157" s="50">
        <v>86.130935821988942</v>
      </c>
      <c r="J157" s="126">
        <v>93.17</v>
      </c>
    </row>
    <row r="158" spans="1:10" ht="27" thickBot="1" x14ac:dyDescent="0.3">
      <c r="A158" s="27" t="s">
        <v>69</v>
      </c>
      <c r="B158" s="28" t="s">
        <v>70</v>
      </c>
      <c r="C158" s="44"/>
      <c r="D158" s="45"/>
      <c r="E158" s="45"/>
      <c r="F158" s="45"/>
      <c r="G158" s="45"/>
      <c r="H158" s="72"/>
      <c r="I158" s="45"/>
      <c r="J158" s="140"/>
    </row>
    <row r="159" spans="1:10" ht="13.8" thickBot="1" x14ac:dyDescent="0.3">
      <c r="A159" s="9">
        <v>34030</v>
      </c>
      <c r="B159" s="6" t="s">
        <v>22</v>
      </c>
      <c r="C159" s="46">
        <f t="shared" si="9"/>
        <v>62.88</v>
      </c>
      <c r="D159" s="48">
        <v>80.930000000000007</v>
      </c>
      <c r="E159" s="48">
        <v>58.513566109757065</v>
      </c>
      <c r="F159" s="48">
        <v>62.88</v>
      </c>
      <c r="G159" s="49">
        <v>61.234624292788929</v>
      </c>
      <c r="H159" s="101">
        <v>57.532185477681324</v>
      </c>
      <c r="I159" s="50">
        <v>75.450575779441806</v>
      </c>
      <c r="J159" s="126">
        <v>73.459999999999994</v>
      </c>
    </row>
    <row r="160" spans="1:10" ht="13.8" thickBot="1" x14ac:dyDescent="0.3">
      <c r="A160" s="9">
        <v>34031</v>
      </c>
      <c r="B160" s="6" t="s">
        <v>23</v>
      </c>
      <c r="C160" s="46">
        <f t="shared" si="9"/>
        <v>73.140898937176473</v>
      </c>
      <c r="D160" s="48">
        <v>91.05</v>
      </c>
      <c r="E160" s="48">
        <v>70.216279331708492</v>
      </c>
      <c r="F160" s="48">
        <v>69.489999999999995</v>
      </c>
      <c r="G160" s="49">
        <v>73.140898937176473</v>
      </c>
      <c r="H160" s="101">
        <v>66.084499351952445</v>
      </c>
      <c r="I160" s="50">
        <v>78.12066579007859</v>
      </c>
      <c r="J160" s="126">
        <v>75.040000000000006</v>
      </c>
    </row>
    <row r="161" spans="1:10" ht="13.8" thickBot="1" x14ac:dyDescent="0.3">
      <c r="A161" s="9">
        <v>34032</v>
      </c>
      <c r="B161" s="6" t="s">
        <v>24</v>
      </c>
      <c r="C161" s="46">
        <f t="shared" si="9"/>
        <v>80.790755800715374</v>
      </c>
      <c r="D161" s="48">
        <v>102.43</v>
      </c>
      <c r="E161" s="48">
        <v>88.108565587401941</v>
      </c>
      <c r="F161" s="48">
        <v>76.09</v>
      </c>
      <c r="G161" s="49">
        <v>93.57049655788795</v>
      </c>
      <c r="H161" s="101">
        <v>69.831058454087639</v>
      </c>
      <c r="I161" s="50">
        <v>80.790755800715374</v>
      </c>
      <c r="J161" s="126">
        <v>76.61</v>
      </c>
    </row>
    <row r="162" spans="1:10" ht="13.8" thickBot="1" x14ac:dyDescent="0.3">
      <c r="A162" s="9">
        <v>34033</v>
      </c>
      <c r="B162" s="6" t="s">
        <v>25</v>
      </c>
      <c r="C162" s="46">
        <f t="shared" si="9"/>
        <v>83.460845811352158</v>
      </c>
      <c r="D162" s="48">
        <v>117.8</v>
      </c>
      <c r="E162" s="48">
        <v>105.73027870488235</v>
      </c>
      <c r="F162" s="48">
        <v>82.72</v>
      </c>
      <c r="G162" s="49">
        <v>114.00009417859935</v>
      </c>
      <c r="H162" s="101">
        <v>82.947874657878828</v>
      </c>
      <c r="I162" s="50">
        <v>83.460845811352158</v>
      </c>
      <c r="J162" s="126">
        <v>80.03</v>
      </c>
    </row>
    <row r="163" spans="1:10" x14ac:dyDescent="0.25">
      <c r="A163" s="9">
        <v>34034</v>
      </c>
      <c r="B163" s="6" t="s">
        <v>26</v>
      </c>
      <c r="C163" s="46">
        <f t="shared" si="9"/>
        <v>108.21641433326329</v>
      </c>
      <c r="D163" s="48">
        <v>135.46</v>
      </c>
      <c r="E163" s="48">
        <v>131.33939889486783</v>
      </c>
      <c r="F163" s="48">
        <v>89.33</v>
      </c>
      <c r="G163" s="49">
        <v>135.3054371225802</v>
      </c>
      <c r="H163" s="101">
        <v>108.21641433326329</v>
      </c>
      <c r="I163" s="50">
        <v>86.130935821988942</v>
      </c>
      <c r="J163" s="126">
        <v>93.17</v>
      </c>
    </row>
    <row r="164" spans="1:10" x14ac:dyDescent="0.25">
      <c r="A164" s="27" t="s">
        <v>79</v>
      </c>
      <c r="B164" s="28" t="s">
        <v>80</v>
      </c>
      <c r="C164" s="44"/>
      <c r="D164" s="45"/>
      <c r="E164" s="45"/>
      <c r="F164" s="45"/>
      <c r="G164" s="45"/>
      <c r="H164" s="72"/>
      <c r="I164" s="45"/>
      <c r="J164" s="140"/>
    </row>
    <row r="165" spans="1:10" x14ac:dyDescent="0.25">
      <c r="A165" s="9">
        <v>40000</v>
      </c>
      <c r="B165" s="6" t="s">
        <v>22</v>
      </c>
      <c r="C165" s="46">
        <f t="shared" si="9"/>
        <v>109.68469573126301</v>
      </c>
      <c r="D165" s="48">
        <v>86.74</v>
      </c>
      <c r="E165" s="48">
        <v>182.38865148241666</v>
      </c>
      <c r="F165" s="48">
        <v>75.72</v>
      </c>
      <c r="G165" s="49">
        <v>201.31406919417773</v>
      </c>
      <c r="H165" s="101">
        <v>109.68469573126301</v>
      </c>
      <c r="I165" s="50">
        <v>71.679811527217922</v>
      </c>
      <c r="J165" s="125">
        <v>142.4</v>
      </c>
    </row>
    <row r="166" spans="1:10" x14ac:dyDescent="0.25">
      <c r="A166" s="9">
        <v>40001</v>
      </c>
      <c r="B166" s="6" t="s">
        <v>23</v>
      </c>
      <c r="C166" s="46">
        <f t="shared" si="9"/>
        <v>170.31</v>
      </c>
      <c r="D166" s="48">
        <v>102.74</v>
      </c>
      <c r="E166" s="48">
        <v>204.78597788445734</v>
      </c>
      <c r="F166" s="48">
        <v>89.54</v>
      </c>
      <c r="G166" s="49">
        <v>200.95677250257742</v>
      </c>
      <c r="H166" s="101">
        <v>171.95667570467197</v>
      </c>
      <c r="I166" s="52">
        <v>85.84034981860097</v>
      </c>
      <c r="J166" s="125">
        <v>170.31</v>
      </c>
    </row>
    <row r="167" spans="1:10" x14ac:dyDescent="0.25">
      <c r="A167" s="9">
        <v>40002</v>
      </c>
      <c r="B167" s="6" t="s">
        <v>24</v>
      </c>
      <c r="C167" s="46">
        <f t="shared" si="9"/>
        <v>194.54</v>
      </c>
      <c r="D167" s="48">
        <v>128.12</v>
      </c>
      <c r="E167" s="48">
        <v>274.05142807585349</v>
      </c>
      <c r="F167" s="48">
        <v>103.36</v>
      </c>
      <c r="G167" s="49">
        <v>200.4298929048629</v>
      </c>
      <c r="H167" s="101">
        <v>317.2880593839335</v>
      </c>
      <c r="I167" s="50">
        <v>104.90538526452691</v>
      </c>
      <c r="J167" s="125">
        <v>194.54</v>
      </c>
    </row>
    <row r="168" spans="1:10" x14ac:dyDescent="0.25">
      <c r="A168" s="9">
        <v>40003</v>
      </c>
      <c r="B168" s="6" t="s">
        <v>25</v>
      </c>
      <c r="C168" s="46">
        <f t="shared" si="9"/>
        <v>200.39164994165083</v>
      </c>
      <c r="D168" s="48">
        <v>151.09</v>
      </c>
      <c r="E168" s="48">
        <v>355.0761465865105</v>
      </c>
      <c r="F168" s="48">
        <v>112.81</v>
      </c>
      <c r="G168" s="49">
        <v>200.39164994165083</v>
      </c>
      <c r="H168" s="101">
        <v>419.75539238545406</v>
      </c>
      <c r="I168" s="50">
        <v>121.13752311907304</v>
      </c>
      <c r="J168" s="125">
        <v>218.7</v>
      </c>
    </row>
    <row r="169" spans="1:10" x14ac:dyDescent="0.25">
      <c r="A169" s="27" t="s">
        <v>81</v>
      </c>
      <c r="B169" s="28" t="s">
        <v>82</v>
      </c>
      <c r="C169" s="44"/>
      <c r="D169" s="45"/>
      <c r="E169" s="45"/>
      <c r="F169" s="45"/>
      <c r="G169" s="45"/>
      <c r="H169" s="72"/>
      <c r="I169" s="45"/>
      <c r="J169" s="140"/>
    </row>
    <row r="170" spans="1:10" x14ac:dyDescent="0.25">
      <c r="A170" s="9">
        <v>50000</v>
      </c>
      <c r="B170" s="7" t="s">
        <v>71</v>
      </c>
      <c r="C170" s="46">
        <f t="shared" si="9"/>
        <v>120.05494308581262</v>
      </c>
      <c r="D170" s="48">
        <v>102.74</v>
      </c>
      <c r="E170" s="48">
        <v>121.00831386653276</v>
      </c>
      <c r="F170" s="48">
        <v>109.17</v>
      </c>
      <c r="G170" s="49">
        <v>91.291317765593533</v>
      </c>
      <c r="H170" s="101">
        <v>140.67904314790155</v>
      </c>
      <c r="I170" s="52">
        <v>120.05494308581262</v>
      </c>
      <c r="J170" s="125">
        <v>248.29</v>
      </c>
    </row>
    <row r="171" spans="1:10" x14ac:dyDescent="0.25">
      <c r="A171" s="9">
        <v>50001</v>
      </c>
      <c r="B171" s="7" t="s">
        <v>72</v>
      </c>
      <c r="C171" s="46">
        <f t="shared" si="9"/>
        <v>160.13</v>
      </c>
      <c r="D171" s="48">
        <v>128.12</v>
      </c>
      <c r="E171" s="48">
        <v>134.57829298709891</v>
      </c>
      <c r="F171" s="48">
        <v>160.13</v>
      </c>
      <c r="G171" s="49">
        <v>175.85442515070233</v>
      </c>
      <c r="H171" s="101">
        <v>202.95912746815128</v>
      </c>
      <c r="I171" s="52">
        <v>129.23556889598262</v>
      </c>
      <c r="J171" s="125">
        <v>305.43</v>
      </c>
    </row>
    <row r="172" spans="1:10" x14ac:dyDescent="0.25">
      <c r="A172" s="9">
        <v>50002</v>
      </c>
      <c r="B172" s="7" t="s">
        <v>73</v>
      </c>
      <c r="C172" s="46">
        <f t="shared" si="9"/>
        <v>182.71490818246377</v>
      </c>
      <c r="D172" s="48">
        <v>151.09</v>
      </c>
      <c r="E172" s="48">
        <v>134.57829298709891</v>
      </c>
      <c r="F172" s="48">
        <v>165.44</v>
      </c>
      <c r="G172" s="49">
        <v>199.3447703288999</v>
      </c>
      <c r="H172" s="101">
        <v>182.71490818246377</v>
      </c>
      <c r="I172" s="52">
        <v>235.43816146317937</v>
      </c>
      <c r="J172" s="125">
        <v>248.29</v>
      </c>
    </row>
    <row r="173" spans="1:10" x14ac:dyDescent="0.25">
      <c r="A173" s="9">
        <v>50003</v>
      </c>
      <c r="B173" s="7" t="s">
        <v>74</v>
      </c>
      <c r="C173" s="46">
        <f t="shared" si="9"/>
        <v>210.69610905468193</v>
      </c>
      <c r="D173" s="48">
        <v>139</v>
      </c>
      <c r="E173" s="48">
        <v>181.77812947008601</v>
      </c>
      <c r="F173" s="48">
        <v>172.02</v>
      </c>
      <c r="G173" s="49">
        <v>210.69610905468193</v>
      </c>
      <c r="H173" s="101">
        <v>302.41462841473015</v>
      </c>
      <c r="I173" s="52">
        <v>290.98051982185484</v>
      </c>
      <c r="J173" s="125">
        <v>266.74</v>
      </c>
    </row>
    <row r="174" spans="1:10" x14ac:dyDescent="0.25">
      <c r="A174" s="9">
        <v>50004</v>
      </c>
      <c r="B174" s="7" t="s">
        <v>75</v>
      </c>
      <c r="C174" s="46">
        <f t="shared" si="9"/>
        <v>167.40089171370494</v>
      </c>
      <c r="D174" s="48">
        <v>131.37</v>
      </c>
      <c r="E174" s="48">
        <v>188.40961018193849</v>
      </c>
      <c r="F174" s="48">
        <v>145.56</v>
      </c>
      <c r="G174" s="49">
        <v>167.40089171370494</v>
      </c>
      <c r="H174" s="101">
        <v>224.99162448395367</v>
      </c>
      <c r="I174" s="52">
        <v>104.90538526452691</v>
      </c>
      <c r="J174" s="125">
        <v>250.65</v>
      </c>
    </row>
    <row r="175" spans="1:10" x14ac:dyDescent="0.25">
      <c r="A175" s="9">
        <v>50005</v>
      </c>
      <c r="B175" s="7" t="s">
        <v>76</v>
      </c>
      <c r="C175" s="46">
        <f t="shared" si="9"/>
        <v>193.19</v>
      </c>
      <c r="D175" s="48">
        <v>193.19</v>
      </c>
      <c r="E175" s="48">
        <v>188.40961018193849</v>
      </c>
      <c r="F175" s="48">
        <v>145.56</v>
      </c>
      <c r="G175" s="49">
        <v>213.80198795309749</v>
      </c>
      <c r="H175" s="101">
        <v>198.74272268185058</v>
      </c>
      <c r="I175" s="52">
        <v>101.50632640610894</v>
      </c>
      <c r="J175" s="125">
        <v>228.15</v>
      </c>
    </row>
    <row r="176" spans="1:10" x14ac:dyDescent="0.25">
      <c r="A176" s="9">
        <v>50006</v>
      </c>
      <c r="B176" s="7" t="s">
        <v>77</v>
      </c>
      <c r="C176" s="46">
        <f t="shared" si="9"/>
        <v>207.17553225445201</v>
      </c>
      <c r="D176" s="48">
        <v>193.19</v>
      </c>
      <c r="E176" s="48">
        <v>216.67105170922926</v>
      </c>
      <c r="F176" s="48">
        <v>145.56</v>
      </c>
      <c r="G176" s="49">
        <v>234.66340529218846</v>
      </c>
      <c r="H176" s="101">
        <v>207.17553225445201</v>
      </c>
      <c r="I176" s="52">
        <v>151.00303534204187</v>
      </c>
      <c r="J176" s="125">
        <v>228.15</v>
      </c>
    </row>
    <row r="177" spans="1:10" x14ac:dyDescent="0.25">
      <c r="A177" s="9">
        <v>50007</v>
      </c>
      <c r="B177" s="7" t="s">
        <v>78</v>
      </c>
      <c r="C177" s="46">
        <f t="shared" si="9"/>
        <v>167.43</v>
      </c>
      <c r="D177" s="48">
        <v>109.95</v>
      </c>
      <c r="E177" s="48">
        <v>216.67105170922926</v>
      </c>
      <c r="F177" s="48">
        <v>167.43</v>
      </c>
      <c r="G177" s="49">
        <v>160.46231935511562</v>
      </c>
      <c r="H177" s="101">
        <v>169.24094306253295</v>
      </c>
      <c r="I177" s="52">
        <v>81.295272226017744</v>
      </c>
      <c r="J177" s="125">
        <v>177.13</v>
      </c>
    </row>
    <row r="178" spans="1:10" x14ac:dyDescent="0.25">
      <c r="A178" s="27" t="s">
        <v>83</v>
      </c>
      <c r="B178" s="28" t="s">
        <v>84</v>
      </c>
      <c r="C178" s="44"/>
      <c r="D178" s="45"/>
      <c r="E178" s="45"/>
      <c r="F178" s="45"/>
      <c r="G178" s="45"/>
      <c r="H178" s="72"/>
      <c r="I178" s="45"/>
      <c r="J178" s="140"/>
    </row>
    <row r="179" spans="1:10" x14ac:dyDescent="0.25">
      <c r="A179" s="9">
        <v>60000</v>
      </c>
      <c r="B179" s="6" t="s">
        <v>22</v>
      </c>
      <c r="C179" s="46">
        <f t="shared" si="9"/>
        <v>44175.040000000001</v>
      </c>
      <c r="D179" s="48">
        <v>44175.040000000001</v>
      </c>
      <c r="E179" s="48">
        <v>22871.156107228322</v>
      </c>
      <c r="F179" s="48">
        <v>23933.69</v>
      </c>
      <c r="G179" s="49">
        <v>75901.666728366021</v>
      </c>
      <c r="H179" s="101">
        <v>72828.03199482504</v>
      </c>
      <c r="I179" s="50">
        <v>39769.74454018502</v>
      </c>
      <c r="J179" s="125">
        <v>51572</v>
      </c>
    </row>
    <row r="180" spans="1:10" x14ac:dyDescent="0.25">
      <c r="A180" s="9">
        <v>60001</v>
      </c>
      <c r="B180" s="6" t="s">
        <v>23</v>
      </c>
      <c r="C180" s="46">
        <f t="shared" si="9"/>
        <v>60101.89</v>
      </c>
      <c r="D180" s="48">
        <v>60101.89</v>
      </c>
      <c r="E180" s="48">
        <v>29903.502697982622</v>
      </c>
      <c r="F180" s="48">
        <v>33773.33</v>
      </c>
      <c r="G180" s="49">
        <v>101424.43027248104</v>
      </c>
      <c r="H180" s="101">
        <v>130366.12484445254</v>
      </c>
      <c r="I180" s="50">
        <v>71490.842343903787</v>
      </c>
      <c r="J180" s="125">
        <v>57110</v>
      </c>
    </row>
    <row r="181" spans="1:10" x14ac:dyDescent="0.25">
      <c r="A181" s="9">
        <v>60002</v>
      </c>
      <c r="B181" s="6" t="s">
        <v>24</v>
      </c>
      <c r="C181" s="46">
        <f t="shared" si="9"/>
        <v>73427.28</v>
      </c>
      <c r="D181" s="48">
        <v>73427.28</v>
      </c>
      <c r="E181" s="48">
        <v>45642.800603510419</v>
      </c>
      <c r="F181" s="48">
        <v>41636.370000000003</v>
      </c>
      <c r="G181" s="49">
        <v>145459.91904013144</v>
      </c>
      <c r="H181" s="101">
        <v>197905.42063701653</v>
      </c>
      <c r="I181" s="50">
        <v>99832.636885074025</v>
      </c>
      <c r="J181" s="125">
        <v>62648</v>
      </c>
    </row>
    <row r="182" spans="1:10" x14ac:dyDescent="0.25">
      <c r="A182" s="9">
        <v>60003</v>
      </c>
      <c r="B182" s="6" t="s">
        <v>25</v>
      </c>
      <c r="C182" s="46">
        <f t="shared" si="9"/>
        <v>89061.62</v>
      </c>
      <c r="D182" s="48">
        <v>89061.62</v>
      </c>
      <c r="E182" s="48">
        <v>70758.560630043939</v>
      </c>
      <c r="F182" s="48">
        <v>54735.94</v>
      </c>
      <c r="G182" s="49">
        <v>217620.1483953525</v>
      </c>
      <c r="H182" s="101">
        <v>262793.74508549657</v>
      </c>
      <c r="I182" s="50">
        <v>133497.97291050066</v>
      </c>
      <c r="J182" s="125">
        <v>68185</v>
      </c>
    </row>
    <row r="183" spans="1:10" x14ac:dyDescent="0.25">
      <c r="A183" s="27" t="s">
        <v>85</v>
      </c>
      <c r="B183" s="28" t="s">
        <v>86</v>
      </c>
      <c r="C183" s="44"/>
      <c r="D183" s="45"/>
      <c r="E183" s="45"/>
      <c r="F183" s="45"/>
      <c r="G183" s="45"/>
      <c r="H183" s="72"/>
      <c r="I183" s="45"/>
      <c r="J183" s="139"/>
    </row>
    <row r="184" spans="1:10" x14ac:dyDescent="0.25">
      <c r="A184" s="9">
        <v>61000</v>
      </c>
      <c r="B184" s="7" t="s">
        <v>71</v>
      </c>
      <c r="C184" s="46">
        <f t="shared" si="9"/>
        <v>120.05494308581262</v>
      </c>
      <c r="D184" s="48">
        <v>102.74</v>
      </c>
      <c r="E184" s="48">
        <v>121.00831386653276</v>
      </c>
      <c r="F184" s="48">
        <v>109.17</v>
      </c>
      <c r="G184" s="49">
        <v>100.21508667420287</v>
      </c>
      <c r="H184" s="101">
        <v>140.67904314790155</v>
      </c>
      <c r="I184" s="50">
        <v>120.05494308581262</v>
      </c>
      <c r="J184" s="125">
        <v>248.29</v>
      </c>
    </row>
    <row r="185" spans="1:10" x14ac:dyDescent="0.25">
      <c r="A185" s="9">
        <v>61001</v>
      </c>
      <c r="B185" s="7" t="s">
        <v>72</v>
      </c>
      <c r="C185" s="46">
        <f t="shared" si="9"/>
        <v>157.86791726797267</v>
      </c>
      <c r="D185" s="48">
        <v>128.12</v>
      </c>
      <c r="E185" s="48">
        <v>134.57829298709891</v>
      </c>
      <c r="F185" s="48">
        <v>160.13</v>
      </c>
      <c r="G185" s="49">
        <v>157.86791726797267</v>
      </c>
      <c r="H185" s="101">
        <v>202.95912746815128</v>
      </c>
      <c r="I185" s="50">
        <v>129.23556889598262</v>
      </c>
      <c r="J185" s="125">
        <v>305.43</v>
      </c>
    </row>
    <row r="186" spans="1:10" x14ac:dyDescent="0.25">
      <c r="A186" s="9">
        <v>61002</v>
      </c>
      <c r="B186" s="7" t="s">
        <v>73</v>
      </c>
      <c r="C186" s="46">
        <f t="shared" si="9"/>
        <v>165.44</v>
      </c>
      <c r="D186" s="48">
        <v>151.09</v>
      </c>
      <c r="E186" s="48">
        <v>134.57829298709891</v>
      </c>
      <c r="F186" s="48">
        <v>165.44</v>
      </c>
      <c r="G186" s="49">
        <v>203.46559245456191</v>
      </c>
      <c r="H186" s="101">
        <v>182.71490818246377</v>
      </c>
      <c r="I186" s="50">
        <v>158.90224995069119</v>
      </c>
      <c r="J186" s="125">
        <v>248.29</v>
      </c>
    </row>
    <row r="187" spans="1:10" x14ac:dyDescent="0.25">
      <c r="A187" s="9">
        <v>61003</v>
      </c>
      <c r="B187" s="7" t="s">
        <v>74</v>
      </c>
      <c r="C187" s="46">
        <f t="shared" si="9"/>
        <v>181.77812947008601</v>
      </c>
      <c r="D187" s="48">
        <v>139</v>
      </c>
      <c r="E187" s="48">
        <v>181.77812947008601</v>
      </c>
      <c r="F187" s="48">
        <v>172.02</v>
      </c>
      <c r="G187" s="49">
        <v>207.1285454551504</v>
      </c>
      <c r="H187" s="101">
        <v>302.41462841473015</v>
      </c>
      <c r="I187" s="50">
        <v>163.42066730104116</v>
      </c>
      <c r="J187" s="125">
        <v>266.74</v>
      </c>
    </row>
    <row r="188" spans="1:10" x14ac:dyDescent="0.25">
      <c r="A188" s="9">
        <v>61004</v>
      </c>
      <c r="B188" s="7" t="s">
        <v>75</v>
      </c>
      <c r="C188" s="46">
        <f t="shared" si="9"/>
        <v>164.25459501461134</v>
      </c>
      <c r="D188" s="48">
        <v>131.37</v>
      </c>
      <c r="E188" s="48">
        <v>188.40961018193849</v>
      </c>
      <c r="F188" s="48">
        <v>145.56</v>
      </c>
      <c r="G188" s="49">
        <v>164.25459501461134</v>
      </c>
      <c r="H188" s="101">
        <v>224.99162448395367</v>
      </c>
      <c r="I188" s="50">
        <v>104.90538526452691</v>
      </c>
      <c r="J188" s="125">
        <v>250.65</v>
      </c>
    </row>
    <row r="189" spans="1:10" x14ac:dyDescent="0.25">
      <c r="A189" s="9">
        <v>61005</v>
      </c>
      <c r="B189" s="7" t="s">
        <v>76</v>
      </c>
      <c r="C189" s="46">
        <f t="shared" si="9"/>
        <v>193.19</v>
      </c>
      <c r="D189" s="48">
        <v>193.19</v>
      </c>
      <c r="E189" s="48">
        <v>188.40961018193849</v>
      </c>
      <c r="F189" s="48">
        <v>145.56</v>
      </c>
      <c r="G189" s="49">
        <v>216.66203473793195</v>
      </c>
      <c r="H189" s="101">
        <v>198.74272268185058</v>
      </c>
      <c r="I189" s="50">
        <v>101.50632640610894</v>
      </c>
      <c r="J189" s="125">
        <v>228.15</v>
      </c>
    </row>
    <row r="190" spans="1:10" x14ac:dyDescent="0.25">
      <c r="A190" s="9">
        <v>61006</v>
      </c>
      <c r="B190" s="7" t="s">
        <v>77</v>
      </c>
      <c r="C190" s="46">
        <f t="shared" si="9"/>
        <v>207.17553225445201</v>
      </c>
      <c r="D190" s="48">
        <v>193.19</v>
      </c>
      <c r="E190" s="48">
        <v>216.67105170922926</v>
      </c>
      <c r="F190" s="48">
        <v>145.56</v>
      </c>
      <c r="G190" s="49">
        <v>234.66340529218846</v>
      </c>
      <c r="H190" s="101">
        <v>207.17553225445201</v>
      </c>
      <c r="I190" s="50">
        <v>151.00303534204187</v>
      </c>
      <c r="J190" s="125">
        <v>228.15</v>
      </c>
    </row>
    <row r="191" spans="1:10" x14ac:dyDescent="0.25">
      <c r="A191" s="9">
        <v>61007</v>
      </c>
      <c r="B191" s="7" t="s">
        <v>78</v>
      </c>
      <c r="C191" s="46">
        <f t="shared" si="9"/>
        <v>167.43</v>
      </c>
      <c r="D191" s="48">
        <v>109.95</v>
      </c>
      <c r="E191" s="48">
        <v>216.67105170922926</v>
      </c>
      <c r="F191" s="48">
        <v>167.43</v>
      </c>
      <c r="G191" s="49">
        <v>161.65065492055058</v>
      </c>
      <c r="H191" s="101">
        <v>169.24094306253295</v>
      </c>
      <c r="I191" s="50">
        <v>81.295272226017744</v>
      </c>
      <c r="J191" s="125">
        <v>177.13</v>
      </c>
    </row>
    <row r="192" spans="1:10" ht="27" thickBot="1" x14ac:dyDescent="0.3">
      <c r="A192" s="27" t="s">
        <v>106</v>
      </c>
      <c r="B192" s="28" t="s">
        <v>107</v>
      </c>
      <c r="C192" s="44"/>
      <c r="D192" s="45"/>
      <c r="E192" s="45"/>
      <c r="F192" s="45"/>
      <c r="G192" s="45"/>
      <c r="H192" s="72"/>
      <c r="I192" s="45"/>
      <c r="J192" s="140"/>
    </row>
    <row r="193" spans="1:10" ht="13.8" thickBot="1" x14ac:dyDescent="0.3">
      <c r="A193" s="9">
        <v>70000</v>
      </c>
      <c r="B193" s="7" t="s">
        <v>87</v>
      </c>
      <c r="C193" s="46">
        <f t="shared" si="9"/>
        <v>147.48000000000002</v>
      </c>
      <c r="D193" s="48" t="s">
        <v>458</v>
      </c>
      <c r="E193" s="48">
        <v>13.976730345178872</v>
      </c>
      <c r="F193" s="48">
        <v>128.96</v>
      </c>
      <c r="G193" s="49">
        <v>83.851849277197502</v>
      </c>
      <c r="H193" s="101">
        <v>416.47663449777156</v>
      </c>
      <c r="I193" s="50">
        <v>235.7304504780675</v>
      </c>
      <c r="J193" s="127">
        <v>166</v>
      </c>
    </row>
    <row r="194" spans="1:10" ht="13.8" thickBot="1" x14ac:dyDescent="0.3">
      <c r="A194" s="9">
        <v>70001</v>
      </c>
      <c r="B194" s="7" t="s">
        <v>88</v>
      </c>
      <c r="C194" s="46">
        <f t="shared" si="9"/>
        <v>1261.7066886221696</v>
      </c>
      <c r="D194" s="48" t="s">
        <v>458</v>
      </c>
      <c r="E194" s="48">
        <v>436.77282328683975</v>
      </c>
      <c r="F194" s="48">
        <v>1289.54</v>
      </c>
      <c r="G194" s="49">
        <v>3354.0739710879002</v>
      </c>
      <c r="H194" s="101">
        <v>3435.9167217264021</v>
      </c>
      <c r="I194" s="50">
        <v>1233.8733772443395</v>
      </c>
      <c r="J194" s="127">
        <v>1132</v>
      </c>
    </row>
    <row r="195" spans="1:10" x14ac:dyDescent="0.25">
      <c r="A195" s="9">
        <v>70002</v>
      </c>
      <c r="B195" s="7" t="s">
        <v>88</v>
      </c>
      <c r="C195" s="46">
        <f t="shared" si="9"/>
        <v>4651.0249999999996</v>
      </c>
      <c r="D195" s="48" t="s">
        <v>458</v>
      </c>
      <c r="E195" s="48">
        <v>4774.05</v>
      </c>
      <c r="F195" s="48">
        <v>3868.6</v>
      </c>
      <c r="G195" s="49">
        <v>3354.0739710879002</v>
      </c>
      <c r="H195" s="101">
        <v>6160.3965693071041</v>
      </c>
      <c r="I195" s="50">
        <v>13698.125836213454</v>
      </c>
      <c r="J195" s="127">
        <v>4528</v>
      </c>
    </row>
    <row r="196" spans="1:10" ht="13.8" thickBot="1" x14ac:dyDescent="0.3">
      <c r="A196" s="27" t="s">
        <v>108</v>
      </c>
      <c r="B196" s="28" t="s">
        <v>109</v>
      </c>
      <c r="C196" s="44"/>
      <c r="D196" s="45"/>
      <c r="E196" s="45"/>
      <c r="F196" s="45"/>
      <c r="G196" s="45"/>
      <c r="H196" s="72"/>
      <c r="I196" s="45"/>
      <c r="J196" s="140"/>
    </row>
    <row r="197" spans="1:10" ht="13.8" thickBot="1" x14ac:dyDescent="0.3">
      <c r="A197" s="9">
        <v>71000</v>
      </c>
      <c r="B197" s="7" t="s">
        <v>89</v>
      </c>
      <c r="C197" s="46">
        <f t="shared" si="9"/>
        <v>193.19</v>
      </c>
      <c r="D197" s="48">
        <v>193.19</v>
      </c>
      <c r="E197" s="48">
        <v>255.34411207538326</v>
      </c>
      <c r="F197" s="48">
        <v>306.92</v>
      </c>
      <c r="G197" s="49">
        <v>154.31472065621492</v>
      </c>
      <c r="H197" s="101">
        <v>145.61893981878441</v>
      </c>
      <c r="I197" s="50">
        <v>135.3395328983745</v>
      </c>
      <c r="J197" s="129">
        <v>246.32</v>
      </c>
    </row>
    <row r="198" spans="1:10" ht="13.8" thickBot="1" x14ac:dyDescent="0.3">
      <c r="A198" s="9">
        <v>71001</v>
      </c>
      <c r="B198" s="7" t="s">
        <v>90</v>
      </c>
      <c r="C198" s="46">
        <f t="shared" si="9"/>
        <v>193.19</v>
      </c>
      <c r="D198" s="48">
        <v>193.19</v>
      </c>
      <c r="E198" s="48">
        <v>255.34411207538326</v>
      </c>
      <c r="F198" s="48">
        <v>306.92</v>
      </c>
      <c r="G198" s="49">
        <v>173.65116389881499</v>
      </c>
      <c r="H198" s="101">
        <v>89.246161268930564</v>
      </c>
      <c r="I198" s="50">
        <v>135.3395328983745</v>
      </c>
      <c r="J198" s="129">
        <v>246.32</v>
      </c>
    </row>
    <row r="199" spans="1:10" ht="13.8" thickBot="1" x14ac:dyDescent="0.3">
      <c r="A199" s="9">
        <v>71002</v>
      </c>
      <c r="B199" s="7" t="s">
        <v>91</v>
      </c>
      <c r="C199" s="46">
        <f t="shared" si="9"/>
        <v>198.6622141551772</v>
      </c>
      <c r="D199" s="48">
        <v>193.19</v>
      </c>
      <c r="E199" s="48">
        <v>255.34411207538326</v>
      </c>
      <c r="F199" s="48">
        <v>306.92</v>
      </c>
      <c r="G199" s="49">
        <v>173.65116389881499</v>
      </c>
      <c r="H199" s="101">
        <v>198.6622141551772</v>
      </c>
      <c r="I199" s="50">
        <v>135.3395328983745</v>
      </c>
      <c r="J199" s="129">
        <v>246.32</v>
      </c>
    </row>
    <row r="200" spans="1:10" ht="13.8" thickBot="1" x14ac:dyDescent="0.3">
      <c r="A200" s="9">
        <v>71003</v>
      </c>
      <c r="B200" s="7" t="s">
        <v>92</v>
      </c>
      <c r="C200" s="46">
        <f t="shared" si="9"/>
        <v>165.18915023309782</v>
      </c>
      <c r="D200" s="48">
        <v>193.19</v>
      </c>
      <c r="E200" s="48">
        <v>148.03612228580883</v>
      </c>
      <c r="F200" s="48">
        <v>306.92</v>
      </c>
      <c r="G200" s="49">
        <v>165.18915023309782</v>
      </c>
      <c r="H200" s="101">
        <v>129.0349779176222</v>
      </c>
      <c r="I200" s="50">
        <v>135.3395328983745</v>
      </c>
      <c r="J200" s="129">
        <v>246.32</v>
      </c>
    </row>
    <row r="201" spans="1:10" ht="13.8" thickBot="1" x14ac:dyDescent="0.3">
      <c r="A201" s="9">
        <v>71004</v>
      </c>
      <c r="B201" s="7" t="s">
        <v>93</v>
      </c>
      <c r="C201" s="46">
        <f t="shared" si="9"/>
        <v>223.07471779774889</v>
      </c>
      <c r="D201" s="48" t="s">
        <v>458</v>
      </c>
      <c r="E201" s="48">
        <v>78.584201272687153</v>
      </c>
      <c r="F201" s="48">
        <v>644.76</v>
      </c>
      <c r="G201" s="49">
        <v>367.56523432281062</v>
      </c>
      <c r="H201" s="101">
        <v>61.566018239924425</v>
      </c>
      <c r="I201" s="50">
        <v>2663.6531042919364</v>
      </c>
      <c r="J201" s="129">
        <v>15.85</v>
      </c>
    </row>
    <row r="202" spans="1:10" ht="13.8" thickBot="1" x14ac:dyDescent="0.3">
      <c r="A202" s="9">
        <v>71005</v>
      </c>
      <c r="B202" s="7" t="s">
        <v>94</v>
      </c>
      <c r="C202" s="46">
        <f t="shared" si="9"/>
        <v>24950.125130721026</v>
      </c>
      <c r="D202" s="48" t="s">
        <v>458</v>
      </c>
      <c r="E202" s="48">
        <v>169090.75249924988</v>
      </c>
      <c r="F202" s="48">
        <v>30690.83</v>
      </c>
      <c r="G202" s="49">
        <v>19209.420261442054</v>
      </c>
      <c r="H202" s="101">
        <v>7946.4885662070883</v>
      </c>
      <c r="I202" s="50">
        <v>46681.769506330893</v>
      </c>
      <c r="J202" s="127">
        <v>3396</v>
      </c>
    </row>
    <row r="203" spans="1:10" ht="13.8" thickBot="1" x14ac:dyDescent="0.3">
      <c r="A203" s="9">
        <v>71006</v>
      </c>
      <c r="B203" s="7" t="s">
        <v>95</v>
      </c>
      <c r="C203" s="46">
        <f t="shared" si="9"/>
        <v>19698.082104753445</v>
      </c>
      <c r="D203" s="48" t="s">
        <v>458</v>
      </c>
      <c r="E203" s="48">
        <v>20186.743948064835</v>
      </c>
      <c r="F203" s="48">
        <v>46036.24</v>
      </c>
      <c r="G203" s="49">
        <v>19209.420261442054</v>
      </c>
      <c r="H203" s="101">
        <v>11919.732849310632</v>
      </c>
      <c r="I203" s="50">
        <v>94424.514319429101</v>
      </c>
      <c r="J203" s="127">
        <v>3396</v>
      </c>
    </row>
    <row r="204" spans="1:10" ht="13.8" thickBot="1" x14ac:dyDescent="0.3">
      <c r="A204" s="9">
        <v>71007</v>
      </c>
      <c r="B204" s="7" t="s">
        <v>96</v>
      </c>
      <c r="C204" s="46">
        <f t="shared" si="9"/>
        <v>39559.14197403242</v>
      </c>
      <c r="D204" s="48" t="s">
        <v>458</v>
      </c>
      <c r="E204" s="48">
        <v>20186.743948064835</v>
      </c>
      <c r="F204" s="48">
        <v>58931.54</v>
      </c>
      <c r="G204" s="49">
        <v>12486.575891903552</v>
      </c>
      <c r="H204" s="101">
        <v>7946.4885662070883</v>
      </c>
      <c r="I204" s="50">
        <v>115743.12458597496</v>
      </c>
      <c r="J204" s="127">
        <v>158470</v>
      </c>
    </row>
    <row r="205" spans="1:10" ht="13.8" thickBot="1" x14ac:dyDescent="0.3">
      <c r="A205" s="9">
        <v>71008</v>
      </c>
      <c r="B205" s="7" t="s">
        <v>97</v>
      </c>
      <c r="C205" s="46">
        <f t="shared" si="9"/>
        <v>16979</v>
      </c>
      <c r="D205" s="48" t="s">
        <v>458</v>
      </c>
      <c r="E205" s="48">
        <v>20186.743948064835</v>
      </c>
      <c r="F205" s="48">
        <v>58931.54</v>
      </c>
      <c r="G205" s="49" t="s">
        <v>458</v>
      </c>
      <c r="H205" s="101">
        <v>8897.2847639867869</v>
      </c>
      <c r="I205" s="50">
        <v>6525.5757565017448</v>
      </c>
      <c r="J205" s="127">
        <v>16979</v>
      </c>
    </row>
    <row r="206" spans="1:10" ht="13.8" thickBot="1" x14ac:dyDescent="0.3">
      <c r="A206" s="9">
        <v>71009</v>
      </c>
      <c r="B206" s="7" t="s">
        <v>98</v>
      </c>
      <c r="C206" s="46">
        <f t="shared" si="9"/>
        <v>21412.871974032416</v>
      </c>
      <c r="D206" s="48" t="s">
        <v>458</v>
      </c>
      <c r="E206" s="48">
        <v>20186.743948064835</v>
      </c>
      <c r="F206" s="48">
        <v>30690.83</v>
      </c>
      <c r="G206" s="49">
        <v>10399.129865212328</v>
      </c>
      <c r="H206" s="101">
        <v>6385.4351533435429</v>
      </c>
      <c r="I206" s="50">
        <v>77599.585868532013</v>
      </c>
      <c r="J206" s="127">
        <v>22639</v>
      </c>
    </row>
    <row r="207" spans="1:10" ht="13.8" thickBot="1" x14ac:dyDescent="0.3">
      <c r="A207" s="9">
        <v>71010</v>
      </c>
      <c r="B207" s="7" t="s">
        <v>99</v>
      </c>
      <c r="C207" s="46">
        <f t="shared" si="9"/>
        <v>225.67</v>
      </c>
      <c r="D207" s="48">
        <v>193.19</v>
      </c>
      <c r="E207" s="48">
        <v>274.01931371042491</v>
      </c>
      <c r="F207" s="48">
        <v>225.67</v>
      </c>
      <c r="G207" s="49">
        <v>171.99352160887042</v>
      </c>
      <c r="H207" s="101">
        <v>303.16912250527082</v>
      </c>
      <c r="I207" s="50">
        <v>142.00953053858734</v>
      </c>
      <c r="J207" s="129">
        <v>246.32</v>
      </c>
    </row>
    <row r="208" spans="1:10" ht="13.8" thickBot="1" x14ac:dyDescent="0.3">
      <c r="A208" s="9">
        <v>71011</v>
      </c>
      <c r="B208" s="7" t="s">
        <v>100</v>
      </c>
      <c r="C208" s="46">
        <f t="shared" si="9"/>
        <v>193.19</v>
      </c>
      <c r="D208" s="48">
        <v>193.19</v>
      </c>
      <c r="E208" s="48">
        <v>164.80326914008197</v>
      </c>
      <c r="F208" s="48">
        <v>225.67</v>
      </c>
      <c r="G208" s="49">
        <v>178.12296389727308</v>
      </c>
      <c r="H208" s="101">
        <v>425.69567688956954</v>
      </c>
      <c r="I208" s="50">
        <v>142.00953053858734</v>
      </c>
      <c r="J208" s="129">
        <v>246.32</v>
      </c>
    </row>
    <row r="209" spans="1:10" ht="13.8" thickBot="1" x14ac:dyDescent="0.3">
      <c r="A209" s="9">
        <v>71012</v>
      </c>
      <c r="B209" s="7" t="s">
        <v>101</v>
      </c>
      <c r="C209" s="46">
        <f t="shared" ref="C209:C280" si="10">MEDIAN(D209:J209)</f>
        <v>43944.58</v>
      </c>
      <c r="D209" s="48">
        <v>43944.58</v>
      </c>
      <c r="E209" s="48">
        <v>20186.743948064835</v>
      </c>
      <c r="F209" s="48">
        <v>57719.4</v>
      </c>
      <c r="G209" s="49">
        <v>3349.5168292778894</v>
      </c>
      <c r="H209" s="101">
        <v>53211.959611196195</v>
      </c>
      <c r="I209" s="50">
        <v>77599.585868532013</v>
      </c>
      <c r="J209" s="127">
        <v>5660</v>
      </c>
    </row>
    <row r="210" spans="1:10" ht="13.8" thickBot="1" x14ac:dyDescent="0.3">
      <c r="A210" s="9">
        <v>71013</v>
      </c>
      <c r="B210" s="7" t="s">
        <v>102</v>
      </c>
      <c r="C210" s="46">
        <f t="shared" si="10"/>
        <v>193.19</v>
      </c>
      <c r="D210" s="48">
        <v>193.19</v>
      </c>
      <c r="E210" s="48">
        <v>164.80326914008197</v>
      </c>
      <c r="F210" s="48">
        <v>306.92</v>
      </c>
      <c r="G210" s="49">
        <v>165.78783265920282</v>
      </c>
      <c r="H210" s="101">
        <v>419.75539238545406</v>
      </c>
      <c r="I210" s="50">
        <v>142.00953053858734</v>
      </c>
      <c r="J210" s="129">
        <v>246.32</v>
      </c>
    </row>
    <row r="211" spans="1:10" ht="13.8" thickBot="1" x14ac:dyDescent="0.3">
      <c r="A211" s="18">
        <v>71014</v>
      </c>
      <c r="B211" s="17" t="s">
        <v>112</v>
      </c>
      <c r="C211" s="46">
        <f t="shared" si="10"/>
        <v>7217</v>
      </c>
      <c r="D211" s="48">
        <v>6810</v>
      </c>
      <c r="E211" s="82">
        <v>5796.37</v>
      </c>
      <c r="F211" s="48">
        <v>5336.4</v>
      </c>
      <c r="G211" s="48" t="s">
        <v>458</v>
      </c>
      <c r="H211" s="101">
        <v>56387.327567068402</v>
      </c>
      <c r="I211" s="53">
        <v>106879.6323745158</v>
      </c>
      <c r="J211" s="126">
        <v>7624</v>
      </c>
    </row>
    <row r="212" spans="1:10" ht="13.8" thickBot="1" x14ac:dyDescent="0.3">
      <c r="A212" s="18" t="s">
        <v>113</v>
      </c>
      <c r="B212" s="17" t="s">
        <v>114</v>
      </c>
      <c r="C212" s="46">
        <f t="shared" si="10"/>
        <v>7242.54</v>
      </c>
      <c r="D212" s="48">
        <v>6810</v>
      </c>
      <c r="E212" s="82">
        <v>5796.37</v>
      </c>
      <c r="F212" s="48">
        <v>6861.08</v>
      </c>
      <c r="G212" s="48" t="s">
        <v>458</v>
      </c>
      <c r="H212" s="101">
        <v>66024.026769725169</v>
      </c>
      <c r="I212" s="53">
        <v>114570.29985407912</v>
      </c>
      <c r="J212" s="126">
        <v>7624</v>
      </c>
    </row>
    <row r="213" spans="1:10" ht="13.8" thickBot="1" x14ac:dyDescent="0.3">
      <c r="A213" s="18" t="s">
        <v>115</v>
      </c>
      <c r="B213" s="17" t="s">
        <v>116</v>
      </c>
      <c r="C213" s="46">
        <f t="shared" si="10"/>
        <v>16856.669246404206</v>
      </c>
      <c r="D213" s="51">
        <v>90800</v>
      </c>
      <c r="E213" s="82">
        <v>11940.52</v>
      </c>
      <c r="F213" s="48">
        <v>30903.1</v>
      </c>
      <c r="G213" s="56">
        <v>531</v>
      </c>
      <c r="H213" s="101">
        <v>16856.669246404206</v>
      </c>
      <c r="I213" s="53">
        <v>4069.7967071628473</v>
      </c>
      <c r="J213" s="126">
        <v>17985</v>
      </c>
    </row>
    <row r="214" spans="1:10" ht="13.8" thickBot="1" x14ac:dyDescent="0.3">
      <c r="A214" s="18" t="s">
        <v>117</v>
      </c>
      <c r="B214" s="17" t="s">
        <v>118</v>
      </c>
      <c r="C214" s="46">
        <f t="shared" si="10"/>
        <v>17985</v>
      </c>
      <c r="D214" s="51">
        <v>102150</v>
      </c>
      <c r="E214" s="82">
        <v>11940.52</v>
      </c>
      <c r="F214" s="48">
        <v>37349.24</v>
      </c>
      <c r="G214" s="56">
        <v>531</v>
      </c>
      <c r="H214" s="101">
        <v>27697.955849393074</v>
      </c>
      <c r="I214" s="53">
        <v>4069.7967071628473</v>
      </c>
      <c r="J214" s="126">
        <v>17985</v>
      </c>
    </row>
    <row r="215" spans="1:10" ht="13.8" thickBot="1" x14ac:dyDescent="0.3">
      <c r="A215" s="18" t="s">
        <v>119</v>
      </c>
      <c r="B215" s="17" t="s">
        <v>120</v>
      </c>
      <c r="C215" s="46">
        <f t="shared" si="10"/>
        <v>20606.261503824382</v>
      </c>
      <c r="D215" s="51">
        <v>28375</v>
      </c>
      <c r="E215" s="82">
        <v>5796.37</v>
      </c>
      <c r="F215" s="48">
        <v>6069.41</v>
      </c>
      <c r="G215" s="48" t="s">
        <v>458</v>
      </c>
      <c r="H215" s="101">
        <v>12837.523007648766</v>
      </c>
      <c r="I215" s="53">
        <v>31749.724216220508</v>
      </c>
      <c r="J215" s="126">
        <v>28942</v>
      </c>
    </row>
    <row r="216" spans="1:10" ht="13.8" thickBot="1" x14ac:dyDescent="0.3">
      <c r="A216" s="18" t="s">
        <v>121</v>
      </c>
      <c r="B216" s="17" t="s">
        <v>122</v>
      </c>
      <c r="C216" s="46">
        <f t="shared" si="10"/>
        <v>3582.16</v>
      </c>
      <c r="D216" s="51">
        <v>34050</v>
      </c>
      <c r="E216" s="82">
        <v>3582.16</v>
      </c>
      <c r="F216" s="48">
        <v>9118.77</v>
      </c>
      <c r="G216" s="56">
        <v>399</v>
      </c>
      <c r="H216" s="101">
        <v>13408.920297449155</v>
      </c>
      <c r="I216" s="53">
        <v>1197.2498550206292</v>
      </c>
      <c r="J216" s="126">
        <v>659</v>
      </c>
    </row>
    <row r="217" spans="1:10" ht="13.8" thickBot="1" x14ac:dyDescent="0.3">
      <c r="A217" s="18" t="s">
        <v>123</v>
      </c>
      <c r="B217" s="17" t="s">
        <v>124</v>
      </c>
      <c r="C217" s="46">
        <f t="shared" si="10"/>
        <v>5080.2</v>
      </c>
      <c r="D217" s="51">
        <v>2837.5</v>
      </c>
      <c r="E217" s="82">
        <v>2388.1</v>
      </c>
      <c r="F217" s="48">
        <v>5336.4</v>
      </c>
      <c r="G217" s="48" t="s">
        <v>458</v>
      </c>
      <c r="H217" s="101">
        <v>10242.869913368002</v>
      </c>
      <c r="I217" s="53">
        <v>6062.0744614536525</v>
      </c>
      <c r="J217" s="126">
        <v>4824</v>
      </c>
    </row>
    <row r="218" spans="1:10" x14ac:dyDescent="0.25">
      <c r="A218" s="18" t="s">
        <v>125</v>
      </c>
      <c r="B218" s="17" t="s">
        <v>126</v>
      </c>
      <c r="C218" s="46">
        <f t="shared" si="10"/>
        <v>5080.2</v>
      </c>
      <c r="D218" s="51">
        <v>2837.5</v>
      </c>
      <c r="E218" s="82">
        <v>3582.16</v>
      </c>
      <c r="F218" s="48">
        <v>5336.4</v>
      </c>
      <c r="G218" s="48" t="s">
        <v>458</v>
      </c>
      <c r="H218" s="101">
        <v>10242.869913368002</v>
      </c>
      <c r="I218" s="53">
        <v>6062.0744614536525</v>
      </c>
      <c r="J218" s="126">
        <v>4824</v>
      </c>
    </row>
    <row r="219" spans="1:10" ht="13.8" thickBot="1" x14ac:dyDescent="0.3">
      <c r="A219" s="27" t="s">
        <v>110</v>
      </c>
      <c r="B219" s="28" t="s">
        <v>111</v>
      </c>
      <c r="C219" s="44"/>
      <c r="D219" s="45"/>
      <c r="E219" s="45"/>
      <c r="F219" s="45"/>
      <c r="G219" s="45"/>
      <c r="H219" s="72"/>
      <c r="I219" s="45"/>
      <c r="J219" s="140"/>
    </row>
    <row r="220" spans="1:10" ht="27" customHeight="1" thickBot="1" x14ac:dyDescent="0.3">
      <c r="A220" s="9">
        <v>72000</v>
      </c>
      <c r="B220" s="7" t="s">
        <v>103</v>
      </c>
      <c r="C220" s="46">
        <f t="shared" si="10"/>
        <v>532.91464424151172</v>
      </c>
      <c r="D220" s="48" t="s">
        <v>458</v>
      </c>
      <c r="E220" s="48">
        <v>212.18</v>
      </c>
      <c r="F220" s="48" t="s">
        <v>459</v>
      </c>
      <c r="G220" s="49" t="s">
        <v>458</v>
      </c>
      <c r="H220" s="102">
        <v>250.83076625265102</v>
      </c>
      <c r="I220" s="50">
        <v>814.9985222303726</v>
      </c>
      <c r="J220" s="130">
        <v>4966</v>
      </c>
    </row>
    <row r="221" spans="1:10" ht="27" customHeight="1" thickBot="1" x14ac:dyDescent="0.3">
      <c r="A221" s="9">
        <v>72001</v>
      </c>
      <c r="B221" s="7" t="s">
        <v>104</v>
      </c>
      <c r="C221" s="46">
        <f t="shared" si="10"/>
        <v>507.64236574882563</v>
      </c>
      <c r="D221" s="48" t="s">
        <v>458</v>
      </c>
      <c r="E221" s="48">
        <v>159.64478311688313</v>
      </c>
      <c r="F221" s="48" t="s">
        <v>459</v>
      </c>
      <c r="G221" s="49" t="s">
        <v>458</v>
      </c>
      <c r="H221" s="102">
        <v>250.83076625265102</v>
      </c>
      <c r="I221" s="50">
        <v>764.45396524500029</v>
      </c>
      <c r="J221" s="130">
        <v>5912</v>
      </c>
    </row>
    <row r="222" spans="1:10" x14ac:dyDescent="0.25">
      <c r="A222" s="9">
        <v>72002</v>
      </c>
      <c r="B222" s="7" t="s">
        <v>105</v>
      </c>
      <c r="C222" s="46">
        <f t="shared" si="10"/>
        <v>145.48094405672805</v>
      </c>
      <c r="D222" s="48">
        <v>69.040000000000006</v>
      </c>
      <c r="E222" s="48">
        <v>188.14829310817711</v>
      </c>
      <c r="F222" s="48">
        <v>161.19999999999999</v>
      </c>
      <c r="G222" s="49" t="s">
        <v>458</v>
      </c>
      <c r="H222" s="102">
        <v>100.70773541549725</v>
      </c>
      <c r="I222" s="50">
        <v>129.76188811345608</v>
      </c>
      <c r="J222" s="129">
        <v>305.43</v>
      </c>
    </row>
    <row r="223" spans="1:10" ht="13.8" thickBot="1" x14ac:dyDescent="0.3">
      <c r="A223" s="27" t="s">
        <v>212</v>
      </c>
      <c r="B223" s="28" t="s">
        <v>213</v>
      </c>
      <c r="C223" s="44"/>
      <c r="D223" s="45"/>
      <c r="E223" s="45"/>
      <c r="F223" s="45"/>
      <c r="G223" s="45"/>
      <c r="H223" s="72"/>
      <c r="I223" s="45"/>
      <c r="J223" s="140"/>
    </row>
    <row r="224" spans="1:10" ht="13.8" thickBot="1" x14ac:dyDescent="0.3">
      <c r="A224" s="9">
        <v>80000</v>
      </c>
      <c r="B224" s="16" t="s">
        <v>87</v>
      </c>
      <c r="C224" s="46">
        <f t="shared" si="10"/>
        <v>104.72888765305478</v>
      </c>
      <c r="D224" s="48" t="s">
        <v>458</v>
      </c>
      <c r="E224" s="48">
        <v>23.290070854033633</v>
      </c>
      <c r="F224" s="48">
        <v>128.96</v>
      </c>
      <c r="G224" s="49">
        <v>80.497775306109574</v>
      </c>
      <c r="H224" s="111">
        <v>945</v>
      </c>
      <c r="I224" s="54">
        <v>60</v>
      </c>
      <c r="J224" s="127">
        <v>4528</v>
      </c>
    </row>
    <row r="225" spans="1:10" ht="13.8" thickBot="1" x14ac:dyDescent="0.3">
      <c r="A225" s="9">
        <v>80001</v>
      </c>
      <c r="B225" s="16" t="s">
        <v>127</v>
      </c>
      <c r="C225" s="46">
        <f t="shared" si="10"/>
        <v>5.0999999999999997E-2</v>
      </c>
      <c r="D225" s="48">
        <v>5.0999999999999997E-2</v>
      </c>
      <c r="E225" s="48">
        <v>6.7195818967206125E-2</v>
      </c>
      <c r="F225" s="114">
        <v>6.6000000000000003E-2</v>
      </c>
      <c r="G225" s="49">
        <v>2.4466056818280443E-2</v>
      </c>
      <c r="H225" s="111">
        <v>5.5500000000000001E-2</v>
      </c>
      <c r="I225" s="121">
        <v>1.70592E-2</v>
      </c>
      <c r="J225" s="131">
        <v>4.9000000000000002E-2</v>
      </c>
    </row>
    <row r="226" spans="1:10" x14ac:dyDescent="0.25">
      <c r="A226" s="9">
        <v>80002</v>
      </c>
      <c r="B226" s="16" t="s">
        <v>128</v>
      </c>
      <c r="C226" s="46">
        <f t="shared" si="10"/>
        <v>5.0999999999999997E-2</v>
      </c>
      <c r="D226" s="48">
        <v>5.0999999999999997E-2</v>
      </c>
      <c r="E226" s="48">
        <v>6.7195818967206125E-2</v>
      </c>
      <c r="F226" s="114">
        <v>7.5999999999999998E-2</v>
      </c>
      <c r="G226" s="49">
        <v>2.458368209144525E-2</v>
      </c>
      <c r="H226" s="111">
        <v>5.5500000000000001E-2</v>
      </c>
      <c r="I226" s="121">
        <v>2.032091904E-2</v>
      </c>
      <c r="J226" s="131">
        <v>4.9000000000000002E-2</v>
      </c>
    </row>
    <row r="227" spans="1:10" ht="13.8" thickBot="1" x14ac:dyDescent="0.3">
      <c r="A227" s="27" t="s">
        <v>211</v>
      </c>
      <c r="B227" s="28" t="s">
        <v>214</v>
      </c>
      <c r="C227" s="44"/>
      <c r="D227" s="45"/>
      <c r="E227" s="45"/>
      <c r="F227" s="115"/>
      <c r="G227" s="45"/>
      <c r="H227" s="105"/>
      <c r="I227" s="45"/>
      <c r="J227" s="140"/>
    </row>
    <row r="228" spans="1:10" ht="13.8" thickBot="1" x14ac:dyDescent="0.3">
      <c r="A228" s="9">
        <v>81000</v>
      </c>
      <c r="B228" s="7" t="s">
        <v>129</v>
      </c>
      <c r="C228" s="46">
        <f t="shared" si="10"/>
        <v>0.11881245769660344</v>
      </c>
      <c r="D228" s="48">
        <v>0.22</v>
      </c>
      <c r="E228" s="48">
        <v>8.0634982760647345E-2</v>
      </c>
      <c r="F228" s="114">
        <v>0.20200000000000001</v>
      </c>
      <c r="G228" s="49">
        <v>0.11833815360823288</v>
      </c>
      <c r="H228" s="112">
        <v>0.20716556704526837</v>
      </c>
      <c r="I228" s="122">
        <v>0.11881245769660344</v>
      </c>
      <c r="J228" s="133">
        <v>5.7000000000000002E-2</v>
      </c>
    </row>
    <row r="229" spans="1:10" ht="13.8" thickBot="1" x14ac:dyDescent="0.3">
      <c r="A229" s="9">
        <v>81001</v>
      </c>
      <c r="B229" s="7" t="s">
        <v>90</v>
      </c>
      <c r="C229" s="46">
        <f t="shared" si="10"/>
        <v>0.20716556704526837</v>
      </c>
      <c r="D229" s="48">
        <v>0.22</v>
      </c>
      <c r="E229" s="48">
        <v>8.0634982760647345E-2</v>
      </c>
      <c r="F229" s="114">
        <v>0.29699999999999999</v>
      </c>
      <c r="G229" s="49">
        <v>0.14072977855544427</v>
      </c>
      <c r="H229" s="112">
        <v>0.20716556704526837</v>
      </c>
      <c r="I229" s="122">
        <v>0.29284597440577953</v>
      </c>
      <c r="J229" s="133">
        <v>0.17</v>
      </c>
    </row>
    <row r="230" spans="1:10" ht="13.8" thickBot="1" x14ac:dyDescent="0.3">
      <c r="A230" s="9">
        <v>81002</v>
      </c>
      <c r="B230" s="7" t="s">
        <v>91</v>
      </c>
      <c r="C230" s="46">
        <f t="shared" si="10"/>
        <v>0.20200000000000001</v>
      </c>
      <c r="D230" s="48">
        <v>0.22</v>
      </c>
      <c r="E230" s="48">
        <v>8.0634982760647345E-2</v>
      </c>
      <c r="F230" s="114">
        <v>0.20200000000000001</v>
      </c>
      <c r="G230" s="49">
        <v>0.14072977855544427</v>
      </c>
      <c r="H230" s="112">
        <v>0.53653483065590124</v>
      </c>
      <c r="I230" s="54">
        <v>0.20416739980618209</v>
      </c>
      <c r="J230" s="133">
        <v>5.7000000000000002E-2</v>
      </c>
    </row>
    <row r="231" spans="1:10" ht="13.8" thickBot="1" x14ac:dyDescent="0.3">
      <c r="A231" s="9">
        <v>81003</v>
      </c>
      <c r="B231" s="7" t="s">
        <v>92</v>
      </c>
      <c r="C231" s="46">
        <f t="shared" si="10"/>
        <v>0.22600000000000001</v>
      </c>
      <c r="D231" s="48">
        <v>0.22</v>
      </c>
      <c r="E231" s="48">
        <v>1.572382163832623</v>
      </c>
      <c r="F231" s="114">
        <v>0.20200000000000001</v>
      </c>
      <c r="G231" s="49">
        <v>0.20013240881364674</v>
      </c>
      <c r="H231" s="112">
        <v>1.7973429718066947</v>
      </c>
      <c r="I231" s="54">
        <v>1.392815870037144</v>
      </c>
      <c r="J231" s="133">
        <v>0.22600000000000001</v>
      </c>
    </row>
    <row r="232" spans="1:10" ht="13.8" thickBot="1" x14ac:dyDescent="0.3">
      <c r="A232" s="9">
        <v>81004</v>
      </c>
      <c r="B232" s="7" t="s">
        <v>93</v>
      </c>
      <c r="C232" s="46">
        <f t="shared" si="10"/>
        <v>13.85</v>
      </c>
      <c r="D232" s="48">
        <v>20.93</v>
      </c>
      <c r="E232" s="48">
        <v>15.708113524801425</v>
      </c>
      <c r="F232" s="114">
        <v>13.85</v>
      </c>
      <c r="G232" s="49">
        <v>7.1287362453702681</v>
      </c>
      <c r="H232" s="112">
        <v>7.0853714739470988</v>
      </c>
      <c r="I232" s="58">
        <v>243.23481495854384</v>
      </c>
      <c r="J232" s="134">
        <v>11.82</v>
      </c>
    </row>
    <row r="233" spans="1:10" ht="13.8" thickBot="1" x14ac:dyDescent="0.3">
      <c r="A233" s="9">
        <v>81005</v>
      </c>
      <c r="B233" s="7" t="s">
        <v>94</v>
      </c>
      <c r="C233" s="46">
        <f t="shared" si="10"/>
        <v>0.31956795047464776</v>
      </c>
      <c r="D233" s="48">
        <v>0.22</v>
      </c>
      <c r="E233" s="48">
        <v>2.0293137328096247</v>
      </c>
      <c r="F233" s="114">
        <v>0.21</v>
      </c>
      <c r="G233" s="49">
        <v>0.31956795047464776</v>
      </c>
      <c r="H233" s="112">
        <v>0.53653483065590124</v>
      </c>
      <c r="I233" s="54">
        <v>0.64348249850303263</v>
      </c>
      <c r="J233" s="133">
        <v>0.22600000000000001</v>
      </c>
    </row>
    <row r="234" spans="1:10" ht="13.8" thickBot="1" x14ac:dyDescent="0.3">
      <c r="A234" s="9">
        <v>81006</v>
      </c>
      <c r="B234" s="7" t="s">
        <v>95</v>
      </c>
      <c r="C234" s="46">
        <f t="shared" si="10"/>
        <v>0.22</v>
      </c>
      <c r="D234" s="48">
        <v>0.22</v>
      </c>
      <c r="E234" s="48">
        <v>0.11199303161201019</v>
      </c>
      <c r="F234" s="114">
        <v>0.21</v>
      </c>
      <c r="G234" s="49">
        <v>1.2700316436614303</v>
      </c>
      <c r="H234" s="112">
        <v>0.53653483065590124</v>
      </c>
      <c r="I234" s="54">
        <v>0.20653164048734057</v>
      </c>
      <c r="J234" s="133">
        <v>0.22600000000000001</v>
      </c>
    </row>
    <row r="235" spans="1:10" ht="13.8" thickBot="1" x14ac:dyDescent="0.3">
      <c r="A235" s="9">
        <v>81007</v>
      </c>
      <c r="B235" s="7" t="s">
        <v>96</v>
      </c>
      <c r="C235" s="46">
        <f t="shared" si="10"/>
        <v>0.36821984738482805</v>
      </c>
      <c r="D235" s="48">
        <v>0.22</v>
      </c>
      <c r="E235" s="48">
        <v>0.94074146554088556</v>
      </c>
      <c r="F235" s="114">
        <v>0.45</v>
      </c>
      <c r="G235" s="49">
        <v>0.36821984738482805</v>
      </c>
      <c r="H235" s="112">
        <v>0.15597126498456143</v>
      </c>
      <c r="I235" s="54">
        <v>4.0640999905454693</v>
      </c>
      <c r="J235" s="133">
        <v>0.22600000000000001</v>
      </c>
    </row>
    <row r="236" spans="1:10" ht="13.8" thickBot="1" x14ac:dyDescent="0.3">
      <c r="A236" s="9">
        <v>81008</v>
      </c>
      <c r="B236" s="7" t="s">
        <v>130</v>
      </c>
      <c r="C236" s="46">
        <f t="shared" si="10"/>
        <v>0.17973429718066952</v>
      </c>
      <c r="D236" s="48">
        <v>0.16</v>
      </c>
      <c r="E236" s="48">
        <v>0.11199303161201019</v>
      </c>
      <c r="F236" s="114">
        <v>0.39</v>
      </c>
      <c r="G236" s="49">
        <v>0.10565333008926886</v>
      </c>
      <c r="H236" s="112">
        <v>0.17973429718066952</v>
      </c>
      <c r="I236" s="58">
        <v>4.1816642749383073</v>
      </c>
      <c r="J236" s="133">
        <v>0.28299999999999997</v>
      </c>
    </row>
    <row r="237" spans="1:10" ht="13.8" thickBot="1" x14ac:dyDescent="0.3">
      <c r="A237" s="9">
        <v>81009</v>
      </c>
      <c r="B237" s="7" t="s">
        <v>131</v>
      </c>
      <c r="C237" s="46">
        <f t="shared" si="10"/>
        <v>0.11604297740070828</v>
      </c>
      <c r="D237" s="48">
        <v>0.16</v>
      </c>
      <c r="E237" s="48">
        <v>0.13065853688067855</v>
      </c>
      <c r="F237" s="114">
        <v>0.21</v>
      </c>
      <c r="G237" s="49">
        <v>5.3248184564507577E-2</v>
      </c>
      <c r="H237" s="112">
        <v>0.11604297740070828</v>
      </c>
      <c r="I237" s="58">
        <v>5.0878369091883466E-2</v>
      </c>
      <c r="J237" s="133">
        <v>8.5000000000000006E-2</v>
      </c>
    </row>
    <row r="238" spans="1:10" ht="13.8" thickBot="1" x14ac:dyDescent="0.3">
      <c r="A238" s="9">
        <v>81010</v>
      </c>
      <c r="B238" s="7" t="s">
        <v>99</v>
      </c>
      <c r="C238" s="46">
        <f t="shared" si="10"/>
        <v>0.38909892298852472</v>
      </c>
      <c r="D238" s="48">
        <v>1.26</v>
      </c>
      <c r="E238" s="48">
        <v>1.9792223041249797</v>
      </c>
      <c r="F238" s="114">
        <v>0.3</v>
      </c>
      <c r="G238" s="49">
        <v>0.36666300398178914</v>
      </c>
      <c r="H238" s="112">
        <v>1.0105637416842359</v>
      </c>
      <c r="I238" s="58">
        <v>0.38909892298852472</v>
      </c>
      <c r="J238" s="133">
        <v>0.23499999999999999</v>
      </c>
    </row>
    <row r="239" spans="1:10" ht="13.8" thickBot="1" x14ac:dyDescent="0.3">
      <c r="A239" s="9">
        <v>81011</v>
      </c>
      <c r="B239" s="7" t="s">
        <v>100</v>
      </c>
      <c r="C239" s="46">
        <f t="shared" si="10"/>
        <v>166</v>
      </c>
      <c r="D239" s="48">
        <v>19.02</v>
      </c>
      <c r="E239" s="48">
        <v>26.915658597419785</v>
      </c>
      <c r="F239" s="114">
        <v>4328.95</v>
      </c>
      <c r="G239" s="49">
        <v>1528.071565803069</v>
      </c>
      <c r="H239" s="112">
        <v>0.5794576171083734</v>
      </c>
      <c r="I239" s="54">
        <v>17637.347621421068</v>
      </c>
      <c r="J239" s="135">
        <v>166</v>
      </c>
    </row>
    <row r="240" spans="1:10" ht="13.8" thickBot="1" x14ac:dyDescent="0.3">
      <c r="A240" s="9">
        <v>81012</v>
      </c>
      <c r="B240" s="7" t="s">
        <v>132</v>
      </c>
      <c r="C240" s="46">
        <f t="shared" si="10"/>
        <v>7074.9731170360574</v>
      </c>
      <c r="D240" s="48">
        <v>6096.44</v>
      </c>
      <c r="E240" s="48">
        <v>7074.9731170360574</v>
      </c>
      <c r="F240" s="114">
        <v>3346.34</v>
      </c>
      <c r="G240" s="49">
        <v>7513.1256952368967</v>
      </c>
      <c r="H240" s="112">
        <v>9389.3595364782705</v>
      </c>
      <c r="I240" s="54">
        <v>12231.378076991714</v>
      </c>
      <c r="J240" s="135">
        <v>4926</v>
      </c>
    </row>
    <row r="241" spans="1:10" ht="13.8" thickBot="1" x14ac:dyDescent="0.3">
      <c r="A241" s="9" t="s">
        <v>133</v>
      </c>
      <c r="B241" s="7" t="s">
        <v>134</v>
      </c>
      <c r="C241" s="46">
        <f t="shared" si="10"/>
        <v>15764.147664113128</v>
      </c>
      <c r="D241" s="48">
        <v>14578.44</v>
      </c>
      <c r="E241" s="48">
        <v>17687.432792590142</v>
      </c>
      <c r="F241" s="114">
        <v>6692.66</v>
      </c>
      <c r="G241" s="49">
        <v>15764.147664113128</v>
      </c>
      <c r="H241" s="112">
        <v>21014.280867356134</v>
      </c>
      <c r="I241" s="54">
        <v>20817.069522892762</v>
      </c>
      <c r="J241" s="135">
        <v>5912</v>
      </c>
    </row>
    <row r="242" spans="1:10" ht="13.8" thickBot="1" x14ac:dyDescent="0.3">
      <c r="A242" s="9" t="s">
        <v>135</v>
      </c>
      <c r="B242" s="7" t="s">
        <v>136</v>
      </c>
      <c r="C242" s="46">
        <f t="shared" si="10"/>
        <v>28677.332452801544</v>
      </c>
      <c r="D242" s="48">
        <v>27703.22</v>
      </c>
      <c r="E242" s="48">
        <v>35374.865585180283</v>
      </c>
      <c r="F242" s="114">
        <v>7459.93</v>
      </c>
      <c r="G242" s="49">
        <v>28677.332452801544</v>
      </c>
      <c r="H242" s="112">
        <v>38228.10668423296</v>
      </c>
      <c r="I242" s="54">
        <v>36982.467898703835</v>
      </c>
      <c r="J242" s="135">
        <v>11823</v>
      </c>
    </row>
    <row r="243" spans="1:10" ht="27" thickBot="1" x14ac:dyDescent="0.3">
      <c r="A243" s="9" t="s">
        <v>137</v>
      </c>
      <c r="B243" s="7" t="s">
        <v>138</v>
      </c>
      <c r="C243" s="46">
        <f t="shared" si="10"/>
        <v>42512.887583539137</v>
      </c>
      <c r="D243" s="48">
        <v>42282.78</v>
      </c>
      <c r="E243" s="48">
        <v>53062.298377770436</v>
      </c>
      <c r="F243" s="114">
        <v>9516.73</v>
      </c>
      <c r="G243" s="49">
        <v>42512.887583539137</v>
      </c>
      <c r="H243" s="112">
        <v>57062.714802049486</v>
      </c>
      <c r="I243" s="54">
        <v>54281.434058995677</v>
      </c>
      <c r="J243" s="135">
        <v>17735</v>
      </c>
    </row>
    <row r="244" spans="1:10" ht="13.8" thickBot="1" x14ac:dyDescent="0.3">
      <c r="A244" s="9" t="s">
        <v>139</v>
      </c>
      <c r="B244" s="7" t="s">
        <v>140</v>
      </c>
      <c r="C244" s="46">
        <f t="shared" si="10"/>
        <v>70749.731170360566</v>
      </c>
      <c r="D244" s="48">
        <v>84565.55</v>
      </c>
      <c r="E244" s="48">
        <v>70749.731170360566</v>
      </c>
      <c r="F244" s="114">
        <v>11573.54</v>
      </c>
      <c r="G244" s="49">
        <v>56348.442714276716</v>
      </c>
      <c r="H244" s="112">
        <v>71895.667307890748</v>
      </c>
      <c r="I244" s="54">
        <v>71705.769809007019</v>
      </c>
      <c r="J244" s="135">
        <v>23646</v>
      </c>
    </row>
    <row r="245" spans="1:10" ht="13.8" thickBot="1" x14ac:dyDescent="0.3">
      <c r="A245" s="9">
        <v>81013</v>
      </c>
      <c r="B245" s="7" t="s">
        <v>102</v>
      </c>
      <c r="C245" s="46">
        <f t="shared" si="10"/>
        <v>1749.3557307035846</v>
      </c>
      <c r="D245" s="48">
        <v>69.75</v>
      </c>
      <c r="E245" s="48">
        <v>121.12046368838898</v>
      </c>
      <c r="F245" s="114">
        <v>9271.74</v>
      </c>
      <c r="G245" s="49">
        <v>1749.3557307035846</v>
      </c>
      <c r="H245" s="112">
        <v>7345.9749118971631</v>
      </c>
      <c r="I245" s="54">
        <v>3061.3793612444142</v>
      </c>
      <c r="J245" s="135">
        <v>530</v>
      </c>
    </row>
    <row r="246" spans="1:10" ht="13.8" thickBot="1" x14ac:dyDescent="0.3">
      <c r="A246" s="18">
        <v>81014</v>
      </c>
      <c r="B246" s="17" t="s">
        <v>141</v>
      </c>
      <c r="C246" s="46">
        <f t="shared" si="10"/>
        <v>4540</v>
      </c>
      <c r="D246" s="51">
        <v>4540</v>
      </c>
      <c r="E246" s="82">
        <v>5970.26</v>
      </c>
      <c r="F246" s="116">
        <v>991.05</v>
      </c>
      <c r="G246" s="80">
        <v>1328</v>
      </c>
      <c r="H246" s="112">
        <v>18932.53129602105</v>
      </c>
      <c r="I246" s="123">
        <v>17731.782548172094</v>
      </c>
      <c r="J246" s="135">
        <v>828</v>
      </c>
    </row>
    <row r="247" spans="1:10" ht="13.8" thickBot="1" x14ac:dyDescent="0.3">
      <c r="A247" s="18" t="s">
        <v>142</v>
      </c>
      <c r="B247" s="17" t="s">
        <v>143</v>
      </c>
      <c r="C247" s="46">
        <f t="shared" si="10"/>
        <v>4802.75</v>
      </c>
      <c r="D247" s="51">
        <v>4568.38</v>
      </c>
      <c r="E247" s="82">
        <v>5970.26</v>
      </c>
      <c r="F247" s="116">
        <v>4802.75</v>
      </c>
      <c r="G247" s="80">
        <v>1328</v>
      </c>
      <c r="H247" s="112">
        <v>36750.843385621061</v>
      </c>
      <c r="I247" s="123">
        <v>18335.013168661018</v>
      </c>
      <c r="J247" s="135">
        <v>828</v>
      </c>
    </row>
    <row r="248" spans="1:10" ht="13.8" thickBot="1" x14ac:dyDescent="0.3">
      <c r="A248" s="18">
        <v>81015</v>
      </c>
      <c r="B248" s="17" t="s">
        <v>124</v>
      </c>
      <c r="C248" s="46">
        <f t="shared" si="10"/>
        <v>2105.7120801600004</v>
      </c>
      <c r="D248" s="51">
        <v>90800</v>
      </c>
      <c r="E248" s="82">
        <v>2388.1</v>
      </c>
      <c r="F248" s="116">
        <v>762.35</v>
      </c>
      <c r="G248" s="80">
        <v>1063</v>
      </c>
      <c r="H248" s="112">
        <v>3295.6174518433309</v>
      </c>
      <c r="I248" s="123">
        <v>2105.7120801600004</v>
      </c>
      <c r="J248" s="135">
        <v>828</v>
      </c>
    </row>
    <row r="249" spans="1:10" ht="13.8" thickBot="1" x14ac:dyDescent="0.3">
      <c r="A249" s="18" t="s">
        <v>144</v>
      </c>
      <c r="B249" s="17" t="s">
        <v>126</v>
      </c>
      <c r="C249" s="46">
        <f t="shared" si="10"/>
        <v>3158.5681202400001</v>
      </c>
      <c r="D249" s="51">
        <v>102150</v>
      </c>
      <c r="E249" s="82">
        <v>3582.16</v>
      </c>
      <c r="F249" s="116">
        <v>1524.7</v>
      </c>
      <c r="G249" s="80">
        <v>1728</v>
      </c>
      <c r="H249" s="112">
        <v>4780.4767926433315</v>
      </c>
      <c r="I249" s="123">
        <v>3158.5681202400001</v>
      </c>
      <c r="J249" s="135">
        <v>828</v>
      </c>
    </row>
    <row r="250" spans="1:10" ht="13.8" thickBot="1" x14ac:dyDescent="0.3">
      <c r="A250" s="18">
        <v>81016</v>
      </c>
      <c r="B250" s="17" t="s">
        <v>145</v>
      </c>
      <c r="C250" s="46">
        <f t="shared" si="10"/>
        <v>8.6999999999999994E-2</v>
      </c>
      <c r="D250" s="51">
        <v>0.09</v>
      </c>
      <c r="E250" s="82">
        <v>8.6999999999999994E-2</v>
      </c>
      <c r="F250" s="116">
        <v>0.10299999999999999</v>
      </c>
      <c r="G250" s="80">
        <v>2.4E-2</v>
      </c>
      <c r="H250" s="112">
        <v>0.18709227694080005</v>
      </c>
      <c r="I250" s="123">
        <v>3.96618899531637E-2</v>
      </c>
      <c r="J250" s="136">
        <v>4.1000000000000003E-3</v>
      </c>
    </row>
    <row r="251" spans="1:10" ht="27" thickBot="1" x14ac:dyDescent="0.3">
      <c r="A251" s="18" t="s">
        <v>146</v>
      </c>
      <c r="B251" s="17" t="s">
        <v>147</v>
      </c>
      <c r="C251" s="46">
        <f t="shared" si="10"/>
        <v>7.8E-2</v>
      </c>
      <c r="D251" s="51">
        <v>0.09</v>
      </c>
      <c r="E251" s="82">
        <v>8.6999999999999994E-2</v>
      </c>
      <c r="F251" s="116">
        <v>7.8E-2</v>
      </c>
      <c r="G251" s="80">
        <v>2.4E-2</v>
      </c>
      <c r="H251" s="112">
        <v>0.16036480880640003</v>
      </c>
      <c r="I251" s="123">
        <v>3.5940936122850965E-2</v>
      </c>
      <c r="J251" s="136">
        <v>4.1000000000000003E-3</v>
      </c>
    </row>
    <row r="252" spans="1:10" ht="27" thickBot="1" x14ac:dyDescent="0.3">
      <c r="A252" s="18" t="s">
        <v>148</v>
      </c>
      <c r="B252" s="17" t="s">
        <v>149</v>
      </c>
      <c r="C252" s="46">
        <f t="shared" si="10"/>
        <v>7.2999999999999995E-2</v>
      </c>
      <c r="D252" s="51">
        <v>0.09</v>
      </c>
      <c r="E252" s="82">
        <v>7.4999999999999997E-2</v>
      </c>
      <c r="F252" s="116">
        <v>7.2999999999999995E-2</v>
      </c>
      <c r="G252" s="80">
        <v>2.4E-2</v>
      </c>
      <c r="H252" s="112">
        <v>0.16036480880640003</v>
      </c>
      <c r="I252" s="123">
        <v>3.2219982292538217E-2</v>
      </c>
      <c r="J252" s="136">
        <v>4.1000000000000003E-3</v>
      </c>
    </row>
    <row r="253" spans="1:10" ht="27" thickBot="1" x14ac:dyDescent="0.3">
      <c r="A253" s="18" t="s">
        <v>150</v>
      </c>
      <c r="B253" s="17" t="s">
        <v>151</v>
      </c>
      <c r="C253" s="46">
        <f t="shared" si="10"/>
        <v>6.7000000000000004E-2</v>
      </c>
      <c r="D253" s="51">
        <v>0.09</v>
      </c>
      <c r="E253" s="82">
        <v>6.9000000000000006E-2</v>
      </c>
      <c r="F253" s="116">
        <v>6.7000000000000004E-2</v>
      </c>
      <c r="G253" s="80">
        <v>2.1999999999999999E-2</v>
      </c>
      <c r="H253" s="112">
        <v>0.133637340672</v>
      </c>
      <c r="I253" s="123">
        <v>2.7010646930100385E-2</v>
      </c>
      <c r="J253" s="136">
        <v>4.1000000000000003E-3</v>
      </c>
    </row>
    <row r="254" spans="1:10" ht="27" thickBot="1" x14ac:dyDescent="0.3">
      <c r="A254" s="18" t="s">
        <v>152</v>
      </c>
      <c r="B254" s="17" t="s">
        <v>153</v>
      </c>
      <c r="C254" s="46">
        <f t="shared" si="10"/>
        <v>0.06</v>
      </c>
      <c r="D254" s="51">
        <v>0.08</v>
      </c>
      <c r="E254" s="82">
        <v>0.06</v>
      </c>
      <c r="F254" s="116">
        <v>6.0999999999999999E-2</v>
      </c>
      <c r="G254" s="80">
        <v>1.2999999999999999E-2</v>
      </c>
      <c r="H254" s="112">
        <v>0.133637340672</v>
      </c>
      <c r="I254" s="123">
        <v>2.5522265397975287E-2</v>
      </c>
      <c r="J254" s="136">
        <v>4.1000000000000003E-3</v>
      </c>
    </row>
    <row r="255" spans="1:10" ht="27" thickBot="1" x14ac:dyDescent="0.3">
      <c r="A255" s="18" t="s">
        <v>154</v>
      </c>
      <c r="B255" s="17" t="s">
        <v>155</v>
      </c>
      <c r="C255" s="46">
        <f t="shared" si="10"/>
        <v>4.8000000000000001E-2</v>
      </c>
      <c r="D255" s="51">
        <v>7.0000000000000007E-2</v>
      </c>
      <c r="E255" s="82">
        <v>4.8000000000000001E-2</v>
      </c>
      <c r="F255" s="116">
        <v>6.0999999999999999E-2</v>
      </c>
      <c r="G255" s="80">
        <v>1.2E-2</v>
      </c>
      <c r="H255" s="112">
        <v>0.10690987253760001</v>
      </c>
      <c r="I255" s="123">
        <v>2.1516618087000255E-2</v>
      </c>
      <c r="J255" s="136">
        <v>4.1000000000000003E-3</v>
      </c>
    </row>
    <row r="256" spans="1:10" ht="27" thickBot="1" x14ac:dyDescent="0.3">
      <c r="A256" s="18">
        <v>81017</v>
      </c>
      <c r="B256" s="17" t="s">
        <v>156</v>
      </c>
      <c r="C256" s="46">
        <f t="shared" si="10"/>
        <v>0.17</v>
      </c>
      <c r="D256" s="51">
        <v>0.17</v>
      </c>
      <c r="E256" s="82">
        <v>0.27500000000000002</v>
      </c>
      <c r="F256" s="116">
        <v>0.214</v>
      </c>
      <c r="G256" s="80">
        <v>7.9000000000000001E-2</v>
      </c>
      <c r="H256" s="112">
        <v>0.23757749452800003</v>
      </c>
      <c r="I256" s="123">
        <v>3.96618899531637E-2</v>
      </c>
      <c r="J256" s="136">
        <v>0.16889999999999999</v>
      </c>
    </row>
    <row r="257" spans="1:10" ht="27" thickBot="1" x14ac:dyDescent="0.3">
      <c r="A257" s="18" t="s">
        <v>157</v>
      </c>
      <c r="B257" s="17" t="s">
        <v>158</v>
      </c>
      <c r="C257" s="46">
        <f t="shared" si="10"/>
        <v>0.17</v>
      </c>
      <c r="D257" s="51">
        <v>0.17</v>
      </c>
      <c r="E257" s="82">
        <v>0.27500000000000002</v>
      </c>
      <c r="F257" s="116">
        <v>0.20599999999999999</v>
      </c>
      <c r="G257" s="80">
        <v>7.9000000000000001E-2</v>
      </c>
      <c r="H257" s="112">
        <v>0.23757749452800003</v>
      </c>
      <c r="I257" s="123">
        <v>3.5940936122850965E-2</v>
      </c>
      <c r="J257" s="136">
        <v>0.16889999999999999</v>
      </c>
    </row>
    <row r="258" spans="1:10" ht="27" thickBot="1" x14ac:dyDescent="0.3">
      <c r="A258" s="18" t="s">
        <v>159</v>
      </c>
      <c r="B258" s="17" t="s">
        <v>160</v>
      </c>
      <c r="C258" s="46">
        <f t="shared" si="10"/>
        <v>0.17</v>
      </c>
      <c r="D258" s="51">
        <v>0.17</v>
      </c>
      <c r="E258" s="82">
        <v>0.27500000000000002</v>
      </c>
      <c r="F258" s="116">
        <v>0.20300000000000001</v>
      </c>
      <c r="G258" s="80">
        <v>7.6999999999999999E-2</v>
      </c>
      <c r="H258" s="112">
        <v>0.23757749452800003</v>
      </c>
      <c r="I258" s="123">
        <v>3.2219982292538217E-2</v>
      </c>
      <c r="J258" s="136">
        <v>0.16889999999999999</v>
      </c>
    </row>
    <row r="259" spans="1:10" ht="27" thickBot="1" x14ac:dyDescent="0.3">
      <c r="A259" s="18" t="s">
        <v>161</v>
      </c>
      <c r="B259" s="17" t="s">
        <v>162</v>
      </c>
      <c r="C259" s="46">
        <f t="shared" si="10"/>
        <v>0.17</v>
      </c>
      <c r="D259" s="51">
        <v>0.17</v>
      </c>
      <c r="E259" s="82">
        <v>0.27500000000000002</v>
      </c>
      <c r="F259" s="116">
        <v>0.2</v>
      </c>
      <c r="G259" s="80">
        <v>6.2E-2</v>
      </c>
      <c r="H259" s="112">
        <v>0.23757749452800003</v>
      </c>
      <c r="I259" s="123">
        <v>2.7010646930100385E-2</v>
      </c>
      <c r="J259" s="136">
        <v>0.16889999999999999</v>
      </c>
    </row>
    <row r="260" spans="1:10" ht="27" thickBot="1" x14ac:dyDescent="0.3">
      <c r="A260" s="18" t="s">
        <v>163</v>
      </c>
      <c r="B260" s="17" t="s">
        <v>164</v>
      </c>
      <c r="C260" s="46">
        <f t="shared" si="10"/>
        <v>0.17</v>
      </c>
      <c r="D260" s="51">
        <v>0.17</v>
      </c>
      <c r="E260" s="82">
        <v>0.27500000000000002</v>
      </c>
      <c r="F260" s="116">
        <v>0.19600000000000001</v>
      </c>
      <c r="G260" s="80">
        <v>5.2999999999999999E-2</v>
      </c>
      <c r="H260" s="112">
        <v>0.23757749452800003</v>
      </c>
      <c r="I260" s="123">
        <v>2.5522265397975287E-2</v>
      </c>
      <c r="J260" s="136">
        <v>0.16889999999999999</v>
      </c>
    </row>
    <row r="261" spans="1:10" ht="27" thickBot="1" x14ac:dyDescent="0.3">
      <c r="A261" s="18" t="s">
        <v>165</v>
      </c>
      <c r="B261" s="17" t="s">
        <v>166</v>
      </c>
      <c r="C261" s="46">
        <f t="shared" si="10"/>
        <v>0.17</v>
      </c>
      <c r="D261" s="51">
        <v>0.17</v>
      </c>
      <c r="E261" s="82">
        <v>0.27500000000000002</v>
      </c>
      <c r="F261" s="116">
        <v>0.19600000000000001</v>
      </c>
      <c r="G261" s="80">
        <v>4.9000000000000002E-2</v>
      </c>
      <c r="H261" s="112">
        <v>0.23757749452800003</v>
      </c>
      <c r="I261" s="123">
        <v>2.1516618087000255E-2</v>
      </c>
      <c r="J261" s="136">
        <v>0.16889999999999999</v>
      </c>
    </row>
    <row r="262" spans="1:10" ht="27" thickBot="1" x14ac:dyDescent="0.3">
      <c r="A262" s="18">
        <v>81018</v>
      </c>
      <c r="B262" s="17" t="s">
        <v>167</v>
      </c>
      <c r="C262" s="46">
        <f t="shared" si="10"/>
        <v>7.4757091289163691E-2</v>
      </c>
      <c r="D262" s="51">
        <v>0.09</v>
      </c>
      <c r="E262" s="82">
        <v>6.6000000000000003E-2</v>
      </c>
      <c r="F262" s="114">
        <v>0.10299999999999999</v>
      </c>
      <c r="G262" s="80">
        <v>2.4E-2</v>
      </c>
      <c r="H262" s="112">
        <v>0.20788030771200003</v>
      </c>
      <c r="I262" s="123">
        <v>7.4757091289163691E-2</v>
      </c>
      <c r="J262" s="136">
        <v>2.4799999999999999E-2</v>
      </c>
    </row>
    <row r="263" spans="1:10" ht="27" thickBot="1" x14ac:dyDescent="0.3">
      <c r="A263" s="18" t="s">
        <v>168</v>
      </c>
      <c r="B263" s="17" t="s">
        <v>169</v>
      </c>
      <c r="C263" s="46">
        <f t="shared" si="10"/>
        <v>7.1036137458850956E-2</v>
      </c>
      <c r="D263" s="51">
        <v>0.09</v>
      </c>
      <c r="E263" s="82">
        <v>0.06</v>
      </c>
      <c r="F263" s="114">
        <v>7.8E-2</v>
      </c>
      <c r="G263" s="80">
        <v>2.4E-2</v>
      </c>
      <c r="H263" s="112">
        <v>0.17818312089599997</v>
      </c>
      <c r="I263" s="123">
        <v>7.1036137458850956E-2</v>
      </c>
      <c r="J263" s="136">
        <v>2.4799999999999999E-2</v>
      </c>
    </row>
    <row r="264" spans="1:10" ht="27" thickBot="1" x14ac:dyDescent="0.3">
      <c r="A264" s="18" t="s">
        <v>170</v>
      </c>
      <c r="B264" s="17" t="s">
        <v>171</v>
      </c>
      <c r="C264" s="46">
        <f t="shared" si="10"/>
        <v>6.7315183628538222E-2</v>
      </c>
      <c r="D264" s="51">
        <v>0.09</v>
      </c>
      <c r="E264" s="82">
        <v>5.3999999999999999E-2</v>
      </c>
      <c r="F264" s="114">
        <v>7.2999999999999995E-2</v>
      </c>
      <c r="G264" s="80">
        <v>2.4E-2</v>
      </c>
      <c r="H264" s="112">
        <v>0.17818312089599997</v>
      </c>
      <c r="I264" s="123">
        <v>6.7315183628538222E-2</v>
      </c>
      <c r="J264" s="136">
        <v>2.4799999999999999E-2</v>
      </c>
    </row>
    <row r="265" spans="1:10" ht="27" thickBot="1" x14ac:dyDescent="0.3">
      <c r="A265" s="18" t="s">
        <v>172</v>
      </c>
      <c r="B265" s="17" t="s">
        <v>173</v>
      </c>
      <c r="C265" s="46">
        <f t="shared" si="10"/>
        <v>6.2105848266100383E-2</v>
      </c>
      <c r="D265" s="51">
        <v>0.09</v>
      </c>
      <c r="E265" s="82">
        <v>4.8000000000000001E-2</v>
      </c>
      <c r="F265" s="114">
        <v>6.7000000000000004E-2</v>
      </c>
      <c r="G265" s="80">
        <v>2.1999999999999999E-2</v>
      </c>
      <c r="H265" s="112">
        <v>0.14848593408000002</v>
      </c>
      <c r="I265" s="123">
        <v>6.2105848266100383E-2</v>
      </c>
      <c r="J265" s="136">
        <v>2.4799999999999999E-2</v>
      </c>
    </row>
    <row r="266" spans="1:10" ht="27" thickBot="1" x14ac:dyDescent="0.3">
      <c r="A266" s="18" t="s">
        <v>174</v>
      </c>
      <c r="B266" s="17" t="s">
        <v>175</v>
      </c>
      <c r="C266" s="46">
        <f t="shared" si="10"/>
        <v>6.0617466733975278E-2</v>
      </c>
      <c r="D266" s="51">
        <v>0.08</v>
      </c>
      <c r="E266" s="82">
        <v>3.5999999999999997E-2</v>
      </c>
      <c r="F266" s="114">
        <v>6.0999999999999999E-2</v>
      </c>
      <c r="G266" s="80">
        <v>1.2999999999999999E-2</v>
      </c>
      <c r="H266" s="112">
        <v>0.14848593408000002</v>
      </c>
      <c r="I266" s="123">
        <v>6.0617466733975278E-2</v>
      </c>
      <c r="J266" s="136">
        <v>2.4799999999999999E-2</v>
      </c>
    </row>
    <row r="267" spans="1:10" ht="27" thickBot="1" x14ac:dyDescent="0.3">
      <c r="A267" s="18" t="s">
        <v>176</v>
      </c>
      <c r="B267" s="17" t="s">
        <v>177</v>
      </c>
      <c r="C267" s="46">
        <f t="shared" si="10"/>
        <v>5.3102299289400252E-2</v>
      </c>
      <c r="D267" s="51">
        <v>7.0000000000000007E-2</v>
      </c>
      <c r="E267" s="82">
        <v>3.5999999999999997E-2</v>
      </c>
      <c r="F267" s="114">
        <v>6.0999999999999999E-2</v>
      </c>
      <c r="G267" s="80">
        <v>1.2E-2</v>
      </c>
      <c r="H267" s="112">
        <v>0.11878874726400002</v>
      </c>
      <c r="I267" s="123">
        <v>5.3102299289400252E-2</v>
      </c>
      <c r="J267" s="136">
        <v>2.4799999999999999E-2</v>
      </c>
    </row>
    <row r="268" spans="1:10" ht="27" thickBot="1" x14ac:dyDescent="0.3">
      <c r="A268" s="18">
        <v>81019</v>
      </c>
      <c r="B268" s="17" t="s">
        <v>178</v>
      </c>
      <c r="C268" s="46">
        <f t="shared" si="10"/>
        <v>0.17</v>
      </c>
      <c r="D268" s="51">
        <v>0.17</v>
      </c>
      <c r="E268" s="82">
        <v>0.52500000000000002</v>
      </c>
      <c r="F268" s="114">
        <v>0.214</v>
      </c>
      <c r="G268" s="80">
        <v>0.11899999999999999</v>
      </c>
      <c r="H268" s="112">
        <v>0.47515498905600007</v>
      </c>
      <c r="I268" s="123">
        <v>0.14460947927825479</v>
      </c>
      <c r="J268" s="136">
        <v>0.16889999999999999</v>
      </c>
    </row>
    <row r="269" spans="1:10" ht="27" thickBot="1" x14ac:dyDescent="0.3">
      <c r="A269" s="18" t="s">
        <v>179</v>
      </c>
      <c r="B269" s="17" t="s">
        <v>180</v>
      </c>
      <c r="C269" s="46">
        <f t="shared" si="10"/>
        <v>0.17</v>
      </c>
      <c r="D269" s="51">
        <v>0.17</v>
      </c>
      <c r="E269" s="82">
        <v>0.52500000000000002</v>
      </c>
      <c r="F269" s="114">
        <v>0.20599999999999999</v>
      </c>
      <c r="G269" s="80">
        <v>0.11899999999999999</v>
      </c>
      <c r="H269" s="112">
        <v>0.47515498905600007</v>
      </c>
      <c r="I269" s="123">
        <v>0.12972566395700383</v>
      </c>
      <c r="J269" s="136">
        <v>0.16889999999999999</v>
      </c>
    </row>
    <row r="270" spans="1:10" ht="27" thickBot="1" x14ac:dyDescent="0.3">
      <c r="A270" s="18" t="s">
        <v>181</v>
      </c>
      <c r="B270" s="17" t="s">
        <v>182</v>
      </c>
      <c r="C270" s="46">
        <f t="shared" si="10"/>
        <v>0.17</v>
      </c>
      <c r="D270" s="51">
        <v>0.17</v>
      </c>
      <c r="E270" s="82">
        <v>0.52500000000000002</v>
      </c>
      <c r="F270" s="114">
        <v>0.20300000000000001</v>
      </c>
      <c r="G270" s="80">
        <v>0.11600000000000001</v>
      </c>
      <c r="H270" s="112">
        <v>0.47515498905600007</v>
      </c>
      <c r="I270" s="123">
        <v>0.11484184863575286</v>
      </c>
      <c r="J270" s="136">
        <v>0.16889999999999999</v>
      </c>
    </row>
    <row r="271" spans="1:10" ht="27" thickBot="1" x14ac:dyDescent="0.3">
      <c r="A271" s="18" t="s">
        <v>183</v>
      </c>
      <c r="B271" s="17" t="s">
        <v>184</v>
      </c>
      <c r="C271" s="46">
        <f t="shared" si="10"/>
        <v>0.17</v>
      </c>
      <c r="D271" s="51">
        <v>0.17</v>
      </c>
      <c r="E271" s="82">
        <v>0.52500000000000002</v>
      </c>
      <c r="F271" s="114">
        <v>0.2</v>
      </c>
      <c r="G271" s="80">
        <v>8.7999999999999995E-2</v>
      </c>
      <c r="H271" s="112">
        <v>0.47515498905600007</v>
      </c>
      <c r="I271" s="123">
        <v>9.4004507186001535E-2</v>
      </c>
      <c r="J271" s="136">
        <v>0.16889999999999999</v>
      </c>
    </row>
    <row r="272" spans="1:10" ht="27" thickBot="1" x14ac:dyDescent="0.3">
      <c r="A272" s="18" t="s">
        <v>185</v>
      </c>
      <c r="B272" s="17" t="s">
        <v>186</v>
      </c>
      <c r="C272" s="46">
        <f t="shared" si="10"/>
        <v>0.17</v>
      </c>
      <c r="D272" s="51">
        <v>0.17</v>
      </c>
      <c r="E272" s="82">
        <v>0.52500000000000002</v>
      </c>
      <c r="F272" s="114">
        <v>0.19600000000000001</v>
      </c>
      <c r="G272" s="80">
        <v>8.1000000000000003E-2</v>
      </c>
      <c r="H272" s="112">
        <v>0.47515498905600007</v>
      </c>
      <c r="I272" s="123">
        <v>9.251612565387643E-2</v>
      </c>
      <c r="J272" s="136">
        <v>0.16889999999999999</v>
      </c>
    </row>
    <row r="273" spans="1:10" ht="27" thickBot="1" x14ac:dyDescent="0.3">
      <c r="A273" s="18" t="s">
        <v>187</v>
      </c>
      <c r="B273" s="17" t="s">
        <v>188</v>
      </c>
      <c r="C273" s="46">
        <f t="shared" si="10"/>
        <v>0.17</v>
      </c>
      <c r="D273" s="51">
        <v>0.17</v>
      </c>
      <c r="E273" s="82">
        <v>0.52500000000000002</v>
      </c>
      <c r="F273" s="114">
        <v>0.19600000000000001</v>
      </c>
      <c r="G273" s="80">
        <v>7.5999999999999998E-2</v>
      </c>
      <c r="H273" s="112">
        <v>0.47515498905600007</v>
      </c>
      <c r="I273" s="123">
        <v>8.2097454929000752E-2</v>
      </c>
      <c r="J273" s="136">
        <v>0.16889999999999999</v>
      </c>
    </row>
    <row r="274" spans="1:10" ht="13.8" thickBot="1" x14ac:dyDescent="0.3">
      <c r="A274" s="18">
        <v>81020</v>
      </c>
      <c r="B274" s="17" t="s">
        <v>189</v>
      </c>
      <c r="C274" s="46">
        <f t="shared" si="10"/>
        <v>0.20699999999999999</v>
      </c>
      <c r="D274" s="51">
        <v>0.18</v>
      </c>
      <c r="E274" s="82">
        <v>0.26900000000000002</v>
      </c>
      <c r="F274" s="114">
        <v>0.20699999999999999</v>
      </c>
      <c r="G274" s="80">
        <v>0.223</v>
      </c>
      <c r="H274" s="112">
        <v>0.23757749452800003</v>
      </c>
      <c r="I274" s="123">
        <v>0.12389037315956371</v>
      </c>
      <c r="J274" s="136">
        <v>2.4799999999999999E-2</v>
      </c>
    </row>
    <row r="275" spans="1:10" ht="13.8" thickBot="1" x14ac:dyDescent="0.3">
      <c r="A275" s="18" t="s">
        <v>190</v>
      </c>
      <c r="B275" s="17" t="s">
        <v>191</v>
      </c>
      <c r="C275" s="46">
        <f t="shared" si="10"/>
        <v>0.18</v>
      </c>
      <c r="D275" s="51">
        <v>0.18</v>
      </c>
      <c r="E275" s="82">
        <v>0.245</v>
      </c>
      <c r="F275" s="114">
        <v>0.158</v>
      </c>
      <c r="G275" s="80">
        <v>0.223</v>
      </c>
      <c r="H275" s="112">
        <v>0.23757749452800003</v>
      </c>
      <c r="I275" s="123">
        <v>0.12016941932925096</v>
      </c>
      <c r="J275" s="136">
        <v>2.4799999999999999E-2</v>
      </c>
    </row>
    <row r="276" spans="1:10" ht="13.8" thickBot="1" x14ac:dyDescent="0.3">
      <c r="A276" s="18" t="s">
        <v>192</v>
      </c>
      <c r="B276" s="17" t="s">
        <v>193</v>
      </c>
      <c r="C276" s="46">
        <f t="shared" si="10"/>
        <v>0.18</v>
      </c>
      <c r="D276" s="51">
        <v>0.18</v>
      </c>
      <c r="E276" s="82">
        <v>0.23300000000000001</v>
      </c>
      <c r="F276" s="114">
        <v>0.14699999999999999</v>
      </c>
      <c r="G276" s="80">
        <v>0.223</v>
      </c>
      <c r="H276" s="112">
        <v>0.23757749452800003</v>
      </c>
      <c r="I276" s="123">
        <v>0.11644846549893823</v>
      </c>
      <c r="J276" s="136">
        <v>2.4799999999999999E-2</v>
      </c>
    </row>
    <row r="277" spans="1:10" ht="13.8" thickBot="1" x14ac:dyDescent="0.3">
      <c r="A277" s="18" t="s">
        <v>194</v>
      </c>
      <c r="B277" s="17" t="s">
        <v>195</v>
      </c>
      <c r="C277" s="46">
        <f t="shared" si="10"/>
        <v>0.18</v>
      </c>
      <c r="D277" s="51">
        <v>0.18</v>
      </c>
      <c r="E277" s="82">
        <v>0.221</v>
      </c>
      <c r="F277" s="114">
        <v>0.13200000000000001</v>
      </c>
      <c r="G277" s="80">
        <v>0.219</v>
      </c>
      <c r="H277" s="112">
        <v>0.23757749452800003</v>
      </c>
      <c r="I277" s="123">
        <v>0.11123913013650037</v>
      </c>
      <c r="J277" s="136">
        <v>2.4799999999999999E-2</v>
      </c>
    </row>
    <row r="278" spans="1:10" ht="27" thickBot="1" x14ac:dyDescent="0.3">
      <c r="A278" s="18" t="s">
        <v>196</v>
      </c>
      <c r="B278" s="17" t="s">
        <v>197</v>
      </c>
      <c r="C278" s="46">
        <f t="shared" si="10"/>
        <v>0.18</v>
      </c>
      <c r="D278" s="51">
        <v>0.18</v>
      </c>
      <c r="E278" s="82">
        <v>0.20899999999999999</v>
      </c>
      <c r="F278" s="114">
        <v>0.123</v>
      </c>
      <c r="G278" s="80">
        <v>0.215</v>
      </c>
      <c r="H278" s="112">
        <v>0.20788030771200003</v>
      </c>
      <c r="I278" s="123">
        <v>0.10975074860437528</v>
      </c>
      <c r="J278" s="136">
        <v>2.4799999999999999E-2</v>
      </c>
    </row>
    <row r="279" spans="1:10" ht="13.8" thickBot="1" x14ac:dyDescent="0.3">
      <c r="A279" s="18" t="s">
        <v>198</v>
      </c>
      <c r="B279" s="17" t="s">
        <v>199</v>
      </c>
      <c r="C279" s="46">
        <f t="shared" si="10"/>
        <v>0.17</v>
      </c>
      <c r="D279" s="51">
        <v>0.17</v>
      </c>
      <c r="E279" s="82">
        <v>0.20899999999999999</v>
      </c>
      <c r="F279" s="114">
        <v>0.123</v>
      </c>
      <c r="G279" s="80">
        <v>0.21299999999999999</v>
      </c>
      <c r="H279" s="112">
        <v>0.20788030771200003</v>
      </c>
      <c r="I279" s="123">
        <v>0.10751817630618764</v>
      </c>
      <c r="J279" s="136">
        <v>2.4799999999999999E-2</v>
      </c>
    </row>
    <row r="280" spans="1:10" ht="27" thickBot="1" x14ac:dyDescent="0.3">
      <c r="A280" s="18">
        <v>81021</v>
      </c>
      <c r="B280" s="17" t="s">
        <v>200</v>
      </c>
      <c r="C280" s="46">
        <f t="shared" si="10"/>
        <v>0.1010828047346474</v>
      </c>
      <c r="D280" s="51">
        <v>0.1</v>
      </c>
      <c r="E280" s="82">
        <v>0.06</v>
      </c>
      <c r="F280" s="114">
        <v>0.214</v>
      </c>
      <c r="G280" s="80">
        <v>0.11899999999999999</v>
      </c>
      <c r="H280" s="112">
        <v>0.29697186816000004</v>
      </c>
      <c r="I280" s="123">
        <v>0.1010828047346474</v>
      </c>
      <c r="J280" s="136">
        <v>4.4999999999999998E-2</v>
      </c>
    </row>
    <row r="281" spans="1:10" ht="27" thickBot="1" x14ac:dyDescent="0.3">
      <c r="A281" s="18" t="s">
        <v>201</v>
      </c>
      <c r="B281" s="17" t="s">
        <v>202</v>
      </c>
      <c r="C281" s="46">
        <f t="shared" ref="C281:C344" si="11">MEDIAN(D281:J281)</f>
        <v>0.1</v>
      </c>
      <c r="D281" s="51">
        <v>0.1</v>
      </c>
      <c r="E281" s="82">
        <v>0.06</v>
      </c>
      <c r="F281" s="114">
        <v>0.152</v>
      </c>
      <c r="G281" s="80">
        <v>0.11899999999999999</v>
      </c>
      <c r="H281" s="112">
        <v>0.29697186816000004</v>
      </c>
      <c r="I281" s="123">
        <v>9.3640897074021928E-2</v>
      </c>
      <c r="J281" s="136">
        <v>4.4999999999999998E-2</v>
      </c>
    </row>
    <row r="282" spans="1:10" ht="27" thickBot="1" x14ac:dyDescent="0.3">
      <c r="A282" s="18" t="s">
        <v>203</v>
      </c>
      <c r="B282" s="17" t="s">
        <v>204</v>
      </c>
      <c r="C282" s="46">
        <f t="shared" si="11"/>
        <v>0.1</v>
      </c>
      <c r="D282" s="51">
        <v>0.1</v>
      </c>
      <c r="E282" s="82">
        <v>5.7000000000000002E-2</v>
      </c>
      <c r="F282" s="114">
        <v>0.152</v>
      </c>
      <c r="G282" s="80">
        <v>0.11600000000000001</v>
      </c>
      <c r="H282" s="112">
        <v>0.29697186816000004</v>
      </c>
      <c r="I282" s="123">
        <v>8.6198989413396432E-2</v>
      </c>
      <c r="J282" s="136">
        <v>4.4999999999999998E-2</v>
      </c>
    </row>
    <row r="283" spans="1:10" ht="27" thickBot="1" x14ac:dyDescent="0.3">
      <c r="A283" s="18" t="s">
        <v>205</v>
      </c>
      <c r="B283" s="17" t="s">
        <v>206</v>
      </c>
      <c r="C283" s="46">
        <f t="shared" si="11"/>
        <v>8.7999999999999995E-2</v>
      </c>
      <c r="D283" s="51">
        <v>0.1</v>
      </c>
      <c r="E283" s="82">
        <v>5.5E-2</v>
      </c>
      <c r="F283" s="114">
        <v>0.152</v>
      </c>
      <c r="G283" s="80">
        <v>8.7999999999999995E-2</v>
      </c>
      <c r="H283" s="112">
        <v>0.29697186816000004</v>
      </c>
      <c r="I283" s="123">
        <v>7.5780318688520767E-2</v>
      </c>
      <c r="J283" s="136">
        <v>4.4999999999999998E-2</v>
      </c>
    </row>
    <row r="284" spans="1:10" ht="27" thickBot="1" x14ac:dyDescent="0.3">
      <c r="A284" s="18" t="s">
        <v>207</v>
      </c>
      <c r="B284" s="17" t="s">
        <v>208</v>
      </c>
      <c r="C284" s="46">
        <f t="shared" si="11"/>
        <v>8.1000000000000003E-2</v>
      </c>
      <c r="D284" s="51">
        <v>0.1</v>
      </c>
      <c r="E284" s="82">
        <v>5.3999999999999999E-2</v>
      </c>
      <c r="F284" s="114">
        <v>0.152</v>
      </c>
      <c r="G284" s="80">
        <v>8.1000000000000003E-2</v>
      </c>
      <c r="H284" s="112">
        <v>0.29697186816000004</v>
      </c>
      <c r="I284" s="123">
        <v>7.2803555624270586E-2</v>
      </c>
      <c r="J284" s="136">
        <v>4.4999999999999998E-2</v>
      </c>
    </row>
    <row r="285" spans="1:10" ht="26.4" x14ac:dyDescent="0.25">
      <c r="A285" s="18" t="s">
        <v>209</v>
      </c>
      <c r="B285" s="17" t="s">
        <v>210</v>
      </c>
      <c r="C285" s="46">
        <f t="shared" si="11"/>
        <v>7.5999999999999998E-2</v>
      </c>
      <c r="D285" s="51">
        <v>0.09</v>
      </c>
      <c r="E285" s="82">
        <v>5.2999999999999999E-2</v>
      </c>
      <c r="F285" s="114">
        <v>0.152</v>
      </c>
      <c r="G285" s="80">
        <v>7.5999999999999998E-2</v>
      </c>
      <c r="H285" s="112">
        <v>0.26727468134400001</v>
      </c>
      <c r="I285" s="123">
        <v>6.3828772799596631E-2</v>
      </c>
      <c r="J285" s="136">
        <v>4.4999999999999998E-2</v>
      </c>
    </row>
    <row r="286" spans="1:10" ht="13.8" thickBot="1" x14ac:dyDescent="0.3">
      <c r="A286" s="27" t="s">
        <v>218</v>
      </c>
      <c r="B286" s="28" t="s">
        <v>219</v>
      </c>
      <c r="C286" s="44"/>
      <c r="D286" s="45"/>
      <c r="E286" s="45"/>
      <c r="F286" s="45"/>
      <c r="G286" s="45"/>
      <c r="H286" s="105"/>
      <c r="I286" s="45"/>
      <c r="J286" s="140"/>
    </row>
    <row r="287" spans="1:10" ht="13.8" thickBot="1" x14ac:dyDescent="0.3">
      <c r="A287" s="9">
        <v>82000</v>
      </c>
      <c r="B287" s="7" t="s">
        <v>215</v>
      </c>
      <c r="C287" s="46">
        <f t="shared" si="11"/>
        <v>64.875041592805715</v>
      </c>
      <c r="D287" s="48">
        <v>69.040000000000006</v>
      </c>
      <c r="E287" s="48">
        <v>109.57281856522599</v>
      </c>
      <c r="F287" s="48">
        <v>46.04</v>
      </c>
      <c r="G287" s="49">
        <v>79.831203576291259</v>
      </c>
      <c r="H287" s="111">
        <v>64.875041592805715</v>
      </c>
      <c r="I287" s="58">
        <v>50.707378750173255</v>
      </c>
      <c r="J287" s="137">
        <v>59.99</v>
      </c>
    </row>
    <row r="288" spans="1:10" ht="13.8" thickBot="1" x14ac:dyDescent="0.3">
      <c r="A288" s="9">
        <v>82001</v>
      </c>
      <c r="B288" s="7" t="s">
        <v>105</v>
      </c>
      <c r="C288" s="46">
        <f t="shared" si="11"/>
        <v>81.612376491079416</v>
      </c>
      <c r="D288" s="48">
        <v>69.040000000000006</v>
      </c>
      <c r="E288" s="48">
        <v>81.612376491079416</v>
      </c>
      <c r="F288" s="48">
        <v>46.04</v>
      </c>
      <c r="G288" s="49">
        <v>106.76097520704191</v>
      </c>
      <c r="H288" s="111">
        <v>100.70773541549725</v>
      </c>
      <c r="I288" s="58">
        <v>121.6752786612158</v>
      </c>
      <c r="J288" s="137">
        <v>56.25</v>
      </c>
    </row>
    <row r="289" spans="1:10" ht="13.8" thickBot="1" x14ac:dyDescent="0.3">
      <c r="A289" s="9">
        <v>82002</v>
      </c>
      <c r="B289" s="7" t="s">
        <v>216</v>
      </c>
      <c r="C289" s="46">
        <f t="shared" si="11"/>
        <v>109.68469573126301</v>
      </c>
      <c r="D289" s="48">
        <v>75.94</v>
      </c>
      <c r="E289" s="48">
        <v>150.09975145921359</v>
      </c>
      <c r="F289" s="48">
        <v>53.71</v>
      </c>
      <c r="G289" s="49">
        <v>158.8154025310121</v>
      </c>
      <c r="H289" s="111">
        <v>109.68469573126301</v>
      </c>
      <c r="I289" s="54">
        <v>183.31064065613836</v>
      </c>
      <c r="J289" s="137">
        <v>59.99</v>
      </c>
    </row>
    <row r="290" spans="1:10" x14ac:dyDescent="0.25">
      <c r="A290" s="9">
        <v>82003</v>
      </c>
      <c r="B290" s="7" t="s">
        <v>217</v>
      </c>
      <c r="C290" s="46">
        <f t="shared" si="11"/>
        <v>0.82785248967597935</v>
      </c>
      <c r="D290" s="48">
        <v>0.39</v>
      </c>
      <c r="E290" s="48">
        <v>0.82785248967597935</v>
      </c>
      <c r="F290" s="48">
        <v>61.39</v>
      </c>
      <c r="G290" s="49">
        <v>0.31932481430516507</v>
      </c>
      <c r="H290" s="111">
        <v>1.0371905958054379</v>
      </c>
      <c r="I290" s="54">
        <v>0.49646631844370803</v>
      </c>
      <c r="J290" s="137">
        <v>1.0900000000000001</v>
      </c>
    </row>
    <row r="291" spans="1:10" x14ac:dyDescent="0.25">
      <c r="A291" s="27" t="s">
        <v>405</v>
      </c>
      <c r="B291" s="28" t="s">
        <v>406</v>
      </c>
      <c r="C291" s="44"/>
      <c r="D291" s="45"/>
      <c r="E291" s="45"/>
      <c r="F291" s="45"/>
      <c r="G291" s="45"/>
      <c r="H291" s="72"/>
      <c r="I291" s="45"/>
      <c r="J291" s="140"/>
    </row>
    <row r="292" spans="1:10" x14ac:dyDescent="0.25">
      <c r="A292" s="19" t="s">
        <v>220</v>
      </c>
      <c r="B292" s="7" t="s">
        <v>22</v>
      </c>
      <c r="C292" s="46">
        <f t="shared" si="11"/>
        <v>44.062028029795854</v>
      </c>
      <c r="D292" s="48">
        <v>40.86</v>
      </c>
      <c r="E292" s="48">
        <v>42.171409369158056</v>
      </c>
      <c r="F292" s="48">
        <v>46.06</v>
      </c>
      <c r="G292" s="49">
        <v>48.566394890763895</v>
      </c>
      <c r="H292" s="101">
        <v>37.451676062036825</v>
      </c>
      <c r="I292" s="52">
        <v>44.062028029795854</v>
      </c>
      <c r="J292" s="125">
        <v>56.25</v>
      </c>
    </row>
    <row r="293" spans="1:10" x14ac:dyDescent="0.25">
      <c r="A293" s="19" t="s">
        <v>221</v>
      </c>
      <c r="B293" s="7" t="s">
        <v>23</v>
      </c>
      <c r="C293" s="46">
        <f t="shared" si="11"/>
        <v>51.41</v>
      </c>
      <c r="D293" s="48">
        <v>53.05</v>
      </c>
      <c r="E293" s="48">
        <v>44.279979837615947</v>
      </c>
      <c r="F293" s="48">
        <v>51.41</v>
      </c>
      <c r="G293" s="49">
        <v>53.508374335955672</v>
      </c>
      <c r="H293" s="101">
        <v>43.201782216223954</v>
      </c>
      <c r="I293" s="52">
        <v>47.221760442627996</v>
      </c>
      <c r="J293" s="125">
        <v>57.69</v>
      </c>
    </row>
    <row r="294" spans="1:10" x14ac:dyDescent="0.25">
      <c r="A294" s="19" t="s">
        <v>222</v>
      </c>
      <c r="B294" s="7" t="s">
        <v>24</v>
      </c>
      <c r="C294" s="46">
        <f t="shared" si="11"/>
        <v>60.018051188232405</v>
      </c>
      <c r="D294" s="48">
        <v>64.040000000000006</v>
      </c>
      <c r="E294" s="48">
        <v>62.451846582942672</v>
      </c>
      <c r="F294" s="48">
        <v>62.71</v>
      </c>
      <c r="G294" s="49">
        <v>60.018051188232405</v>
      </c>
      <c r="H294" s="101">
        <v>47.568608116337785</v>
      </c>
      <c r="I294" s="52">
        <v>50.776459407064166</v>
      </c>
      <c r="J294" s="125">
        <v>59.12</v>
      </c>
    </row>
    <row r="295" spans="1:10" x14ac:dyDescent="0.25">
      <c r="A295" s="19" t="s">
        <v>223</v>
      </c>
      <c r="B295" s="7" t="s">
        <v>25</v>
      </c>
      <c r="C295" s="46">
        <f t="shared" si="11"/>
        <v>68.767185832627163</v>
      </c>
      <c r="D295" s="48">
        <v>81.28</v>
      </c>
      <c r="E295" s="48">
        <v>81.441385023075128</v>
      </c>
      <c r="F295" s="48">
        <v>63.35</v>
      </c>
      <c r="G295" s="49">
        <v>70.167377544102536</v>
      </c>
      <c r="H295" s="101">
        <v>65.14906130730364</v>
      </c>
      <c r="I295" s="52">
        <v>68.767185832627163</v>
      </c>
      <c r="J295" s="125">
        <v>62.24</v>
      </c>
    </row>
    <row r="296" spans="1:10" x14ac:dyDescent="0.25">
      <c r="A296" s="19" t="s">
        <v>224</v>
      </c>
      <c r="B296" s="7" t="s">
        <v>26</v>
      </c>
      <c r="C296" s="46">
        <f t="shared" si="11"/>
        <v>92.388827095300613</v>
      </c>
      <c r="D296" s="48">
        <v>102.99</v>
      </c>
      <c r="E296" s="48">
        <v>123.35813689481824</v>
      </c>
      <c r="F296" s="48">
        <v>94.04</v>
      </c>
      <c r="G296" s="49">
        <v>90.679201640304441</v>
      </c>
      <c r="H296" s="101">
        <v>92.388827095300613</v>
      </c>
      <c r="I296" s="52">
        <v>80.043480880921877</v>
      </c>
      <c r="J296" s="125">
        <v>74.19</v>
      </c>
    </row>
    <row r="297" spans="1:10" x14ac:dyDescent="0.25">
      <c r="A297" s="27" t="s">
        <v>407</v>
      </c>
      <c r="B297" s="28" t="s">
        <v>408</v>
      </c>
      <c r="C297" s="44"/>
      <c r="D297" s="45"/>
      <c r="E297" s="45"/>
      <c r="F297" s="45"/>
      <c r="G297" s="45"/>
      <c r="H297" s="72"/>
      <c r="I297" s="45"/>
      <c r="J297" s="139"/>
    </row>
    <row r="298" spans="1:10" x14ac:dyDescent="0.25">
      <c r="A298" s="19" t="s">
        <v>225</v>
      </c>
      <c r="B298" s="7" t="s">
        <v>22</v>
      </c>
      <c r="C298" s="46">
        <f t="shared" si="11"/>
        <v>46.992820139627469</v>
      </c>
      <c r="D298" s="48">
        <v>44.95</v>
      </c>
      <c r="E298" s="48">
        <v>44.911157617580379</v>
      </c>
      <c r="F298" s="48">
        <v>48.62</v>
      </c>
      <c r="G298" s="49">
        <v>52.664489803846912</v>
      </c>
      <c r="H298" s="101">
        <v>38.889202600583609</v>
      </c>
      <c r="I298" s="52">
        <v>46.992820139627469</v>
      </c>
      <c r="J298" s="125">
        <v>58.5</v>
      </c>
    </row>
    <row r="299" spans="1:10" x14ac:dyDescent="0.25">
      <c r="A299" s="19" t="s">
        <v>226</v>
      </c>
      <c r="B299" s="7" t="s">
        <v>23</v>
      </c>
      <c r="C299" s="46">
        <f t="shared" si="11"/>
        <v>53.96</v>
      </c>
      <c r="D299" s="48">
        <v>58.35</v>
      </c>
      <c r="E299" s="48">
        <v>47.156715498459398</v>
      </c>
      <c r="F299" s="48">
        <v>53.96</v>
      </c>
      <c r="G299" s="49">
        <v>58.075576815074953</v>
      </c>
      <c r="H299" s="101">
        <v>44.948512576269486</v>
      </c>
      <c r="I299" s="52">
        <v>50.472044945717599</v>
      </c>
      <c r="J299" s="125">
        <v>59.99</v>
      </c>
    </row>
    <row r="300" spans="1:10" x14ac:dyDescent="0.25">
      <c r="A300" s="19" t="s">
        <v>227</v>
      </c>
      <c r="B300" s="7" t="s">
        <v>24</v>
      </c>
      <c r="C300" s="46">
        <f t="shared" si="11"/>
        <v>64.172059548503157</v>
      </c>
      <c r="D300" s="48">
        <v>70.44</v>
      </c>
      <c r="E300" s="48">
        <v>64.172059548503157</v>
      </c>
      <c r="F300" s="48">
        <v>65.209999999999994</v>
      </c>
      <c r="G300" s="49">
        <v>65.217812153036803</v>
      </c>
      <c r="H300" s="101">
        <v>49.678262499253691</v>
      </c>
      <c r="I300" s="52">
        <v>54.386172852569018</v>
      </c>
      <c r="J300" s="125">
        <v>61.49</v>
      </c>
    </row>
    <row r="301" spans="1:10" x14ac:dyDescent="0.25">
      <c r="A301" s="19" t="s">
        <v>228</v>
      </c>
      <c r="B301" s="7" t="s">
        <v>25</v>
      </c>
      <c r="C301" s="46">
        <f t="shared" si="11"/>
        <v>68.836816791500226</v>
      </c>
      <c r="D301" s="48">
        <v>89.41</v>
      </c>
      <c r="E301" s="48">
        <v>83.161597988635606</v>
      </c>
      <c r="F301" s="48">
        <v>65.73</v>
      </c>
      <c r="G301" s="49">
        <v>76.787163235471212</v>
      </c>
      <c r="H301" s="101">
        <v>67.873037886103347</v>
      </c>
      <c r="I301" s="52">
        <v>68.836816791500226</v>
      </c>
      <c r="J301" s="125">
        <v>64.73</v>
      </c>
    </row>
    <row r="302" spans="1:10" x14ac:dyDescent="0.25">
      <c r="A302" s="19" t="s">
        <v>229</v>
      </c>
      <c r="B302" s="7" t="s">
        <v>26</v>
      </c>
      <c r="C302" s="46">
        <f t="shared" si="11"/>
        <v>96.4</v>
      </c>
      <c r="D302" s="48">
        <v>113.29</v>
      </c>
      <c r="E302" s="48">
        <v>125.0649106965853</v>
      </c>
      <c r="F302" s="48">
        <v>96.4</v>
      </c>
      <c r="G302" s="49">
        <v>99.350169741293328</v>
      </c>
      <c r="H302" s="101">
        <v>96.263441584531876</v>
      </c>
      <c r="I302" s="52">
        <v>80.124529088531347</v>
      </c>
      <c r="J302" s="125">
        <v>77.16</v>
      </c>
    </row>
    <row r="303" spans="1:10" x14ac:dyDescent="0.25">
      <c r="A303" s="27" t="s">
        <v>409</v>
      </c>
      <c r="B303" s="28" t="s">
        <v>410</v>
      </c>
      <c r="C303" s="44"/>
      <c r="D303" s="45"/>
      <c r="E303" s="45"/>
      <c r="F303" s="45"/>
      <c r="G303" s="45"/>
      <c r="H303" s="72"/>
      <c r="I303" s="45"/>
      <c r="J303" s="140"/>
    </row>
    <row r="304" spans="1:10" x14ac:dyDescent="0.25">
      <c r="A304" s="19" t="s">
        <v>230</v>
      </c>
      <c r="B304" s="7" t="s">
        <v>22</v>
      </c>
      <c r="C304" s="46">
        <f t="shared" si="11"/>
        <v>65.5</v>
      </c>
      <c r="D304" s="48">
        <v>73.58</v>
      </c>
      <c r="E304" s="48">
        <v>58.513566109757065</v>
      </c>
      <c r="F304" s="48">
        <v>65.5</v>
      </c>
      <c r="G304" s="49">
        <v>58.432061196047705</v>
      </c>
      <c r="H304" s="101">
        <v>55.434319364990003</v>
      </c>
      <c r="I304" s="52">
        <v>69.298883845085172</v>
      </c>
      <c r="J304" s="125">
        <v>67.930000000000007</v>
      </c>
    </row>
    <row r="305" spans="1:10" x14ac:dyDescent="0.25">
      <c r="A305" s="19" t="s">
        <v>231</v>
      </c>
      <c r="B305" s="7" t="s">
        <v>23</v>
      </c>
      <c r="C305" s="46">
        <f t="shared" si="11"/>
        <v>70.216279331708492</v>
      </c>
      <c r="D305" s="48">
        <v>82.77</v>
      </c>
      <c r="E305" s="48">
        <v>70.216279331708492</v>
      </c>
      <c r="F305" s="48">
        <v>72.78</v>
      </c>
      <c r="G305" s="49">
        <v>69.255947236400061</v>
      </c>
      <c r="H305" s="101">
        <v>64.090052111431163</v>
      </c>
      <c r="I305" s="52">
        <v>71.741438414576379</v>
      </c>
      <c r="J305" s="125">
        <v>69.37</v>
      </c>
    </row>
    <row r="306" spans="1:10" x14ac:dyDescent="0.25">
      <c r="A306" s="19" t="s">
        <v>232</v>
      </c>
      <c r="B306" s="7" t="s">
        <v>24</v>
      </c>
      <c r="C306" s="46">
        <f t="shared" si="11"/>
        <v>80.040000000000006</v>
      </c>
      <c r="D306" s="48">
        <v>93.12</v>
      </c>
      <c r="E306" s="48">
        <v>88.108565587401941</v>
      </c>
      <c r="F306" s="48">
        <v>80.040000000000006</v>
      </c>
      <c r="G306" s="49">
        <v>87.828308709774078</v>
      </c>
      <c r="H306" s="101">
        <v>67.920775147460859</v>
      </c>
      <c r="I306" s="52">
        <v>74.183992984067601</v>
      </c>
      <c r="J306" s="125">
        <v>70.8</v>
      </c>
    </row>
    <row r="307" spans="1:10" x14ac:dyDescent="0.25">
      <c r="A307" s="19" t="s">
        <v>233</v>
      </c>
      <c r="B307" s="7" t="s">
        <v>25</v>
      </c>
      <c r="C307" s="46">
        <f t="shared" si="11"/>
        <v>87.37</v>
      </c>
      <c r="D307" s="48">
        <v>107.09</v>
      </c>
      <c r="E307" s="48">
        <v>96.919422146142168</v>
      </c>
      <c r="F307" s="48">
        <v>87.37</v>
      </c>
      <c r="G307" s="49">
        <v>106.40067018314812</v>
      </c>
      <c r="H307" s="101">
        <v>80.085110897809813</v>
      </c>
      <c r="I307" s="52">
        <v>76.626547553558822</v>
      </c>
      <c r="J307" s="125">
        <v>73.92</v>
      </c>
    </row>
    <row r="308" spans="1:10" x14ac:dyDescent="0.25">
      <c r="A308" s="19" t="s">
        <v>234</v>
      </c>
      <c r="B308" s="7" t="s">
        <v>26</v>
      </c>
      <c r="C308" s="46">
        <f t="shared" si="11"/>
        <v>103.45161054325902</v>
      </c>
      <c r="D308" s="48">
        <v>123.15</v>
      </c>
      <c r="E308" s="48">
        <v>131.33939889486783</v>
      </c>
      <c r="F308" s="48">
        <v>69.19</v>
      </c>
      <c r="G308" s="49">
        <v>125.76916376858529</v>
      </c>
      <c r="H308" s="101">
        <v>103.45161054325902</v>
      </c>
      <c r="I308" s="52">
        <v>79.06910212305003</v>
      </c>
      <c r="J308" s="125">
        <v>85.88</v>
      </c>
    </row>
    <row r="309" spans="1:10" x14ac:dyDescent="0.25">
      <c r="A309" s="27" t="s">
        <v>411</v>
      </c>
      <c r="B309" s="28" t="s">
        <v>412</v>
      </c>
      <c r="C309" s="44"/>
      <c r="D309" s="45"/>
      <c r="E309" s="45"/>
      <c r="F309" s="45"/>
      <c r="G309" s="45"/>
      <c r="H309" s="72"/>
      <c r="I309" s="45"/>
      <c r="J309" s="139"/>
    </row>
    <row r="310" spans="1:10" x14ac:dyDescent="0.25">
      <c r="A310" s="19" t="s">
        <v>235</v>
      </c>
      <c r="B310" s="7" t="s">
        <v>22</v>
      </c>
      <c r="C310" s="46">
        <f t="shared" si="11"/>
        <v>69.19</v>
      </c>
      <c r="D310" s="48">
        <v>80.930000000000007</v>
      </c>
      <c r="E310" s="48">
        <v>58.513566109757065</v>
      </c>
      <c r="F310" s="48">
        <v>69.19</v>
      </c>
      <c r="G310" s="49">
        <v>64.275267315652513</v>
      </c>
      <c r="H310" s="101">
        <v>58.463825826244403</v>
      </c>
      <c r="I310" s="52">
        <v>75.450575779441806</v>
      </c>
      <c r="J310" s="125">
        <v>70.180000000000007</v>
      </c>
    </row>
    <row r="311" spans="1:10" x14ac:dyDescent="0.25">
      <c r="A311" s="19" t="s">
        <v>236</v>
      </c>
      <c r="B311" s="7" t="s">
        <v>23</v>
      </c>
      <c r="C311" s="46">
        <f t="shared" si="11"/>
        <v>76.18154196004005</v>
      </c>
      <c r="D311" s="48">
        <v>91.05</v>
      </c>
      <c r="E311" s="48">
        <v>70.216279331708492</v>
      </c>
      <c r="F311" s="48">
        <v>76.44</v>
      </c>
      <c r="G311" s="49">
        <v>76.18154196004005</v>
      </c>
      <c r="H311" s="101">
        <v>67.154630540254928</v>
      </c>
      <c r="I311" s="52">
        <v>78.12066579007859</v>
      </c>
      <c r="J311" s="125">
        <v>71.680000000000007</v>
      </c>
    </row>
    <row r="312" spans="1:10" x14ac:dyDescent="0.25">
      <c r="A312" s="19" t="s">
        <v>237</v>
      </c>
      <c r="B312" s="7" t="s">
        <v>24</v>
      </c>
      <c r="C312" s="46">
        <f t="shared" si="11"/>
        <v>83.71</v>
      </c>
      <c r="D312" s="48">
        <v>102.43</v>
      </c>
      <c r="E312" s="48">
        <v>88.108565587401941</v>
      </c>
      <c r="F312" s="48">
        <v>83.71</v>
      </c>
      <c r="G312" s="49">
        <v>96.611139580751512</v>
      </c>
      <c r="H312" s="101">
        <v>70.961859085048104</v>
      </c>
      <c r="I312" s="52">
        <v>80.790755800715374</v>
      </c>
      <c r="J312" s="125">
        <v>73.17</v>
      </c>
    </row>
    <row r="313" spans="1:10" x14ac:dyDescent="0.25">
      <c r="A313" s="19" t="s">
        <v>238</v>
      </c>
      <c r="B313" s="7" t="s">
        <v>25</v>
      </c>
      <c r="C313" s="46">
        <f t="shared" si="11"/>
        <v>90.97</v>
      </c>
      <c r="D313" s="48">
        <v>117.8</v>
      </c>
      <c r="E313" s="48">
        <v>96.919422146142168</v>
      </c>
      <c r="F313" s="48">
        <v>90.97</v>
      </c>
      <c r="G313" s="49">
        <v>117.04073720146302</v>
      </c>
      <c r="H313" s="101">
        <v>84.291080833990662</v>
      </c>
      <c r="I313" s="52">
        <v>83.460845811352158</v>
      </c>
      <c r="J313" s="125">
        <v>76.41</v>
      </c>
    </row>
    <row r="314" spans="1:10" x14ac:dyDescent="0.25">
      <c r="A314" s="19" t="s">
        <v>239</v>
      </c>
      <c r="B314" s="7" t="s">
        <v>26</v>
      </c>
      <c r="C314" s="46">
        <f t="shared" si="11"/>
        <v>109.96880348956951</v>
      </c>
      <c r="D314" s="48">
        <v>135.46</v>
      </c>
      <c r="E314" s="48">
        <v>131.33939889486783</v>
      </c>
      <c r="F314" s="48">
        <v>98.26</v>
      </c>
      <c r="G314" s="49">
        <v>138.34608014544378</v>
      </c>
      <c r="H314" s="101">
        <v>109.96880348956951</v>
      </c>
      <c r="I314" s="52">
        <v>86.130935821988942</v>
      </c>
      <c r="J314" s="125">
        <v>88.85</v>
      </c>
    </row>
    <row r="315" spans="1:10" x14ac:dyDescent="0.25">
      <c r="A315" s="27" t="s">
        <v>413</v>
      </c>
      <c r="B315" s="28" t="s">
        <v>414</v>
      </c>
      <c r="C315" s="44"/>
      <c r="D315" s="45"/>
      <c r="E315" s="45"/>
      <c r="F315" s="45"/>
      <c r="G315" s="45"/>
      <c r="H315" s="72"/>
      <c r="I315" s="45"/>
      <c r="J315" s="140"/>
    </row>
    <row r="316" spans="1:10" x14ac:dyDescent="0.25">
      <c r="A316" s="19" t="s">
        <v>240</v>
      </c>
      <c r="B316" s="7" t="s">
        <v>22</v>
      </c>
      <c r="C316" s="46">
        <f t="shared" si="11"/>
        <v>46.98526569997815</v>
      </c>
      <c r="D316" s="48">
        <v>44.95</v>
      </c>
      <c r="E316" s="48">
        <v>44.911157617580379</v>
      </c>
      <c r="F316" s="48">
        <v>47.35</v>
      </c>
      <c r="G316" s="49">
        <v>52.664489803846912</v>
      </c>
      <c r="H316" s="101">
        <v>38.048480873347081</v>
      </c>
      <c r="I316" s="50">
        <v>46.98526569997815</v>
      </c>
      <c r="J316" s="125">
        <v>58.5</v>
      </c>
    </row>
    <row r="317" spans="1:10" x14ac:dyDescent="0.25">
      <c r="A317" s="19" t="s">
        <v>241</v>
      </c>
      <c r="B317" s="7" t="s">
        <v>23</v>
      </c>
      <c r="C317" s="46">
        <f t="shared" si="11"/>
        <v>52.66</v>
      </c>
      <c r="D317" s="48">
        <v>58.35</v>
      </c>
      <c r="E317" s="48">
        <v>47.156715498459398</v>
      </c>
      <c r="F317" s="48">
        <v>52.66</v>
      </c>
      <c r="G317" s="49">
        <v>58.075576815074953</v>
      </c>
      <c r="H317" s="101">
        <v>43.890216865747036</v>
      </c>
      <c r="I317" s="50">
        <v>50.46449050606828</v>
      </c>
      <c r="J317" s="125">
        <v>59.99</v>
      </c>
    </row>
    <row r="318" spans="1:10" x14ac:dyDescent="0.25">
      <c r="A318" s="19" t="s">
        <v>242</v>
      </c>
      <c r="B318" s="7" t="s">
        <v>24</v>
      </c>
      <c r="C318" s="46">
        <f t="shared" si="11"/>
        <v>63.95</v>
      </c>
      <c r="D318" s="48">
        <v>70.44</v>
      </c>
      <c r="E318" s="48">
        <v>64.172059548503157</v>
      </c>
      <c r="F318" s="48">
        <v>63.95</v>
      </c>
      <c r="G318" s="49">
        <v>65.217812153036803</v>
      </c>
      <c r="H318" s="101">
        <v>48.326629576956464</v>
      </c>
      <c r="I318" s="50">
        <v>54.3786184129197</v>
      </c>
      <c r="J318" s="125">
        <v>61.49</v>
      </c>
    </row>
    <row r="319" spans="1:10" x14ac:dyDescent="0.25">
      <c r="A319" s="19" t="s">
        <v>243</v>
      </c>
      <c r="B319" s="7" t="s">
        <v>25</v>
      </c>
      <c r="C319" s="46">
        <f t="shared" si="11"/>
        <v>68.829262351850929</v>
      </c>
      <c r="D319" s="48">
        <v>89.41</v>
      </c>
      <c r="E319" s="48">
        <v>83.161597988635606</v>
      </c>
      <c r="F319" s="48">
        <v>64.56</v>
      </c>
      <c r="G319" s="49">
        <v>76.787163235471212</v>
      </c>
      <c r="H319" s="101">
        <v>66.187233088351334</v>
      </c>
      <c r="I319" s="50">
        <v>68.829262351850929</v>
      </c>
      <c r="J319" s="125">
        <v>64.73</v>
      </c>
    </row>
    <row r="320" spans="1:10" x14ac:dyDescent="0.25">
      <c r="A320" s="19" t="s">
        <v>244</v>
      </c>
      <c r="B320" s="7" t="s">
        <v>26</v>
      </c>
      <c r="C320" s="46">
        <f t="shared" si="11"/>
        <v>95.2</v>
      </c>
      <c r="D320" s="48">
        <v>113.29</v>
      </c>
      <c r="E320" s="48">
        <v>125.0649106965853</v>
      </c>
      <c r="F320" s="48">
        <v>95.2</v>
      </c>
      <c r="G320" s="49">
        <v>99.350169741293328</v>
      </c>
      <c r="H320" s="101">
        <v>93.861073529090476</v>
      </c>
      <c r="I320" s="50">
        <v>80.116974648882049</v>
      </c>
      <c r="J320" s="125">
        <v>77.16</v>
      </c>
    </row>
    <row r="321" spans="1:10" x14ac:dyDescent="0.25">
      <c r="A321" s="27" t="s">
        <v>415</v>
      </c>
      <c r="B321" s="28" t="s">
        <v>416</v>
      </c>
      <c r="C321" s="44"/>
      <c r="D321" s="45"/>
      <c r="E321" s="45"/>
      <c r="F321" s="45"/>
      <c r="G321" s="45"/>
      <c r="H321" s="72"/>
      <c r="I321" s="45"/>
      <c r="J321" s="139"/>
    </row>
    <row r="322" spans="1:10" x14ac:dyDescent="0.25">
      <c r="A322" s="19" t="s">
        <v>245</v>
      </c>
      <c r="B322" s="7" t="s">
        <v>22</v>
      </c>
      <c r="C322" s="46">
        <f t="shared" si="11"/>
        <v>49.87</v>
      </c>
      <c r="D322" s="48">
        <v>49.44</v>
      </c>
      <c r="E322" s="48">
        <v>47.650905866002681</v>
      </c>
      <c r="F322" s="48">
        <v>49.87</v>
      </c>
      <c r="G322" s="49">
        <v>57.172394208238231</v>
      </c>
      <c r="H322" s="101">
        <v>39.508914871447075</v>
      </c>
      <c r="I322" s="50">
        <v>50.167612775184729</v>
      </c>
      <c r="J322" s="125">
        <v>60.84</v>
      </c>
    </row>
    <row r="323" spans="1:10" x14ac:dyDescent="0.25">
      <c r="A323" s="19" t="s">
        <v>246</v>
      </c>
      <c r="B323" s="7" t="s">
        <v>23</v>
      </c>
      <c r="C323" s="46">
        <f t="shared" si="11"/>
        <v>55.19</v>
      </c>
      <c r="D323" s="48">
        <v>64.180000000000007</v>
      </c>
      <c r="E323" s="48">
        <v>50.033451159302814</v>
      </c>
      <c r="F323" s="48">
        <v>55.19</v>
      </c>
      <c r="G323" s="49">
        <v>63.099499542106145</v>
      </c>
      <c r="H323" s="101">
        <v>45.664781950230804</v>
      </c>
      <c r="I323" s="50">
        <v>53.994760061883888</v>
      </c>
      <c r="J323" s="125">
        <v>62.39</v>
      </c>
    </row>
    <row r="324" spans="1:10" x14ac:dyDescent="0.25">
      <c r="A324" s="19" t="s">
        <v>247</v>
      </c>
      <c r="B324" s="7" t="s">
        <v>24</v>
      </c>
      <c r="C324" s="46">
        <f t="shared" si="11"/>
        <v>65.89227251406362</v>
      </c>
      <c r="D324" s="48">
        <v>77.489999999999995</v>
      </c>
      <c r="E324" s="48">
        <v>65.89227251406362</v>
      </c>
      <c r="F324" s="48">
        <v>66.48</v>
      </c>
      <c r="G324" s="49">
        <v>70.937549214321635</v>
      </c>
      <c r="H324" s="101">
        <v>50.469901998323849</v>
      </c>
      <c r="I324" s="50">
        <v>58.300300759420438</v>
      </c>
      <c r="J324" s="125">
        <v>63.95</v>
      </c>
    </row>
    <row r="325" spans="1:10" x14ac:dyDescent="0.25">
      <c r="A325" s="19" t="s">
        <v>248</v>
      </c>
      <c r="B325" s="7" t="s">
        <v>25</v>
      </c>
      <c r="C325" s="46">
        <f t="shared" si="11"/>
        <v>68.954617132425255</v>
      </c>
      <c r="D325" s="48">
        <v>98.35</v>
      </c>
      <c r="E325" s="48">
        <v>84.86837179040262</v>
      </c>
      <c r="F325" s="48">
        <v>66.92</v>
      </c>
      <c r="G325" s="49">
        <v>84.068927495976723</v>
      </c>
      <c r="H325" s="101">
        <v>68.954617132425255</v>
      </c>
      <c r="I325" s="50">
        <v>68.836816791500226</v>
      </c>
      <c r="J325" s="125">
        <v>67.31</v>
      </c>
    </row>
    <row r="326" spans="1:10" x14ac:dyDescent="0.25">
      <c r="A326" s="19" t="s">
        <v>249</v>
      </c>
      <c r="B326" s="7" t="s">
        <v>26</v>
      </c>
      <c r="C326" s="46">
        <f t="shared" si="11"/>
        <v>97.797431278231258</v>
      </c>
      <c r="D326" s="48">
        <v>124.62</v>
      </c>
      <c r="E326" s="48">
        <v>126.78512366214579</v>
      </c>
      <c r="F326" s="48">
        <v>97.58</v>
      </c>
      <c r="G326" s="49">
        <v>108.88823465238103</v>
      </c>
      <c r="H326" s="101">
        <v>97.797431278231258</v>
      </c>
      <c r="I326" s="50">
        <v>80.124529088531347</v>
      </c>
      <c r="J326" s="125">
        <v>80.25</v>
      </c>
    </row>
    <row r="327" spans="1:10" x14ac:dyDescent="0.25">
      <c r="A327" s="27" t="s">
        <v>417</v>
      </c>
      <c r="B327" s="28" t="s">
        <v>418</v>
      </c>
      <c r="C327" s="44"/>
      <c r="D327" s="45"/>
      <c r="E327" s="45"/>
      <c r="F327" s="45"/>
      <c r="G327" s="45"/>
      <c r="H327" s="72"/>
      <c r="I327" s="45"/>
      <c r="J327" s="140"/>
    </row>
    <row r="328" spans="1:10" x14ac:dyDescent="0.25">
      <c r="A328" s="19" t="s">
        <v>250</v>
      </c>
      <c r="B328" s="7" t="s">
        <v>22</v>
      </c>
      <c r="C328" s="46">
        <f t="shared" si="11"/>
        <v>58.513566109757065</v>
      </c>
      <c r="D328" s="48">
        <v>80.930000000000007</v>
      </c>
      <c r="E328" s="48">
        <v>58.513566109757065</v>
      </c>
      <c r="F328" s="48">
        <v>58.25</v>
      </c>
      <c r="G328" s="49">
        <v>58.432061196047705</v>
      </c>
      <c r="H328" s="101">
        <v>56.317683528824332</v>
      </c>
      <c r="I328" s="50">
        <v>69.369048964978319</v>
      </c>
      <c r="J328" s="125">
        <v>70.180000000000007</v>
      </c>
    </row>
    <row r="329" spans="1:10" x14ac:dyDescent="0.25">
      <c r="A329" s="19" t="s">
        <v>251</v>
      </c>
      <c r="B329" s="7" t="s">
        <v>23</v>
      </c>
      <c r="C329" s="46">
        <f t="shared" si="11"/>
        <v>70.216279331708492</v>
      </c>
      <c r="D329" s="48">
        <v>91.05</v>
      </c>
      <c r="E329" s="48">
        <v>70.216279331708492</v>
      </c>
      <c r="F329" s="48">
        <v>65.5</v>
      </c>
      <c r="G329" s="49">
        <v>69.255947236400061</v>
      </c>
      <c r="H329" s="101">
        <v>65.111348231633343</v>
      </c>
      <c r="I329" s="50">
        <v>71.81407662097115</v>
      </c>
      <c r="J329" s="125">
        <v>71.680000000000007</v>
      </c>
    </row>
    <row r="330" spans="1:10" x14ac:dyDescent="0.25">
      <c r="A330" s="19" t="s">
        <v>252</v>
      </c>
      <c r="B330" s="7" t="s">
        <v>24</v>
      </c>
      <c r="C330" s="46">
        <f t="shared" si="11"/>
        <v>74.259104276963967</v>
      </c>
      <c r="D330" s="48">
        <v>102.43</v>
      </c>
      <c r="E330" s="48">
        <v>88.108565587401941</v>
      </c>
      <c r="F330" s="48">
        <v>72.78</v>
      </c>
      <c r="G330" s="49">
        <v>87.828308709774078</v>
      </c>
      <c r="H330" s="101">
        <v>69.003115102788414</v>
      </c>
      <c r="I330" s="50">
        <v>74.259104276963967</v>
      </c>
      <c r="J330" s="125">
        <v>73.17</v>
      </c>
    </row>
    <row r="331" spans="1:10" x14ac:dyDescent="0.25">
      <c r="A331" s="19" t="s">
        <v>253</v>
      </c>
      <c r="B331" s="7" t="s">
        <v>25</v>
      </c>
      <c r="C331" s="46">
        <f t="shared" si="11"/>
        <v>81.361293555668908</v>
      </c>
      <c r="D331" s="48">
        <v>117.8</v>
      </c>
      <c r="E331" s="48">
        <v>96.919422146142168</v>
      </c>
      <c r="F331" s="48">
        <v>80.040000000000006</v>
      </c>
      <c r="G331" s="49">
        <v>106.40067018314812</v>
      </c>
      <c r="H331" s="101">
        <v>81.361293555668908</v>
      </c>
      <c r="I331" s="50">
        <v>76.704131932956784</v>
      </c>
      <c r="J331" s="125">
        <v>76.41</v>
      </c>
    </row>
    <row r="332" spans="1:10" x14ac:dyDescent="0.25">
      <c r="A332" s="19" t="s">
        <v>254</v>
      </c>
      <c r="B332" s="7" t="s">
        <v>26</v>
      </c>
      <c r="C332" s="46">
        <f t="shared" si="11"/>
        <v>105.10014608029994</v>
      </c>
      <c r="D332" s="48">
        <v>135.46</v>
      </c>
      <c r="E332" s="48">
        <v>131.33939889486783</v>
      </c>
      <c r="F332" s="48">
        <v>87.37</v>
      </c>
      <c r="G332" s="49">
        <v>125.76916376858529</v>
      </c>
      <c r="H332" s="101">
        <v>105.10014608029994</v>
      </c>
      <c r="I332" s="50">
        <v>79.14915958894963</v>
      </c>
      <c r="J332" s="125">
        <v>88.85</v>
      </c>
    </row>
    <row r="333" spans="1:10" x14ac:dyDescent="0.25">
      <c r="A333" s="27" t="s">
        <v>419</v>
      </c>
      <c r="B333" s="28" t="s">
        <v>420</v>
      </c>
      <c r="C333" s="44"/>
      <c r="D333" s="45"/>
      <c r="E333" s="45"/>
      <c r="F333" s="45"/>
      <c r="G333" s="45"/>
      <c r="H333" s="72"/>
      <c r="I333" s="45"/>
      <c r="J333" s="139"/>
    </row>
    <row r="334" spans="1:10" x14ac:dyDescent="0.25">
      <c r="A334" s="19" t="s">
        <v>255</v>
      </c>
      <c r="B334" s="7" t="s">
        <v>22</v>
      </c>
      <c r="C334" s="46">
        <f t="shared" si="11"/>
        <v>72.52</v>
      </c>
      <c r="D334" s="48">
        <v>89.03</v>
      </c>
      <c r="E334" s="48">
        <v>58.513566109757065</v>
      </c>
      <c r="F334" s="48">
        <v>87.37</v>
      </c>
      <c r="G334" s="49">
        <v>64.275267315652513</v>
      </c>
      <c r="H334" s="101">
        <v>59.395466174807481</v>
      </c>
      <c r="I334" s="50">
        <v>75.450575779441806</v>
      </c>
      <c r="J334" s="125">
        <v>72.52</v>
      </c>
    </row>
    <row r="335" spans="1:10" x14ac:dyDescent="0.25">
      <c r="A335" s="19" t="s">
        <v>256</v>
      </c>
      <c r="B335" s="7" t="s">
        <v>23</v>
      </c>
      <c r="C335" s="46">
        <f t="shared" si="11"/>
        <v>74.08</v>
      </c>
      <c r="D335" s="48">
        <v>100.15</v>
      </c>
      <c r="E335" s="48">
        <v>70.216279331708492</v>
      </c>
      <c r="F335" s="48">
        <v>69.19</v>
      </c>
      <c r="G335" s="49">
        <v>76.18154196004005</v>
      </c>
      <c r="H335" s="101">
        <v>68.224761728557411</v>
      </c>
      <c r="I335" s="50">
        <v>78.12066579007859</v>
      </c>
      <c r="J335" s="125">
        <v>74.08</v>
      </c>
    </row>
    <row r="336" spans="1:10" x14ac:dyDescent="0.25">
      <c r="A336" s="19" t="s">
        <v>257</v>
      </c>
      <c r="B336" s="7" t="s">
        <v>24</v>
      </c>
      <c r="C336" s="46">
        <f t="shared" si="11"/>
        <v>80.790755800715374</v>
      </c>
      <c r="D336" s="48">
        <v>112.67</v>
      </c>
      <c r="E336" s="48">
        <v>88.108565587401941</v>
      </c>
      <c r="F336" s="48">
        <v>76.44</v>
      </c>
      <c r="G336" s="49">
        <v>96.611139580751512</v>
      </c>
      <c r="H336" s="101">
        <v>72.092659716008541</v>
      </c>
      <c r="I336" s="50">
        <v>80.790755800715374</v>
      </c>
      <c r="J336" s="125">
        <v>75.63</v>
      </c>
    </row>
    <row r="337" spans="1:10" x14ac:dyDescent="0.25">
      <c r="A337" s="19" t="s">
        <v>258</v>
      </c>
      <c r="B337" s="7" t="s">
        <v>25</v>
      </c>
      <c r="C337" s="46">
        <f t="shared" si="11"/>
        <v>85.634287010102497</v>
      </c>
      <c r="D337" s="48">
        <v>129.58000000000001</v>
      </c>
      <c r="E337" s="48">
        <v>105.73027870488235</v>
      </c>
      <c r="F337" s="48">
        <v>83.71</v>
      </c>
      <c r="G337" s="49">
        <v>117.04073720146302</v>
      </c>
      <c r="H337" s="101">
        <v>85.634287010102497</v>
      </c>
      <c r="I337" s="50">
        <v>83.460845811352158</v>
      </c>
      <c r="J337" s="125">
        <v>79</v>
      </c>
    </row>
    <row r="338" spans="1:10" x14ac:dyDescent="0.25">
      <c r="A338" s="19" t="s">
        <v>259</v>
      </c>
      <c r="B338" s="7" t="s">
        <v>26</v>
      </c>
      <c r="C338" s="46">
        <f t="shared" si="11"/>
        <v>111.72119264587576</v>
      </c>
      <c r="D338" s="48">
        <v>149.01</v>
      </c>
      <c r="E338" s="48">
        <v>131.33939889486783</v>
      </c>
      <c r="F338" s="48">
        <v>90.97</v>
      </c>
      <c r="G338" s="49">
        <v>138.34608014544378</v>
      </c>
      <c r="H338" s="101">
        <v>111.72119264587576</v>
      </c>
      <c r="I338" s="50">
        <v>86.130935821988942</v>
      </c>
      <c r="J338" s="125">
        <v>91.93</v>
      </c>
    </row>
    <row r="339" spans="1:10" x14ac:dyDescent="0.25">
      <c r="A339" s="27" t="s">
        <v>421</v>
      </c>
      <c r="B339" s="28" t="s">
        <v>422</v>
      </c>
      <c r="C339" s="44"/>
      <c r="D339" s="45"/>
      <c r="E339" s="45"/>
      <c r="F339" s="45"/>
      <c r="G339" s="45"/>
      <c r="H339" s="72"/>
      <c r="I339" s="45"/>
      <c r="J339" s="140"/>
    </row>
    <row r="340" spans="1:10" x14ac:dyDescent="0.25">
      <c r="A340" s="19" t="s">
        <v>260</v>
      </c>
      <c r="B340" s="7" t="s">
        <v>22</v>
      </c>
      <c r="C340" s="46">
        <f t="shared" si="11"/>
        <v>48.42835326159507</v>
      </c>
      <c r="D340" s="48">
        <v>44.95</v>
      </c>
      <c r="E340" s="48">
        <v>44.911157617580379</v>
      </c>
      <c r="F340" s="48">
        <v>48.46</v>
      </c>
      <c r="G340" s="49">
        <v>52.664489803846912</v>
      </c>
      <c r="H340" s="101">
        <v>38.645285684657338</v>
      </c>
      <c r="I340" s="50">
        <v>48.42835326159507</v>
      </c>
      <c r="J340" s="125">
        <v>74.25</v>
      </c>
    </row>
    <row r="341" spans="1:10" x14ac:dyDescent="0.25">
      <c r="A341" s="19" t="s">
        <v>261</v>
      </c>
      <c r="B341" s="7" t="s">
        <v>23</v>
      </c>
      <c r="C341" s="46">
        <f t="shared" si="11"/>
        <v>53.77</v>
      </c>
      <c r="D341" s="48">
        <v>58.35</v>
      </c>
      <c r="E341" s="48">
        <v>47.156715498459398</v>
      </c>
      <c r="F341" s="48">
        <v>53.77</v>
      </c>
      <c r="G341" s="49">
        <v>58.075576815074953</v>
      </c>
      <c r="H341" s="101">
        <v>44.578651515270124</v>
      </c>
      <c r="I341" s="50">
        <v>52.065724649780243</v>
      </c>
      <c r="J341" s="125">
        <v>76.150000000000006</v>
      </c>
    </row>
    <row r="342" spans="1:10" x14ac:dyDescent="0.25">
      <c r="A342" s="19" t="s">
        <v>262</v>
      </c>
      <c r="B342" s="7" t="s">
        <v>24</v>
      </c>
      <c r="C342" s="46">
        <f t="shared" si="11"/>
        <v>65.05</v>
      </c>
      <c r="D342" s="48">
        <v>70.44</v>
      </c>
      <c r="E342" s="48">
        <v>64.172059548503157</v>
      </c>
      <c r="F342" s="48">
        <v>65.05</v>
      </c>
      <c r="G342" s="49">
        <v>65.217812153036803</v>
      </c>
      <c r="H342" s="101">
        <v>49.084651037575135</v>
      </c>
      <c r="I342" s="50">
        <v>56.15776746148854</v>
      </c>
      <c r="J342" s="125">
        <v>78.040000000000006</v>
      </c>
    </row>
    <row r="343" spans="1:10" x14ac:dyDescent="0.25">
      <c r="A343" s="19" t="s">
        <v>263</v>
      </c>
      <c r="B343" s="7" t="s">
        <v>25</v>
      </c>
      <c r="C343" s="46">
        <f t="shared" si="11"/>
        <v>76.787163235471212</v>
      </c>
      <c r="D343" s="48">
        <v>89.41</v>
      </c>
      <c r="E343" s="48">
        <v>83.161597988635606</v>
      </c>
      <c r="F343" s="48">
        <v>65.58</v>
      </c>
      <c r="G343" s="49">
        <v>76.787163235471212</v>
      </c>
      <c r="H343" s="101">
        <v>67.225404869399028</v>
      </c>
      <c r="I343" s="50">
        <v>68.829262351850929</v>
      </c>
      <c r="J343" s="125">
        <v>82.15</v>
      </c>
    </row>
    <row r="344" spans="1:10" x14ac:dyDescent="0.25">
      <c r="A344" s="19" t="s">
        <v>264</v>
      </c>
      <c r="B344" s="7" t="s">
        <v>26</v>
      </c>
      <c r="C344" s="46">
        <f t="shared" si="11"/>
        <v>97.94</v>
      </c>
      <c r="D344" s="48">
        <v>113.29</v>
      </c>
      <c r="E344" s="48">
        <v>125.0649106965853</v>
      </c>
      <c r="F344" s="48">
        <v>96.24</v>
      </c>
      <c r="G344" s="49">
        <v>99.350169741293328</v>
      </c>
      <c r="H344" s="101">
        <v>95.333319962880353</v>
      </c>
      <c r="I344" s="50">
        <v>80.116974648882049</v>
      </c>
      <c r="J344" s="125">
        <v>97.94</v>
      </c>
    </row>
    <row r="345" spans="1:10" x14ac:dyDescent="0.25">
      <c r="A345" s="27" t="s">
        <v>423</v>
      </c>
      <c r="B345" s="28" t="s">
        <v>424</v>
      </c>
      <c r="C345" s="44"/>
      <c r="D345" s="45"/>
      <c r="E345" s="45"/>
      <c r="F345" s="45"/>
      <c r="G345" s="45"/>
      <c r="H345" s="72"/>
      <c r="I345" s="45"/>
      <c r="J345" s="139"/>
    </row>
    <row r="346" spans="1:10" x14ac:dyDescent="0.25">
      <c r="A346" s="19" t="s">
        <v>265</v>
      </c>
      <c r="B346" s="7" t="s">
        <v>22</v>
      </c>
      <c r="C346" s="46">
        <f t="shared" ref="C346:C409" si="12">MEDIAN(D346:J346)</f>
        <v>51</v>
      </c>
      <c r="D346" s="48">
        <v>49.44</v>
      </c>
      <c r="E346" s="48">
        <v>47.650905866002681</v>
      </c>
      <c r="F346" s="48">
        <v>51</v>
      </c>
      <c r="G346" s="49">
        <v>57.172394208238231</v>
      </c>
      <c r="H346" s="101">
        <v>40.128627142310535</v>
      </c>
      <c r="I346" s="50">
        <v>51.755009092963348</v>
      </c>
      <c r="J346" s="125">
        <v>77.22</v>
      </c>
    </row>
    <row r="347" spans="1:10" x14ac:dyDescent="0.25">
      <c r="A347" s="19" t="s">
        <v>266</v>
      </c>
      <c r="B347" s="7" t="s">
        <v>23</v>
      </c>
      <c r="C347" s="46">
        <f t="shared" si="12"/>
        <v>56.31</v>
      </c>
      <c r="D347" s="48">
        <v>64.180000000000007</v>
      </c>
      <c r="E347" s="48">
        <v>50.033451159302814</v>
      </c>
      <c r="F347" s="48">
        <v>56.31</v>
      </c>
      <c r="G347" s="49">
        <v>63.099499542106145</v>
      </c>
      <c r="H347" s="101">
        <v>46.381051324192129</v>
      </c>
      <c r="I347" s="50">
        <v>55.756117619967036</v>
      </c>
      <c r="J347" s="125">
        <v>79.19</v>
      </c>
    </row>
    <row r="348" spans="1:10" x14ac:dyDescent="0.25">
      <c r="A348" s="19" t="s">
        <v>267</v>
      </c>
      <c r="B348" s="7" t="s">
        <v>24</v>
      </c>
      <c r="C348" s="46">
        <f t="shared" si="12"/>
        <v>67.59</v>
      </c>
      <c r="D348" s="48">
        <v>77.489999999999995</v>
      </c>
      <c r="E348" s="48">
        <v>65.89227251406362</v>
      </c>
      <c r="F348" s="48">
        <v>67.59</v>
      </c>
      <c r="G348" s="49">
        <v>70.937549214321635</v>
      </c>
      <c r="H348" s="101">
        <v>51.261541497394006</v>
      </c>
      <c r="I348" s="50">
        <v>60.257364712846133</v>
      </c>
      <c r="J348" s="125">
        <v>81.16</v>
      </c>
    </row>
    <row r="349" spans="1:10" x14ac:dyDescent="0.25">
      <c r="A349" s="19" t="s">
        <v>268</v>
      </c>
      <c r="B349" s="7" t="s">
        <v>25</v>
      </c>
      <c r="C349" s="46">
        <f t="shared" si="12"/>
        <v>84.068927495976723</v>
      </c>
      <c r="D349" s="48">
        <v>98.35</v>
      </c>
      <c r="E349" s="48">
        <v>84.86837179040262</v>
      </c>
      <c r="F349" s="48">
        <v>67.959999999999994</v>
      </c>
      <c r="G349" s="49">
        <v>84.068927495976723</v>
      </c>
      <c r="H349" s="101">
        <v>70.036196378747164</v>
      </c>
      <c r="I349" s="50">
        <v>68.836816791500226</v>
      </c>
      <c r="J349" s="125">
        <v>85.44</v>
      </c>
    </row>
    <row r="350" spans="1:10" x14ac:dyDescent="0.25">
      <c r="A350" s="19" t="s">
        <v>269</v>
      </c>
      <c r="B350" s="7" t="s">
        <v>26</v>
      </c>
      <c r="C350" s="46">
        <f t="shared" si="12"/>
        <v>101.85</v>
      </c>
      <c r="D350" s="48">
        <v>124.62</v>
      </c>
      <c r="E350" s="48">
        <v>126.78512366214579</v>
      </c>
      <c r="F350" s="48">
        <v>98.63</v>
      </c>
      <c r="G350" s="49">
        <v>108.88823465238103</v>
      </c>
      <c r="H350" s="101">
        <v>99.331420971930669</v>
      </c>
      <c r="I350" s="50">
        <v>80.124529088531347</v>
      </c>
      <c r="J350" s="125">
        <v>101.85</v>
      </c>
    </row>
    <row r="351" spans="1:10" x14ac:dyDescent="0.25">
      <c r="A351" s="27" t="s">
        <v>425</v>
      </c>
      <c r="B351" s="28" t="s">
        <v>426</v>
      </c>
      <c r="C351" s="44"/>
      <c r="D351" s="45"/>
      <c r="E351" s="45"/>
      <c r="F351" s="45"/>
      <c r="G351" s="45"/>
      <c r="H351" s="72"/>
      <c r="I351" s="45"/>
      <c r="J351" s="140"/>
    </row>
    <row r="352" spans="1:10" x14ac:dyDescent="0.25">
      <c r="A352" s="19" t="s">
        <v>270</v>
      </c>
      <c r="B352" s="7" t="s">
        <v>22</v>
      </c>
      <c r="C352" s="46">
        <f t="shared" si="12"/>
        <v>58.513566109757065</v>
      </c>
      <c r="D352" s="48">
        <v>80.930000000000007</v>
      </c>
      <c r="E352" s="48">
        <v>58.513566109757065</v>
      </c>
      <c r="F352" s="48">
        <v>58.25</v>
      </c>
      <c r="G352" s="49">
        <v>58.432061196047705</v>
      </c>
      <c r="H352" s="101">
        <v>55.434319364990003</v>
      </c>
      <c r="I352" s="50">
        <v>69.369048964978319</v>
      </c>
      <c r="J352" s="125">
        <v>85.93</v>
      </c>
    </row>
    <row r="353" spans="1:10" x14ac:dyDescent="0.25">
      <c r="A353" s="19" t="s">
        <v>271</v>
      </c>
      <c r="B353" s="7" t="s">
        <v>23</v>
      </c>
      <c r="C353" s="46">
        <f t="shared" si="12"/>
        <v>70.216279331708492</v>
      </c>
      <c r="D353" s="48">
        <v>91.05</v>
      </c>
      <c r="E353" s="48">
        <v>70.216279331708492</v>
      </c>
      <c r="F353" s="48">
        <v>65.5</v>
      </c>
      <c r="G353" s="49">
        <v>69.255947236400061</v>
      </c>
      <c r="H353" s="101">
        <v>64.090052111431163</v>
      </c>
      <c r="I353" s="50">
        <v>71.81407662097115</v>
      </c>
      <c r="J353" s="125">
        <v>87.83</v>
      </c>
    </row>
    <row r="354" spans="1:10" x14ac:dyDescent="0.25">
      <c r="A354" s="19" t="s">
        <v>272</v>
      </c>
      <c r="B354" s="7" t="s">
        <v>24</v>
      </c>
      <c r="C354" s="46">
        <f t="shared" si="12"/>
        <v>87.828308709774078</v>
      </c>
      <c r="D354" s="48">
        <v>102.43</v>
      </c>
      <c r="E354" s="48">
        <v>88.108565587401941</v>
      </c>
      <c r="F354" s="48">
        <v>72.78</v>
      </c>
      <c r="G354" s="49">
        <v>87.828308709774078</v>
      </c>
      <c r="H354" s="101">
        <v>67.920775147460859</v>
      </c>
      <c r="I354" s="50">
        <v>74.259104276963967</v>
      </c>
      <c r="J354" s="125">
        <v>89.72</v>
      </c>
    </row>
    <row r="355" spans="1:10" x14ac:dyDescent="0.25">
      <c r="A355" s="19" t="s">
        <v>273</v>
      </c>
      <c r="B355" s="7" t="s">
        <v>25</v>
      </c>
      <c r="C355" s="46">
        <f t="shared" si="12"/>
        <v>93.83</v>
      </c>
      <c r="D355" s="48">
        <v>117.8</v>
      </c>
      <c r="E355" s="48">
        <v>96.919422146142168</v>
      </c>
      <c r="F355" s="48">
        <v>80.040000000000006</v>
      </c>
      <c r="G355" s="49">
        <v>106.40067018314812</v>
      </c>
      <c r="H355" s="101">
        <v>80.085110897809813</v>
      </c>
      <c r="I355" s="50">
        <v>76.704131932956784</v>
      </c>
      <c r="J355" s="125">
        <v>93.83</v>
      </c>
    </row>
    <row r="356" spans="1:10" x14ac:dyDescent="0.25">
      <c r="A356" s="19" t="s">
        <v>274</v>
      </c>
      <c r="B356" s="7" t="s">
        <v>26</v>
      </c>
      <c r="C356" s="46">
        <f t="shared" si="12"/>
        <v>109.62</v>
      </c>
      <c r="D356" s="48">
        <v>135.46</v>
      </c>
      <c r="E356" s="48">
        <v>131.33939889486783</v>
      </c>
      <c r="F356" s="48">
        <v>87.37</v>
      </c>
      <c r="G356" s="49">
        <v>125.76916376858529</v>
      </c>
      <c r="H356" s="101">
        <v>103.45161054325902</v>
      </c>
      <c r="I356" s="50">
        <v>79.14915958894963</v>
      </c>
      <c r="J356" s="125">
        <v>109.62</v>
      </c>
    </row>
    <row r="357" spans="1:10" x14ac:dyDescent="0.25">
      <c r="A357" s="27" t="s">
        <v>427</v>
      </c>
      <c r="B357" s="28" t="s">
        <v>428</v>
      </c>
      <c r="C357" s="44"/>
      <c r="D357" s="45"/>
      <c r="E357" s="45"/>
      <c r="F357" s="45"/>
      <c r="G357" s="45"/>
      <c r="H357" s="72"/>
      <c r="I357" s="45"/>
      <c r="J357" s="139"/>
    </row>
    <row r="358" spans="1:10" x14ac:dyDescent="0.25">
      <c r="A358" s="19" t="s">
        <v>275</v>
      </c>
      <c r="B358" s="7" t="s">
        <v>22</v>
      </c>
      <c r="C358" s="46">
        <f t="shared" si="12"/>
        <v>69.19</v>
      </c>
      <c r="D358" s="48">
        <v>89.03</v>
      </c>
      <c r="E358" s="48">
        <v>58.513566109757065</v>
      </c>
      <c r="F358" s="48">
        <v>69.19</v>
      </c>
      <c r="G358" s="49">
        <v>64.275267315652513</v>
      </c>
      <c r="H358" s="101">
        <v>58.463825826244403</v>
      </c>
      <c r="I358" s="50">
        <v>75.450575779441806</v>
      </c>
      <c r="J358" s="125">
        <v>88.9</v>
      </c>
    </row>
    <row r="359" spans="1:10" x14ac:dyDescent="0.25">
      <c r="A359" s="19" t="s">
        <v>276</v>
      </c>
      <c r="B359" s="7" t="s">
        <v>23</v>
      </c>
      <c r="C359" s="46">
        <f t="shared" si="12"/>
        <v>76.44</v>
      </c>
      <c r="D359" s="48">
        <v>100.15</v>
      </c>
      <c r="E359" s="48">
        <v>70.216279331708492</v>
      </c>
      <c r="F359" s="48">
        <v>76.44</v>
      </c>
      <c r="G359" s="49">
        <v>76.18154196004005</v>
      </c>
      <c r="H359" s="101">
        <v>67.154630540254928</v>
      </c>
      <c r="I359" s="50">
        <v>78.12066579007859</v>
      </c>
      <c r="J359" s="125">
        <v>90.87</v>
      </c>
    </row>
    <row r="360" spans="1:10" x14ac:dyDescent="0.25">
      <c r="A360" s="19" t="s">
        <v>277</v>
      </c>
      <c r="B360" s="7" t="s">
        <v>24</v>
      </c>
      <c r="C360" s="46">
        <f t="shared" si="12"/>
        <v>88.108565587401941</v>
      </c>
      <c r="D360" s="48">
        <v>112.67</v>
      </c>
      <c r="E360" s="48">
        <v>88.108565587401941</v>
      </c>
      <c r="F360" s="48">
        <v>83.71</v>
      </c>
      <c r="G360" s="49">
        <v>96.611139580751512</v>
      </c>
      <c r="H360" s="101">
        <v>70.961859085048104</v>
      </c>
      <c r="I360" s="50">
        <v>80.790755800715374</v>
      </c>
      <c r="J360" s="125">
        <v>92.84</v>
      </c>
    </row>
    <row r="361" spans="1:10" x14ac:dyDescent="0.25">
      <c r="A361" s="19" t="s">
        <v>278</v>
      </c>
      <c r="B361" s="7" t="s">
        <v>25</v>
      </c>
      <c r="C361" s="46">
        <f t="shared" si="12"/>
        <v>97.12</v>
      </c>
      <c r="D361" s="48">
        <v>129.58000000000001</v>
      </c>
      <c r="E361" s="48">
        <v>105.73027870488235</v>
      </c>
      <c r="F361" s="48">
        <v>90.97</v>
      </c>
      <c r="G361" s="49">
        <v>117.04073720146302</v>
      </c>
      <c r="H361" s="101">
        <v>84.291080833990662</v>
      </c>
      <c r="I361" s="50">
        <v>83.460845811352158</v>
      </c>
      <c r="J361" s="125">
        <v>97.12</v>
      </c>
    </row>
    <row r="362" spans="1:10" x14ac:dyDescent="0.25">
      <c r="A362" s="19" t="s">
        <v>279</v>
      </c>
      <c r="B362" s="7" t="s">
        <v>26</v>
      </c>
      <c r="C362" s="46">
        <f t="shared" si="12"/>
        <v>113.54</v>
      </c>
      <c r="D362" s="48">
        <v>149.01</v>
      </c>
      <c r="E362" s="48">
        <v>131.33939889486783</v>
      </c>
      <c r="F362" s="48">
        <v>98.26</v>
      </c>
      <c r="G362" s="49">
        <v>138.34608014544378</v>
      </c>
      <c r="H362" s="101">
        <v>109.96880348956951</v>
      </c>
      <c r="I362" s="50">
        <v>86.130935821988942</v>
      </c>
      <c r="J362" s="125">
        <v>113.54</v>
      </c>
    </row>
    <row r="363" spans="1:10" x14ac:dyDescent="0.25">
      <c r="A363" s="27" t="s">
        <v>429</v>
      </c>
      <c r="B363" s="28" t="s">
        <v>430</v>
      </c>
      <c r="C363" s="44"/>
      <c r="D363" s="45"/>
      <c r="E363" s="45"/>
      <c r="F363" s="45"/>
      <c r="G363" s="45"/>
      <c r="H363" s="72"/>
      <c r="I363" s="45"/>
      <c r="J363" s="140"/>
    </row>
    <row r="364" spans="1:10" x14ac:dyDescent="0.25">
      <c r="A364" s="19" t="s">
        <v>280</v>
      </c>
      <c r="B364" s="7" t="s">
        <v>22</v>
      </c>
      <c r="C364" s="46">
        <f t="shared" si="12"/>
        <v>72.96839624873229</v>
      </c>
      <c r="D364" s="48">
        <v>61.29</v>
      </c>
      <c r="E364" s="48">
        <v>75.623735482394409</v>
      </c>
      <c r="F364" s="48">
        <v>61.89</v>
      </c>
      <c r="G364" s="49">
        <v>73.236302940305123</v>
      </c>
      <c r="H364" s="101">
        <v>53.345837412761654</v>
      </c>
      <c r="I364" s="50">
        <v>72.96839624873229</v>
      </c>
      <c r="J364" s="125">
        <v>74.25</v>
      </c>
    </row>
    <row r="365" spans="1:10" x14ac:dyDescent="0.25">
      <c r="A365" s="19" t="s">
        <v>281</v>
      </c>
      <c r="B365" s="7" t="s">
        <v>23</v>
      </c>
      <c r="C365" s="46">
        <f t="shared" si="12"/>
        <v>79.294259532532564</v>
      </c>
      <c r="D365" s="48">
        <v>79.569999999999993</v>
      </c>
      <c r="E365" s="48">
        <v>79.404922256514169</v>
      </c>
      <c r="F365" s="48">
        <v>67.23</v>
      </c>
      <c r="G365" s="49">
        <v>81.002238580975131</v>
      </c>
      <c r="H365" s="101">
        <v>62.643027764126487</v>
      </c>
      <c r="I365" s="50">
        <v>79.294259532532564</v>
      </c>
      <c r="J365" s="125">
        <v>76.150000000000006</v>
      </c>
    </row>
    <row r="366" spans="1:10" x14ac:dyDescent="0.25">
      <c r="A366" s="19" t="s">
        <v>282</v>
      </c>
      <c r="B366" s="7" t="s">
        <v>24</v>
      </c>
      <c r="C366" s="46">
        <f t="shared" si="12"/>
        <v>86.410855726807867</v>
      </c>
      <c r="D366" s="48">
        <v>96.06</v>
      </c>
      <c r="E366" s="48">
        <v>84.281339947408952</v>
      </c>
      <c r="F366" s="48">
        <v>78.52</v>
      </c>
      <c r="G366" s="49">
        <v>91.319821303852862</v>
      </c>
      <c r="H366" s="101">
        <v>143.85685226240932</v>
      </c>
      <c r="I366" s="50">
        <v>86.410855726807867</v>
      </c>
      <c r="J366" s="125">
        <v>78.040000000000006</v>
      </c>
    </row>
    <row r="367" spans="1:10" x14ac:dyDescent="0.25">
      <c r="A367" s="19" t="s">
        <v>283</v>
      </c>
      <c r="B367" s="7" t="s">
        <v>25</v>
      </c>
      <c r="C367" s="46">
        <f t="shared" si="12"/>
        <v>82.15</v>
      </c>
      <c r="D367" s="48">
        <v>81.28</v>
      </c>
      <c r="E367" s="48">
        <v>91.678660218149147</v>
      </c>
      <c r="F367" s="48">
        <v>78.209999999999994</v>
      </c>
      <c r="G367" s="49">
        <v>110.01748052545967</v>
      </c>
      <c r="H367" s="101">
        <v>93.154509004586501</v>
      </c>
      <c r="I367" s="50">
        <v>68.836816791500226</v>
      </c>
      <c r="J367" s="125">
        <v>82.15</v>
      </c>
    </row>
    <row r="368" spans="1:10" x14ac:dyDescent="0.25">
      <c r="A368" s="19" t="s">
        <v>284</v>
      </c>
      <c r="B368" s="7" t="s">
        <v>26</v>
      </c>
      <c r="C368" s="46">
        <f t="shared" si="12"/>
        <v>108.87</v>
      </c>
      <c r="D368" s="48">
        <v>102.99</v>
      </c>
      <c r="E368" s="48">
        <v>173.1039781612601</v>
      </c>
      <c r="F368" s="48">
        <v>108.87</v>
      </c>
      <c r="G368" s="49">
        <v>142.87711073923592</v>
      </c>
      <c r="H368" s="101">
        <v>137.42128706226615</v>
      </c>
      <c r="I368" s="50">
        <v>80.124529088531347</v>
      </c>
      <c r="J368" s="125">
        <v>97.94</v>
      </c>
    </row>
    <row r="369" spans="1:10" x14ac:dyDescent="0.25">
      <c r="A369" s="27" t="s">
        <v>431</v>
      </c>
      <c r="B369" s="28" t="s">
        <v>432</v>
      </c>
      <c r="C369" s="44"/>
      <c r="D369" s="45"/>
      <c r="E369" s="45"/>
      <c r="F369" s="45"/>
      <c r="G369" s="45"/>
      <c r="H369" s="72"/>
      <c r="I369" s="45"/>
      <c r="J369" s="139"/>
    </row>
    <row r="370" spans="1:10" x14ac:dyDescent="0.25">
      <c r="A370" s="19" t="s">
        <v>285</v>
      </c>
      <c r="B370" s="7" t="s">
        <v>22</v>
      </c>
      <c r="C370" s="46">
        <f t="shared" si="12"/>
        <v>77.22</v>
      </c>
      <c r="D370" s="48">
        <v>61.29</v>
      </c>
      <c r="E370" s="48">
        <v>86.582728476083687</v>
      </c>
      <c r="F370" s="48">
        <v>64.459999999999994</v>
      </c>
      <c r="G370" s="49">
        <v>79.801388658342233</v>
      </c>
      <c r="H370" s="101">
        <v>56.134994518171098</v>
      </c>
      <c r="I370" s="50">
        <v>78.740746495200042</v>
      </c>
      <c r="J370" s="125">
        <v>77.22</v>
      </c>
    </row>
    <row r="371" spans="1:10" x14ac:dyDescent="0.25">
      <c r="A371" s="19" t="s">
        <v>286</v>
      </c>
      <c r="B371" s="7" t="s">
        <v>23</v>
      </c>
      <c r="C371" s="46">
        <f t="shared" si="12"/>
        <v>79.569999999999993</v>
      </c>
      <c r="D371" s="48">
        <v>79.569999999999993</v>
      </c>
      <c r="E371" s="48">
        <v>90.91186489988786</v>
      </c>
      <c r="F371" s="48">
        <v>69.75</v>
      </c>
      <c r="G371" s="49">
        <v>88.318827484596284</v>
      </c>
      <c r="H371" s="101">
        <v>64.746408814285331</v>
      </c>
      <c r="I371" s="50">
        <v>85.699196107380345</v>
      </c>
      <c r="J371" s="125">
        <v>79.19</v>
      </c>
    </row>
    <row r="372" spans="1:10" x14ac:dyDescent="0.25">
      <c r="A372" s="19" t="s">
        <v>287</v>
      </c>
      <c r="B372" s="7" t="s">
        <v>24</v>
      </c>
      <c r="C372" s="46">
        <f t="shared" si="12"/>
        <v>93.527451921083184</v>
      </c>
      <c r="D372" s="48">
        <v>96.06</v>
      </c>
      <c r="E372" s="48">
        <v>95.240332941098131</v>
      </c>
      <c r="F372" s="48">
        <v>81.040000000000006</v>
      </c>
      <c r="G372" s="49">
        <v>99.6497592802193</v>
      </c>
      <c r="H372" s="101">
        <v>72.327961072009828</v>
      </c>
      <c r="I372" s="50">
        <v>93.527451921083184</v>
      </c>
      <c r="J372" s="125">
        <v>81.16</v>
      </c>
    </row>
    <row r="373" spans="1:10" x14ac:dyDescent="0.25">
      <c r="A373" s="19" t="s">
        <v>288</v>
      </c>
      <c r="B373" s="7" t="s">
        <v>25</v>
      </c>
      <c r="C373" s="46">
        <f t="shared" si="12"/>
        <v>85.44</v>
      </c>
      <c r="D373" s="48">
        <v>81.28</v>
      </c>
      <c r="E373" s="48">
        <v>102.63765321183837</v>
      </c>
      <c r="F373" s="48">
        <v>80.59</v>
      </c>
      <c r="G373" s="49">
        <v>120.62227651496407</v>
      </c>
      <c r="H373" s="101">
        <v>97.581186810354467</v>
      </c>
      <c r="I373" s="50">
        <v>68.836816791500226</v>
      </c>
      <c r="J373" s="125">
        <v>85.44</v>
      </c>
    </row>
    <row r="374" spans="1:10" x14ac:dyDescent="0.25">
      <c r="A374" s="19" t="s">
        <v>289</v>
      </c>
      <c r="B374" s="7" t="s">
        <v>26</v>
      </c>
      <c r="C374" s="46">
        <f t="shared" si="12"/>
        <v>111.26</v>
      </c>
      <c r="D374" s="48">
        <v>102.99</v>
      </c>
      <c r="E374" s="48">
        <v>184.06297115494942</v>
      </c>
      <c r="F374" s="48">
        <v>111.26</v>
      </c>
      <c r="G374" s="49">
        <v>156.76786975011791</v>
      </c>
      <c r="H374" s="101">
        <v>143.85685226240932</v>
      </c>
      <c r="I374" s="50">
        <v>80.124529088531347</v>
      </c>
      <c r="J374" s="125">
        <v>101.85</v>
      </c>
    </row>
    <row r="375" spans="1:10" x14ac:dyDescent="0.25">
      <c r="A375" s="27" t="s">
        <v>434</v>
      </c>
      <c r="B375" s="28" t="s">
        <v>435</v>
      </c>
      <c r="C375" s="44"/>
      <c r="D375" s="45"/>
      <c r="E375" s="45"/>
      <c r="F375" s="45"/>
      <c r="G375" s="45"/>
      <c r="H375" s="72"/>
      <c r="I375" s="45"/>
      <c r="J375" s="140"/>
    </row>
    <row r="376" spans="1:10" x14ac:dyDescent="0.25">
      <c r="A376" s="19" t="s">
        <v>290</v>
      </c>
      <c r="B376" s="7" t="s">
        <v>22</v>
      </c>
      <c r="C376" s="46">
        <f t="shared" si="12"/>
        <v>58.513566109757065</v>
      </c>
      <c r="D376" s="48">
        <v>73.58</v>
      </c>
      <c r="E376" s="48">
        <v>58.513566109757065</v>
      </c>
      <c r="F376" s="48">
        <v>58.25</v>
      </c>
      <c r="G376" s="49">
        <v>58.432061196047705</v>
      </c>
      <c r="H376" s="101">
        <v>55.434319364990003</v>
      </c>
      <c r="I376" s="50">
        <v>69.369048964978319</v>
      </c>
      <c r="J376" s="125">
        <v>85.93</v>
      </c>
    </row>
    <row r="377" spans="1:10" x14ac:dyDescent="0.25">
      <c r="A377" s="19" t="s">
        <v>291</v>
      </c>
      <c r="B377" s="7" t="s">
        <v>23</v>
      </c>
      <c r="C377" s="46">
        <f t="shared" si="12"/>
        <v>70.216279331708492</v>
      </c>
      <c r="D377" s="48">
        <v>82.77</v>
      </c>
      <c r="E377" s="48">
        <v>70.216279331708492</v>
      </c>
      <c r="F377" s="48">
        <v>65.5</v>
      </c>
      <c r="G377" s="49">
        <v>69.255947236400061</v>
      </c>
      <c r="H377" s="101">
        <v>64.090052111431163</v>
      </c>
      <c r="I377" s="50">
        <v>71.81407662097115</v>
      </c>
      <c r="J377" s="125">
        <v>87.83</v>
      </c>
    </row>
    <row r="378" spans="1:10" x14ac:dyDescent="0.25">
      <c r="A378" s="19" t="s">
        <v>292</v>
      </c>
      <c r="B378" s="7" t="s">
        <v>24</v>
      </c>
      <c r="C378" s="46">
        <f t="shared" si="12"/>
        <v>87.828308709774078</v>
      </c>
      <c r="D378" s="48">
        <v>93.12</v>
      </c>
      <c r="E378" s="48">
        <v>88.108565587401941</v>
      </c>
      <c r="F378" s="48">
        <v>72.78</v>
      </c>
      <c r="G378" s="49">
        <v>87.828308709774078</v>
      </c>
      <c r="H378" s="101">
        <v>67.920775147460859</v>
      </c>
      <c r="I378" s="50">
        <v>74.259104276963967</v>
      </c>
      <c r="J378" s="125">
        <v>89.72</v>
      </c>
    </row>
    <row r="379" spans="1:10" x14ac:dyDescent="0.25">
      <c r="A379" s="19" t="s">
        <v>293</v>
      </c>
      <c r="B379" s="7" t="s">
        <v>25</v>
      </c>
      <c r="C379" s="46">
        <f t="shared" si="12"/>
        <v>93.83</v>
      </c>
      <c r="D379" s="48">
        <v>107.09</v>
      </c>
      <c r="E379" s="48">
        <v>105.73027870488235</v>
      </c>
      <c r="F379" s="48">
        <v>80.040000000000006</v>
      </c>
      <c r="G379" s="49">
        <v>106.40067018314812</v>
      </c>
      <c r="H379" s="101">
        <v>80.085110897809813</v>
      </c>
      <c r="I379" s="50">
        <v>76.704131932956784</v>
      </c>
      <c r="J379" s="125">
        <v>93.83</v>
      </c>
    </row>
    <row r="380" spans="1:10" x14ac:dyDescent="0.25">
      <c r="A380" s="19" t="s">
        <v>294</v>
      </c>
      <c r="B380" s="7" t="s">
        <v>26</v>
      </c>
      <c r="C380" s="46">
        <f t="shared" si="12"/>
        <v>109.62</v>
      </c>
      <c r="D380" s="48">
        <v>123.15</v>
      </c>
      <c r="E380" s="48">
        <v>131.33939889486783</v>
      </c>
      <c r="F380" s="48">
        <v>87.37</v>
      </c>
      <c r="G380" s="49">
        <v>125.76916376858529</v>
      </c>
      <c r="H380" s="101">
        <v>103.45161054325902</v>
      </c>
      <c r="I380" s="50">
        <v>79.14915958894963</v>
      </c>
      <c r="J380" s="125">
        <v>109.62</v>
      </c>
    </row>
    <row r="381" spans="1:10" x14ac:dyDescent="0.25">
      <c r="A381" s="27" t="s">
        <v>433</v>
      </c>
      <c r="B381" s="28" t="s">
        <v>436</v>
      </c>
      <c r="C381" s="44"/>
      <c r="D381" s="45"/>
      <c r="E381" s="45"/>
      <c r="F381" s="45"/>
      <c r="G381" s="45"/>
      <c r="H381" s="72"/>
      <c r="I381" s="45"/>
      <c r="J381" s="139"/>
    </row>
    <row r="382" spans="1:10" x14ac:dyDescent="0.25">
      <c r="A382" s="19" t="s">
        <v>295</v>
      </c>
      <c r="B382" s="7" t="s">
        <v>22</v>
      </c>
      <c r="C382" s="46">
        <f t="shared" si="12"/>
        <v>69.19</v>
      </c>
      <c r="D382" s="48">
        <v>80.930000000000007</v>
      </c>
      <c r="E382" s="48">
        <v>58.513566109757065</v>
      </c>
      <c r="F382" s="48">
        <v>69.19</v>
      </c>
      <c r="G382" s="49">
        <v>64.275267315652513</v>
      </c>
      <c r="H382" s="101">
        <v>58.463825826244403</v>
      </c>
      <c r="I382" s="50">
        <v>75.450575779441806</v>
      </c>
      <c r="J382" s="125">
        <v>88.9</v>
      </c>
    </row>
    <row r="383" spans="1:10" x14ac:dyDescent="0.25">
      <c r="A383" s="19" t="s">
        <v>296</v>
      </c>
      <c r="B383" s="7" t="s">
        <v>23</v>
      </c>
      <c r="C383" s="46">
        <f t="shared" si="12"/>
        <v>76.44</v>
      </c>
      <c r="D383" s="48">
        <v>91.05</v>
      </c>
      <c r="E383" s="48">
        <v>70.216279331708492</v>
      </c>
      <c r="F383" s="48">
        <v>76.44</v>
      </c>
      <c r="G383" s="49">
        <v>76.18154196004005</v>
      </c>
      <c r="H383" s="101">
        <v>67.154630540254928</v>
      </c>
      <c r="I383" s="50">
        <v>78.12066579007859</v>
      </c>
      <c r="J383" s="125">
        <v>90.87</v>
      </c>
    </row>
    <row r="384" spans="1:10" x14ac:dyDescent="0.25">
      <c r="A384" s="19" t="s">
        <v>297</v>
      </c>
      <c r="B384" s="7" t="s">
        <v>24</v>
      </c>
      <c r="C384" s="46">
        <f t="shared" si="12"/>
        <v>88.108565587401941</v>
      </c>
      <c r="D384" s="48">
        <v>102.43</v>
      </c>
      <c r="E384" s="48">
        <v>88.108565587401941</v>
      </c>
      <c r="F384" s="48">
        <v>83.71</v>
      </c>
      <c r="G384" s="49">
        <v>96.611139580751512</v>
      </c>
      <c r="H384" s="101">
        <v>70.961859085048104</v>
      </c>
      <c r="I384" s="50">
        <v>80.790755800715374</v>
      </c>
      <c r="J384" s="125">
        <v>92.84</v>
      </c>
    </row>
    <row r="385" spans="1:10" x14ac:dyDescent="0.25">
      <c r="A385" s="19" t="s">
        <v>298</v>
      </c>
      <c r="B385" s="7" t="s">
        <v>25</v>
      </c>
      <c r="C385" s="46">
        <f t="shared" si="12"/>
        <v>97.12</v>
      </c>
      <c r="D385" s="48">
        <v>117.8</v>
      </c>
      <c r="E385" s="48">
        <v>105.73027870488235</v>
      </c>
      <c r="F385" s="48">
        <v>90.97</v>
      </c>
      <c r="G385" s="49">
        <v>117.04073720146302</v>
      </c>
      <c r="H385" s="101">
        <v>84.291080833990662</v>
      </c>
      <c r="I385" s="50">
        <v>83.460845811352158</v>
      </c>
      <c r="J385" s="125">
        <v>97.12</v>
      </c>
    </row>
    <row r="386" spans="1:10" x14ac:dyDescent="0.25">
      <c r="A386" s="19" t="s">
        <v>299</v>
      </c>
      <c r="B386" s="7" t="s">
        <v>26</v>
      </c>
      <c r="C386" s="46">
        <f t="shared" si="12"/>
        <v>113.54</v>
      </c>
      <c r="D386" s="48">
        <v>135.46</v>
      </c>
      <c r="E386" s="48">
        <v>131.33939889486783</v>
      </c>
      <c r="F386" s="48">
        <v>98.26</v>
      </c>
      <c r="G386" s="49">
        <v>138.34608014544378</v>
      </c>
      <c r="H386" s="101">
        <v>109.96880348956951</v>
      </c>
      <c r="I386" s="50">
        <v>86.130935821988942</v>
      </c>
      <c r="J386" s="125">
        <v>113.54</v>
      </c>
    </row>
    <row r="387" spans="1:10" x14ac:dyDescent="0.25">
      <c r="A387" s="27" t="s">
        <v>437</v>
      </c>
      <c r="B387" s="28" t="s">
        <v>438</v>
      </c>
      <c r="C387" s="44"/>
      <c r="D387" s="45"/>
      <c r="E387" s="45"/>
      <c r="F387" s="45"/>
      <c r="G387" s="45"/>
      <c r="H387" s="72"/>
      <c r="I387" s="45"/>
      <c r="J387" s="140"/>
    </row>
    <row r="388" spans="1:10" x14ac:dyDescent="0.25">
      <c r="A388" s="19" t="s">
        <v>300</v>
      </c>
      <c r="B388" s="7" t="s">
        <v>301</v>
      </c>
      <c r="C388" s="46">
        <f t="shared" si="12"/>
        <v>0.87</v>
      </c>
      <c r="D388" s="48">
        <v>0.96</v>
      </c>
      <c r="E388" s="48">
        <v>0.9</v>
      </c>
      <c r="F388" s="48">
        <v>0.95</v>
      </c>
      <c r="G388" s="49">
        <v>0.75</v>
      </c>
      <c r="H388" s="101">
        <v>0.87</v>
      </c>
      <c r="I388" s="50">
        <v>0.85</v>
      </c>
      <c r="J388" s="124">
        <f t="shared" ref="J388:J390" si="13">I388</f>
        <v>0.85</v>
      </c>
    </row>
    <row r="389" spans="1:10" x14ac:dyDescent="0.25">
      <c r="A389" s="19" t="s">
        <v>302</v>
      </c>
      <c r="B389" s="7" t="s">
        <v>303</v>
      </c>
      <c r="C389" s="46">
        <f t="shared" si="12"/>
        <v>1</v>
      </c>
      <c r="D389" s="48">
        <v>1</v>
      </c>
      <c r="E389" s="48">
        <v>1</v>
      </c>
      <c r="F389" s="48">
        <v>1</v>
      </c>
      <c r="G389" s="49">
        <v>1</v>
      </c>
      <c r="H389" s="101">
        <v>1</v>
      </c>
      <c r="I389" s="50">
        <v>1</v>
      </c>
      <c r="J389" s="138">
        <f t="shared" si="13"/>
        <v>1</v>
      </c>
    </row>
    <row r="390" spans="1:10" x14ac:dyDescent="0.25">
      <c r="A390" s="19" t="s">
        <v>304</v>
      </c>
      <c r="B390" s="7" t="s">
        <v>305</v>
      </c>
      <c r="C390" s="46">
        <f t="shared" si="12"/>
        <v>1.25</v>
      </c>
      <c r="D390" s="48">
        <v>1.24</v>
      </c>
      <c r="E390" s="48">
        <v>1.25</v>
      </c>
      <c r="F390" s="48">
        <v>1.08</v>
      </c>
      <c r="G390" s="49">
        <v>1.5</v>
      </c>
      <c r="H390" s="101">
        <v>1.1299999999999999</v>
      </c>
      <c r="I390" s="50">
        <v>1.75</v>
      </c>
      <c r="J390" s="124">
        <f t="shared" si="13"/>
        <v>1.75</v>
      </c>
    </row>
    <row r="391" spans="1:10" ht="26.4" x14ac:dyDescent="0.25">
      <c r="A391" s="27" t="s">
        <v>439</v>
      </c>
      <c r="B391" s="28" t="s">
        <v>440</v>
      </c>
      <c r="C391" s="44"/>
      <c r="D391" s="45"/>
      <c r="E391" s="45"/>
      <c r="F391" s="45"/>
      <c r="G391" s="45"/>
      <c r="H391" s="72"/>
      <c r="I391" s="45"/>
      <c r="J391" s="140"/>
    </row>
    <row r="392" spans="1:10" x14ac:dyDescent="0.25">
      <c r="A392" s="19" t="s">
        <v>306</v>
      </c>
      <c r="B392" s="20" t="s">
        <v>307</v>
      </c>
      <c r="C392" s="46">
        <f t="shared" si="12"/>
        <v>74.184184139795562</v>
      </c>
      <c r="D392" s="48">
        <v>79.400000000000006</v>
      </c>
      <c r="E392" s="48">
        <v>74.184184139795562</v>
      </c>
      <c r="F392" s="48">
        <v>72.13</v>
      </c>
      <c r="G392" s="49">
        <v>108.06004867000937</v>
      </c>
      <c r="H392" s="101">
        <v>41.189245062258458</v>
      </c>
      <c r="I392" s="50">
        <v>69.869035121617586</v>
      </c>
      <c r="J392" s="125">
        <v>132.35</v>
      </c>
    </row>
    <row r="393" spans="1:10" x14ac:dyDescent="0.25">
      <c r="A393" s="19" t="s">
        <v>308</v>
      </c>
      <c r="B393" s="20" t="s">
        <v>309</v>
      </c>
      <c r="C393" s="46">
        <f t="shared" si="12"/>
        <v>70.3791425829113</v>
      </c>
      <c r="D393" s="48">
        <v>79.400000000000006</v>
      </c>
      <c r="E393" s="48">
        <v>66.765765725815996</v>
      </c>
      <c r="F393" s="48">
        <v>69.98</v>
      </c>
      <c r="G393" s="49">
        <v>108.06004867000937</v>
      </c>
      <c r="H393" s="101">
        <v>41.189245062258458</v>
      </c>
      <c r="I393" s="50">
        <v>70.3791425829113</v>
      </c>
      <c r="J393" s="125">
        <v>126.15</v>
      </c>
    </row>
    <row r="394" spans="1:10" x14ac:dyDescent="0.25">
      <c r="A394" s="19" t="s">
        <v>310</v>
      </c>
      <c r="B394" s="20" t="s">
        <v>311</v>
      </c>
      <c r="C394" s="46">
        <f t="shared" si="12"/>
        <v>69.08</v>
      </c>
      <c r="D394" s="48">
        <v>79.400000000000006</v>
      </c>
      <c r="E394" s="48">
        <v>63.056556518826234</v>
      </c>
      <c r="F394" s="48">
        <v>69.08</v>
      </c>
      <c r="G394" s="49">
        <v>108.06004867000937</v>
      </c>
      <c r="H394" s="101">
        <v>41.025154010721309</v>
      </c>
      <c r="I394" s="50">
        <v>66.650164250735642</v>
      </c>
      <c r="J394" s="125">
        <v>119.95</v>
      </c>
    </row>
    <row r="395" spans="1:10" x14ac:dyDescent="0.25">
      <c r="A395" s="19" t="s">
        <v>312</v>
      </c>
      <c r="B395" s="20" t="s">
        <v>313</v>
      </c>
      <c r="C395" s="46">
        <f t="shared" si="12"/>
        <v>68.66</v>
      </c>
      <c r="D395" s="48">
        <v>79.400000000000006</v>
      </c>
      <c r="E395" s="48">
        <v>59.347347311836437</v>
      </c>
      <c r="F395" s="48">
        <v>68.66</v>
      </c>
      <c r="G395" s="49">
        <v>108.06004867000937</v>
      </c>
      <c r="H395" s="101">
        <v>40.86106295918416</v>
      </c>
      <c r="I395" s="50">
        <v>67.160272732244266</v>
      </c>
      <c r="J395" s="125">
        <v>113.74</v>
      </c>
    </row>
    <row r="396" spans="1:10" x14ac:dyDescent="0.25">
      <c r="A396" s="19" t="s">
        <v>314</v>
      </c>
      <c r="B396" s="20" t="s">
        <v>315</v>
      </c>
      <c r="C396" s="46">
        <f t="shared" si="12"/>
        <v>68.25</v>
      </c>
      <c r="D396" s="48">
        <v>79.400000000000006</v>
      </c>
      <c r="E396" s="48">
        <v>55.638138104846654</v>
      </c>
      <c r="F396" s="48">
        <v>68.25</v>
      </c>
      <c r="G396" s="49">
        <v>108.06004867000937</v>
      </c>
      <c r="H396" s="101">
        <v>40.696971907647011</v>
      </c>
      <c r="I396" s="50">
        <v>66.1395998643669</v>
      </c>
      <c r="J396" s="125">
        <v>107.54</v>
      </c>
    </row>
    <row r="397" spans="1:10" x14ac:dyDescent="0.25">
      <c r="A397" s="19" t="s">
        <v>316</v>
      </c>
      <c r="B397" s="20" t="s">
        <v>317</v>
      </c>
      <c r="C397" s="46">
        <f t="shared" si="12"/>
        <v>67.78</v>
      </c>
      <c r="D397" s="48">
        <v>79.400000000000006</v>
      </c>
      <c r="E397" s="48">
        <v>51.928928897856878</v>
      </c>
      <c r="F397" s="48">
        <v>67.78</v>
      </c>
      <c r="G397" s="49">
        <v>108.06004867000937</v>
      </c>
      <c r="H397" s="101">
        <v>40.532880856109863</v>
      </c>
      <c r="I397" s="50">
        <v>65.201671934294168</v>
      </c>
      <c r="J397" s="125">
        <v>101.33</v>
      </c>
    </row>
    <row r="398" spans="1:10" x14ac:dyDescent="0.25">
      <c r="A398" s="19" t="s">
        <v>318</v>
      </c>
      <c r="B398" s="20" t="s">
        <v>319</v>
      </c>
      <c r="C398" s="46">
        <f t="shared" si="12"/>
        <v>67.349999999999994</v>
      </c>
      <c r="D398" s="48">
        <v>78.59</v>
      </c>
      <c r="E398" s="48">
        <v>48.219719690867109</v>
      </c>
      <c r="F398" s="48">
        <v>67.349999999999994</v>
      </c>
      <c r="G398" s="49">
        <v>104.11278236875042</v>
      </c>
      <c r="H398" s="101">
        <v>40.368789804572714</v>
      </c>
      <c r="I398" s="50">
        <v>63.038477324116464</v>
      </c>
      <c r="J398" s="125">
        <v>95.13</v>
      </c>
    </row>
    <row r="399" spans="1:10" x14ac:dyDescent="0.25">
      <c r="A399" s="19" t="s">
        <v>320</v>
      </c>
      <c r="B399" s="20" t="s">
        <v>321</v>
      </c>
      <c r="C399" s="46">
        <f t="shared" si="12"/>
        <v>66.94</v>
      </c>
      <c r="D399" s="48">
        <v>77.02</v>
      </c>
      <c r="E399" s="48">
        <v>44.510510483877326</v>
      </c>
      <c r="F399" s="48">
        <v>66.94</v>
      </c>
      <c r="G399" s="49">
        <v>97.119046312666029</v>
      </c>
      <c r="H399" s="101">
        <v>40.204698753035565</v>
      </c>
      <c r="I399" s="50">
        <v>61.802077003458542</v>
      </c>
      <c r="J399" s="125">
        <v>88.93</v>
      </c>
    </row>
    <row r="400" spans="1:10" x14ac:dyDescent="0.25">
      <c r="A400" s="19" t="s">
        <v>322</v>
      </c>
      <c r="B400" s="20" t="s">
        <v>323</v>
      </c>
      <c r="C400" s="46">
        <f t="shared" si="12"/>
        <v>66.069999999999993</v>
      </c>
      <c r="D400" s="48">
        <v>75.42</v>
      </c>
      <c r="E400" s="48">
        <v>33.382882862907998</v>
      </c>
      <c r="F400" s="48">
        <v>66.069999999999993</v>
      </c>
      <c r="G400" s="49">
        <v>91.725974729745772</v>
      </c>
      <c r="H400" s="101">
        <v>39.876516649961268</v>
      </c>
      <c r="I400" s="50">
        <v>61.802077003458542</v>
      </c>
      <c r="J400" s="125">
        <v>82.72</v>
      </c>
    </row>
    <row r="401" spans="1:10" ht="26.4" x14ac:dyDescent="0.25">
      <c r="A401" s="27" t="s">
        <v>441</v>
      </c>
      <c r="B401" s="28" t="s">
        <v>442</v>
      </c>
      <c r="C401" s="44"/>
      <c r="D401" s="45"/>
      <c r="E401" s="45"/>
      <c r="F401" s="45"/>
      <c r="G401" s="45"/>
      <c r="H401" s="72"/>
      <c r="I401" s="45"/>
      <c r="J401" s="141"/>
    </row>
    <row r="402" spans="1:10" x14ac:dyDescent="0.25">
      <c r="A402" s="19" t="s">
        <v>324</v>
      </c>
      <c r="B402" s="20" t="s">
        <v>307</v>
      </c>
      <c r="C402" s="46">
        <f t="shared" si="12"/>
        <v>74.684174982528447</v>
      </c>
      <c r="D402" s="48">
        <v>87.34</v>
      </c>
      <c r="E402" s="48">
        <v>74.184184139795562</v>
      </c>
      <c r="F402" s="48">
        <v>74.17</v>
      </c>
      <c r="G402" s="49">
        <v>113.05700573044938</v>
      </c>
      <c r="H402" s="101">
        <v>41.845609268407053</v>
      </c>
      <c r="I402" s="50">
        <v>74.684174982528447</v>
      </c>
      <c r="J402" s="125">
        <v>137.65</v>
      </c>
    </row>
    <row r="403" spans="1:10" x14ac:dyDescent="0.25">
      <c r="A403" s="19" t="s">
        <v>325</v>
      </c>
      <c r="B403" s="20" t="s">
        <v>309</v>
      </c>
      <c r="C403" s="46">
        <f t="shared" si="12"/>
        <v>75.194798927626707</v>
      </c>
      <c r="D403" s="48">
        <v>87.34</v>
      </c>
      <c r="E403" s="48">
        <v>66.765765725815996</v>
      </c>
      <c r="F403" s="48">
        <v>71.92</v>
      </c>
      <c r="G403" s="49">
        <v>113.05700573044938</v>
      </c>
      <c r="H403" s="101">
        <v>41.845609268407053</v>
      </c>
      <c r="I403" s="50">
        <v>75.194798927626707</v>
      </c>
      <c r="J403" s="125">
        <v>131.19999999999999</v>
      </c>
    </row>
    <row r="404" spans="1:10" x14ac:dyDescent="0.25">
      <c r="A404" s="19" t="s">
        <v>326</v>
      </c>
      <c r="B404" s="20" t="s">
        <v>311</v>
      </c>
      <c r="C404" s="46">
        <f t="shared" si="12"/>
        <v>71.123159471828984</v>
      </c>
      <c r="D404" s="48">
        <v>87.34</v>
      </c>
      <c r="E404" s="48">
        <v>63.056556518826234</v>
      </c>
      <c r="F404" s="48">
        <v>71.03</v>
      </c>
      <c r="G404" s="49">
        <v>113.0570057304493</v>
      </c>
      <c r="H404" s="101">
        <v>41.681518216869904</v>
      </c>
      <c r="I404" s="50">
        <v>71.123159471828984</v>
      </c>
      <c r="J404" s="125">
        <v>124.74</v>
      </c>
    </row>
    <row r="405" spans="1:10" x14ac:dyDescent="0.25">
      <c r="A405" s="19" t="s">
        <v>327</v>
      </c>
      <c r="B405" s="20" t="s">
        <v>313</v>
      </c>
      <c r="C405" s="46">
        <f t="shared" si="12"/>
        <v>71.633784438175141</v>
      </c>
      <c r="D405" s="48">
        <v>87.34</v>
      </c>
      <c r="E405" s="48">
        <v>59.347347311836437</v>
      </c>
      <c r="F405" s="48">
        <v>70.58</v>
      </c>
      <c r="G405" s="49">
        <v>113.0570057304493</v>
      </c>
      <c r="H405" s="101">
        <v>41.517427165332755</v>
      </c>
      <c r="I405" s="50">
        <v>71.633784438175141</v>
      </c>
      <c r="J405" s="125">
        <v>118.29</v>
      </c>
    </row>
    <row r="406" spans="1:10" x14ac:dyDescent="0.25">
      <c r="A406" s="19" t="s">
        <v>328</v>
      </c>
      <c r="B406" s="20" t="s">
        <v>315</v>
      </c>
      <c r="C406" s="46">
        <f t="shared" si="12"/>
        <v>70.489702807635979</v>
      </c>
      <c r="D406" s="48">
        <v>87.34</v>
      </c>
      <c r="E406" s="48">
        <v>55.638138104846654</v>
      </c>
      <c r="F406" s="48">
        <v>70.12</v>
      </c>
      <c r="G406" s="49">
        <v>113.0570057304493</v>
      </c>
      <c r="H406" s="101">
        <v>41.353336113795606</v>
      </c>
      <c r="I406" s="50">
        <v>70.489702807635979</v>
      </c>
      <c r="J406" s="125">
        <v>111.84</v>
      </c>
    </row>
    <row r="407" spans="1:10" x14ac:dyDescent="0.25">
      <c r="A407" s="19" t="s">
        <v>329</v>
      </c>
      <c r="B407" s="20" t="s">
        <v>317</v>
      </c>
      <c r="C407" s="46">
        <f t="shared" si="12"/>
        <v>69.709999999999994</v>
      </c>
      <c r="D407" s="48">
        <v>87.34</v>
      </c>
      <c r="E407" s="48">
        <v>51.928928897856878</v>
      </c>
      <c r="F407" s="48">
        <v>69.709999999999994</v>
      </c>
      <c r="G407" s="49">
        <v>113.0570057304493</v>
      </c>
      <c r="H407" s="101">
        <v>41.189245062258458</v>
      </c>
      <c r="I407" s="50">
        <v>69.435064776928499</v>
      </c>
      <c r="J407" s="125">
        <v>105.39</v>
      </c>
    </row>
    <row r="408" spans="1:10" x14ac:dyDescent="0.25">
      <c r="A408" s="19" t="s">
        <v>330</v>
      </c>
      <c r="B408" s="20" t="s">
        <v>319</v>
      </c>
      <c r="C408" s="46">
        <f t="shared" si="12"/>
        <v>69.239999999999995</v>
      </c>
      <c r="D408" s="48">
        <v>86.47</v>
      </c>
      <c r="E408" s="48">
        <v>48.219719690867109</v>
      </c>
      <c r="F408" s="48">
        <v>69.239999999999995</v>
      </c>
      <c r="G408" s="49">
        <v>109.10973942919048</v>
      </c>
      <c r="H408" s="101">
        <v>41.025154010721309</v>
      </c>
      <c r="I408" s="50">
        <v>67.055968334782307</v>
      </c>
      <c r="J408" s="125">
        <v>98.94</v>
      </c>
    </row>
    <row r="409" spans="1:10" x14ac:dyDescent="0.25">
      <c r="A409" s="19" t="s">
        <v>331</v>
      </c>
      <c r="B409" s="20" t="s">
        <v>321</v>
      </c>
      <c r="C409" s="46">
        <f t="shared" si="12"/>
        <v>68.8</v>
      </c>
      <c r="D409" s="48">
        <v>84.72</v>
      </c>
      <c r="E409" s="48">
        <v>44.510510483877326</v>
      </c>
      <c r="F409" s="48">
        <v>68.8</v>
      </c>
      <c r="G409" s="49">
        <v>102.11600337310604</v>
      </c>
      <c r="H409" s="101">
        <v>40.86106295918416</v>
      </c>
      <c r="I409" s="50">
        <v>65.719474544990348</v>
      </c>
      <c r="J409" s="125">
        <v>92.48</v>
      </c>
    </row>
    <row r="410" spans="1:10" x14ac:dyDescent="0.25">
      <c r="A410" s="19" t="s">
        <v>332</v>
      </c>
      <c r="B410" s="20" t="s">
        <v>323</v>
      </c>
      <c r="C410" s="46">
        <f t="shared" ref="C410:C473" si="14">MEDIAN(D410:J410)</f>
        <v>67.92</v>
      </c>
      <c r="D410" s="48">
        <v>82.97</v>
      </c>
      <c r="E410" s="48">
        <v>33.382882862907998</v>
      </c>
      <c r="F410" s="48">
        <v>67.92</v>
      </c>
      <c r="G410" s="49">
        <v>96.722931790185754</v>
      </c>
      <c r="H410" s="101">
        <v>40.532880856109863</v>
      </c>
      <c r="I410" s="50">
        <v>65.719474544990348</v>
      </c>
      <c r="J410" s="125">
        <v>86.03</v>
      </c>
    </row>
    <row r="411" spans="1:10" ht="26.4" x14ac:dyDescent="0.25">
      <c r="A411" s="27" t="s">
        <v>443</v>
      </c>
      <c r="B411" s="28" t="s">
        <v>444</v>
      </c>
      <c r="C411" s="44"/>
      <c r="D411" s="45"/>
      <c r="E411" s="45"/>
      <c r="F411" s="45"/>
      <c r="G411" s="45"/>
      <c r="H411" s="72"/>
      <c r="I411" s="45"/>
      <c r="J411" s="141"/>
    </row>
    <row r="412" spans="1:10" x14ac:dyDescent="0.25">
      <c r="A412" s="19" t="s">
        <v>333</v>
      </c>
      <c r="B412" s="20" t="s">
        <v>307</v>
      </c>
      <c r="C412" s="46">
        <f t="shared" si="14"/>
        <v>77.056373713953533</v>
      </c>
      <c r="D412" s="48">
        <v>87.34</v>
      </c>
      <c r="E412" s="48">
        <v>74.184184139795562</v>
      </c>
      <c r="F412" s="48">
        <v>75.92</v>
      </c>
      <c r="G412" s="49">
        <v>113.05700573044938</v>
      </c>
      <c r="H412" s="101">
        <v>42.501973474555648</v>
      </c>
      <c r="I412" s="50">
        <v>77.056373713953533</v>
      </c>
      <c r="J412" s="125">
        <v>137.65</v>
      </c>
    </row>
    <row r="413" spans="1:10" x14ac:dyDescent="0.25">
      <c r="A413" s="19" t="s">
        <v>334</v>
      </c>
      <c r="B413" s="20" t="s">
        <v>309</v>
      </c>
      <c r="C413" s="46">
        <f t="shared" si="14"/>
        <v>77.566997659051808</v>
      </c>
      <c r="D413" s="48">
        <v>87.34</v>
      </c>
      <c r="E413" s="48">
        <v>66.765765725815996</v>
      </c>
      <c r="F413" s="48">
        <v>73.650000000000006</v>
      </c>
      <c r="G413" s="49">
        <v>113.05700573044938</v>
      </c>
      <c r="H413" s="101">
        <v>42.501973474555648</v>
      </c>
      <c r="I413" s="50">
        <v>77.566997659051808</v>
      </c>
      <c r="J413" s="125">
        <v>131.19999999999999</v>
      </c>
    </row>
    <row r="414" spans="1:10" x14ac:dyDescent="0.25">
      <c r="A414" s="19" t="s">
        <v>335</v>
      </c>
      <c r="B414" s="20" t="s">
        <v>311</v>
      </c>
      <c r="C414" s="46">
        <f t="shared" si="14"/>
        <v>73.325915436723704</v>
      </c>
      <c r="D414" s="48">
        <v>87.34</v>
      </c>
      <c r="E414" s="48">
        <v>63.056556518826234</v>
      </c>
      <c r="F414" s="48">
        <v>72.75</v>
      </c>
      <c r="G414" s="49">
        <v>113.0570057304493</v>
      </c>
      <c r="H414" s="101">
        <v>42.337882423018499</v>
      </c>
      <c r="I414" s="50">
        <v>73.325915436723704</v>
      </c>
      <c r="J414" s="125">
        <v>124.74</v>
      </c>
    </row>
    <row r="415" spans="1:10" x14ac:dyDescent="0.25">
      <c r="A415" s="19" t="s">
        <v>336</v>
      </c>
      <c r="B415" s="20" t="s">
        <v>313</v>
      </c>
      <c r="C415" s="46">
        <f t="shared" si="14"/>
        <v>73.836540403069861</v>
      </c>
      <c r="D415" s="48">
        <v>87.34</v>
      </c>
      <c r="E415" s="48">
        <v>59.347347311836437</v>
      </c>
      <c r="F415" s="48">
        <v>72.260000000000005</v>
      </c>
      <c r="G415" s="49">
        <v>113.0570057304493</v>
      </c>
      <c r="H415" s="101">
        <v>42.17379137148135</v>
      </c>
      <c r="I415" s="50">
        <v>73.836540403069861</v>
      </c>
      <c r="J415" s="125">
        <v>118.29</v>
      </c>
    </row>
    <row r="416" spans="1:10" x14ac:dyDescent="0.25">
      <c r="A416" s="19" t="s">
        <v>337</v>
      </c>
      <c r="B416" s="20" t="s">
        <v>315</v>
      </c>
      <c r="C416" s="46">
        <f t="shared" si="14"/>
        <v>72.631271106839208</v>
      </c>
      <c r="D416" s="48">
        <v>87.34</v>
      </c>
      <c r="E416" s="48">
        <v>55.638138104846654</v>
      </c>
      <c r="F416" s="48">
        <v>71.790000000000006</v>
      </c>
      <c r="G416" s="49">
        <v>113.0570057304493</v>
      </c>
      <c r="H416" s="101">
        <v>42.009700319944201</v>
      </c>
      <c r="I416" s="50">
        <v>72.631271106839208</v>
      </c>
      <c r="J416" s="125">
        <v>111.84</v>
      </c>
    </row>
    <row r="417" spans="1:10" x14ac:dyDescent="0.25">
      <c r="A417" s="19" t="s">
        <v>338</v>
      </c>
      <c r="B417" s="20" t="s">
        <v>317</v>
      </c>
      <c r="C417" s="46">
        <f t="shared" si="14"/>
        <v>71.518752851828907</v>
      </c>
      <c r="D417" s="48">
        <v>87.34</v>
      </c>
      <c r="E417" s="48">
        <v>51.928928897856878</v>
      </c>
      <c r="F417" s="48">
        <v>71.38</v>
      </c>
      <c r="G417" s="49">
        <v>113.0570057304493</v>
      </c>
      <c r="H417" s="101">
        <v>41.845609268407053</v>
      </c>
      <c r="I417" s="50">
        <v>71.518752851828907</v>
      </c>
      <c r="J417" s="125">
        <v>105.39</v>
      </c>
    </row>
    <row r="418" spans="1:10" x14ac:dyDescent="0.25">
      <c r="A418" s="19" t="s">
        <v>339</v>
      </c>
      <c r="B418" s="20" t="s">
        <v>319</v>
      </c>
      <c r="C418" s="46">
        <f t="shared" si="14"/>
        <v>70.87</v>
      </c>
      <c r="D418" s="48">
        <v>86.47</v>
      </c>
      <c r="E418" s="48">
        <v>48.219719690867109</v>
      </c>
      <c r="F418" s="48">
        <v>70.87</v>
      </c>
      <c r="G418" s="49">
        <v>109.10973942919048</v>
      </c>
      <c r="H418" s="101">
        <v>41.681518216869904</v>
      </c>
      <c r="I418" s="50">
        <v>69.032800610969872</v>
      </c>
      <c r="J418" s="125">
        <v>98.94</v>
      </c>
    </row>
    <row r="419" spans="1:10" x14ac:dyDescent="0.25">
      <c r="A419" s="19" t="s">
        <v>340</v>
      </c>
      <c r="B419" s="20" t="s">
        <v>321</v>
      </c>
      <c r="C419" s="46">
        <f t="shared" si="14"/>
        <v>70.459999999999994</v>
      </c>
      <c r="D419" s="48">
        <v>84.72</v>
      </c>
      <c r="E419" s="48">
        <v>44.510510483877326</v>
      </c>
      <c r="F419" s="48">
        <v>70.459999999999994</v>
      </c>
      <c r="G419" s="49">
        <v>102.11600337310604</v>
      </c>
      <c r="H419" s="101">
        <v>41.517427165332755</v>
      </c>
      <c r="I419" s="50">
        <v>67.646886014273221</v>
      </c>
      <c r="J419" s="125">
        <v>92.48</v>
      </c>
    </row>
    <row r="420" spans="1:10" x14ac:dyDescent="0.25">
      <c r="A420" s="19" t="s">
        <v>341</v>
      </c>
      <c r="B420" s="20" t="s">
        <v>323</v>
      </c>
      <c r="C420" s="46">
        <f t="shared" si="14"/>
        <v>69.510000000000005</v>
      </c>
      <c r="D420" s="48">
        <v>82.97</v>
      </c>
      <c r="E420" s="48">
        <v>33.382882862907998</v>
      </c>
      <c r="F420" s="48">
        <v>69.510000000000005</v>
      </c>
      <c r="G420" s="49">
        <v>96.722931790185754</v>
      </c>
      <c r="H420" s="101">
        <v>41.189245062258458</v>
      </c>
      <c r="I420" s="50">
        <v>67.646886014273221</v>
      </c>
      <c r="J420" s="125">
        <v>86.03</v>
      </c>
    </row>
    <row r="421" spans="1:10" ht="26.4" x14ac:dyDescent="0.25">
      <c r="A421" s="27" t="s">
        <v>445</v>
      </c>
      <c r="B421" s="28" t="s">
        <v>446</v>
      </c>
      <c r="C421" s="44"/>
      <c r="D421" s="45"/>
      <c r="E421" s="45"/>
      <c r="F421" s="45"/>
      <c r="G421" s="45"/>
      <c r="H421" s="72"/>
      <c r="I421" s="45"/>
      <c r="J421" s="142"/>
    </row>
    <row r="422" spans="1:10" x14ac:dyDescent="0.25">
      <c r="A422" s="19" t="s">
        <v>342</v>
      </c>
      <c r="B422" s="20" t="s">
        <v>307</v>
      </c>
      <c r="C422" s="46">
        <f t="shared" si="14"/>
        <v>94.77</v>
      </c>
      <c r="D422" s="48">
        <v>119.1</v>
      </c>
      <c r="E422" s="48">
        <v>81.602602553775085</v>
      </c>
      <c r="F422" s="48">
        <v>94.77</v>
      </c>
      <c r="G422" s="49">
        <v>138.14097012817561</v>
      </c>
      <c r="H422" s="101">
        <v>68.051721893106361</v>
      </c>
      <c r="I422" s="52">
        <v>91.563578062792871</v>
      </c>
      <c r="J422" s="125">
        <v>174.71</v>
      </c>
    </row>
    <row r="423" spans="1:10" x14ac:dyDescent="0.25">
      <c r="A423" s="19" t="s">
        <v>343</v>
      </c>
      <c r="B423" s="20" t="s">
        <v>309</v>
      </c>
      <c r="C423" s="46">
        <f t="shared" si="14"/>
        <v>94.49</v>
      </c>
      <c r="D423" s="48">
        <v>119.1</v>
      </c>
      <c r="E423" s="48">
        <v>73.442342298397591</v>
      </c>
      <c r="F423" s="48">
        <v>94.49</v>
      </c>
      <c r="G423" s="49">
        <v>138.14097012817561</v>
      </c>
      <c r="H423" s="101">
        <v>68.051721893106361</v>
      </c>
      <c r="I423" s="52">
        <v>92.074202007891131</v>
      </c>
      <c r="J423" s="125">
        <v>166.52</v>
      </c>
    </row>
    <row r="424" spans="1:10" x14ac:dyDescent="0.25">
      <c r="A424" s="19" t="s">
        <v>344</v>
      </c>
      <c r="B424" s="20" t="s">
        <v>311</v>
      </c>
      <c r="C424" s="46">
        <f t="shared" si="14"/>
        <v>93.31</v>
      </c>
      <c r="D424" s="48">
        <v>119.1</v>
      </c>
      <c r="E424" s="48">
        <v>69.362212170708858</v>
      </c>
      <c r="F424" s="48">
        <v>93.31</v>
      </c>
      <c r="G424" s="49">
        <v>138.14097012817564</v>
      </c>
      <c r="H424" s="101">
        <v>67.780615234378473</v>
      </c>
      <c r="I424" s="52">
        <v>92.584826974237288</v>
      </c>
      <c r="J424" s="125">
        <v>158.33000000000001</v>
      </c>
    </row>
    <row r="425" spans="1:10" x14ac:dyDescent="0.25">
      <c r="A425" s="19" t="s">
        <v>345</v>
      </c>
      <c r="B425" s="20" t="s">
        <v>313</v>
      </c>
      <c r="C425" s="46">
        <f t="shared" si="14"/>
        <v>93.095451940583445</v>
      </c>
      <c r="D425" s="48">
        <v>119.1</v>
      </c>
      <c r="E425" s="48">
        <v>65.282082043020083</v>
      </c>
      <c r="F425" s="48">
        <v>92.7</v>
      </c>
      <c r="G425" s="49">
        <v>138.14097012817564</v>
      </c>
      <c r="H425" s="101">
        <v>67.509508575650585</v>
      </c>
      <c r="I425" s="52">
        <v>93.095451940583445</v>
      </c>
      <c r="J425" s="125">
        <v>150.13999999999999</v>
      </c>
    </row>
    <row r="426" spans="1:10" x14ac:dyDescent="0.25">
      <c r="A426" s="19" t="s">
        <v>346</v>
      </c>
      <c r="B426" s="20" t="s">
        <v>315</v>
      </c>
      <c r="C426" s="46">
        <f t="shared" si="14"/>
        <v>93.606076906929601</v>
      </c>
      <c r="D426" s="48">
        <v>119.1</v>
      </c>
      <c r="E426" s="48">
        <v>61.201951915331335</v>
      </c>
      <c r="F426" s="48">
        <v>92.13</v>
      </c>
      <c r="G426" s="49">
        <v>138.14097012817564</v>
      </c>
      <c r="H426" s="101">
        <v>67.238401916922683</v>
      </c>
      <c r="I426" s="52">
        <v>93.606076906929601</v>
      </c>
      <c r="J426" s="125">
        <v>141.94999999999999</v>
      </c>
    </row>
    <row r="427" spans="1:10" x14ac:dyDescent="0.25">
      <c r="A427" s="19" t="s">
        <v>347</v>
      </c>
      <c r="B427" s="20" t="s">
        <v>317</v>
      </c>
      <c r="C427" s="46">
        <f t="shared" si="14"/>
        <v>94.116701873275758</v>
      </c>
      <c r="D427" s="48">
        <v>119.1</v>
      </c>
      <c r="E427" s="48">
        <v>57.121821787642574</v>
      </c>
      <c r="F427" s="48">
        <v>91.49</v>
      </c>
      <c r="G427" s="49">
        <v>138.14097012817564</v>
      </c>
      <c r="H427" s="101">
        <v>66.967295258194781</v>
      </c>
      <c r="I427" s="52">
        <v>94.116701873275758</v>
      </c>
      <c r="J427" s="125">
        <v>133.76</v>
      </c>
    </row>
    <row r="428" spans="1:10" x14ac:dyDescent="0.25">
      <c r="A428" s="19" t="s">
        <v>348</v>
      </c>
      <c r="B428" s="20" t="s">
        <v>319</v>
      </c>
      <c r="C428" s="46">
        <f t="shared" si="14"/>
        <v>94.627321733382473</v>
      </c>
      <c r="D428" s="48">
        <v>117.9</v>
      </c>
      <c r="E428" s="48">
        <v>53.041691659953834</v>
      </c>
      <c r="F428" s="48">
        <v>90.93</v>
      </c>
      <c r="G428" s="49">
        <v>134.19370382691676</v>
      </c>
      <c r="H428" s="101">
        <v>66.696188599466879</v>
      </c>
      <c r="I428" s="52">
        <v>94.627321733382473</v>
      </c>
      <c r="J428" s="125">
        <v>125.57</v>
      </c>
    </row>
    <row r="429" spans="1:10" x14ac:dyDescent="0.25">
      <c r="A429" s="19" t="s">
        <v>349</v>
      </c>
      <c r="B429" s="20" t="s">
        <v>321</v>
      </c>
      <c r="C429" s="46">
        <f t="shared" si="14"/>
        <v>98.310553778395146</v>
      </c>
      <c r="D429" s="48">
        <v>115.52</v>
      </c>
      <c r="E429" s="48">
        <v>48.961561532265065</v>
      </c>
      <c r="F429" s="48">
        <v>90.34</v>
      </c>
      <c r="G429" s="49">
        <v>127.19996777083232</v>
      </c>
      <c r="H429" s="101">
        <v>66.425081940738991</v>
      </c>
      <c r="I429" s="52">
        <v>98.310553778395146</v>
      </c>
      <c r="J429" s="125">
        <v>117.38</v>
      </c>
    </row>
    <row r="430" spans="1:10" x14ac:dyDescent="0.25">
      <c r="A430" s="19" t="s">
        <v>350</v>
      </c>
      <c r="B430" s="20" t="s">
        <v>323</v>
      </c>
      <c r="C430" s="46">
        <f t="shared" si="14"/>
        <v>98.310553778395146</v>
      </c>
      <c r="D430" s="48">
        <v>113.14</v>
      </c>
      <c r="E430" s="48">
        <v>36.721171149198796</v>
      </c>
      <c r="F430" s="48">
        <v>89.14</v>
      </c>
      <c r="G430" s="49">
        <v>121.80689618791214</v>
      </c>
      <c r="H430" s="101">
        <v>65.882868623283187</v>
      </c>
      <c r="I430" s="52">
        <v>98.310553778395146</v>
      </c>
      <c r="J430" s="125">
        <v>109.19</v>
      </c>
    </row>
    <row r="431" spans="1:10" ht="26.4" x14ac:dyDescent="0.25">
      <c r="A431" s="27" t="s">
        <v>447</v>
      </c>
      <c r="B431" s="28" t="s">
        <v>448</v>
      </c>
      <c r="C431" s="44"/>
      <c r="D431" s="45"/>
      <c r="E431" s="45"/>
      <c r="F431" s="45"/>
      <c r="G431" s="45"/>
      <c r="H431" s="72"/>
      <c r="I431" s="45"/>
      <c r="J431" s="140"/>
    </row>
    <row r="432" spans="1:10" x14ac:dyDescent="0.25">
      <c r="A432" s="19" t="s">
        <v>351</v>
      </c>
      <c r="B432" s="20" t="s">
        <v>307</v>
      </c>
      <c r="C432" s="46">
        <f t="shared" si="14"/>
        <v>87.34</v>
      </c>
      <c r="D432" s="48">
        <v>87.34</v>
      </c>
      <c r="E432" s="48">
        <v>111.27627620969331</v>
      </c>
      <c r="F432" s="48">
        <v>76.17</v>
      </c>
      <c r="G432" s="49">
        <v>113.05700573044938</v>
      </c>
      <c r="H432" s="101">
        <v>49.205287506955266</v>
      </c>
      <c r="I432" s="50">
        <v>74.956852637264845</v>
      </c>
      <c r="J432" s="125">
        <v>137.65</v>
      </c>
    </row>
    <row r="433" spans="1:10" x14ac:dyDescent="0.25">
      <c r="A433" s="19" t="s">
        <v>352</v>
      </c>
      <c r="B433" s="20" t="s">
        <v>309</v>
      </c>
      <c r="C433" s="46">
        <f t="shared" si="14"/>
        <v>87.34</v>
      </c>
      <c r="D433" s="48">
        <v>87.34</v>
      </c>
      <c r="E433" s="48">
        <v>100.14864858872397</v>
      </c>
      <c r="F433" s="48">
        <v>73.91</v>
      </c>
      <c r="G433" s="49">
        <v>113.05700573044938</v>
      </c>
      <c r="H433" s="101">
        <v>49.205287506955266</v>
      </c>
      <c r="I433" s="50">
        <v>75.512922858152507</v>
      </c>
      <c r="J433" s="125">
        <v>131.19999999999999</v>
      </c>
    </row>
    <row r="434" spans="1:10" x14ac:dyDescent="0.25">
      <c r="A434" s="19" t="s">
        <v>353</v>
      </c>
      <c r="B434" s="20" t="s">
        <v>311</v>
      </c>
      <c r="C434" s="46">
        <f t="shared" si="14"/>
        <v>87.34</v>
      </c>
      <c r="D434" s="48">
        <v>87.34</v>
      </c>
      <c r="E434" s="48">
        <v>94.584834778239312</v>
      </c>
      <c r="F434" s="48">
        <v>72.95</v>
      </c>
      <c r="G434" s="49">
        <v>113.0570057304493</v>
      </c>
      <c r="H434" s="101">
        <v>49.009261885315453</v>
      </c>
      <c r="I434" s="50">
        <v>71.486729769036728</v>
      </c>
      <c r="J434" s="125">
        <v>124.74</v>
      </c>
    </row>
    <row r="435" spans="1:10" x14ac:dyDescent="0.25">
      <c r="A435" s="19" t="s">
        <v>354</v>
      </c>
      <c r="B435" s="20" t="s">
        <v>313</v>
      </c>
      <c r="C435" s="46">
        <f t="shared" si="14"/>
        <v>87.34</v>
      </c>
      <c r="D435" s="48">
        <v>87.34</v>
      </c>
      <c r="E435" s="48">
        <v>89.021020967754652</v>
      </c>
      <c r="F435" s="48">
        <v>72.52</v>
      </c>
      <c r="G435" s="49">
        <v>113.0570057304493</v>
      </c>
      <c r="H435" s="101">
        <v>48.813236263675634</v>
      </c>
      <c r="I435" s="50">
        <v>72.042801102064828</v>
      </c>
      <c r="J435" s="125">
        <v>118.29</v>
      </c>
    </row>
    <row r="436" spans="1:10" x14ac:dyDescent="0.25">
      <c r="A436" s="19" t="s">
        <v>355</v>
      </c>
      <c r="B436" s="20" t="s">
        <v>315</v>
      </c>
      <c r="C436" s="46">
        <f t="shared" si="14"/>
        <v>83.457207157269977</v>
      </c>
      <c r="D436" s="48">
        <v>87.34</v>
      </c>
      <c r="E436" s="48">
        <v>83.457207157269977</v>
      </c>
      <c r="F436" s="48">
        <v>72.069999999999993</v>
      </c>
      <c r="G436" s="49">
        <v>113.0570057304493</v>
      </c>
      <c r="H436" s="101">
        <v>48.617210642035815</v>
      </c>
      <c r="I436" s="50">
        <v>70.944165838207638</v>
      </c>
      <c r="J436" s="125">
        <v>111.84</v>
      </c>
    </row>
    <row r="437" spans="1:10" x14ac:dyDescent="0.25">
      <c r="A437" s="19" t="s">
        <v>356</v>
      </c>
      <c r="B437" s="20" t="s">
        <v>317</v>
      </c>
      <c r="C437" s="46">
        <f t="shared" si="14"/>
        <v>77.893393346785345</v>
      </c>
      <c r="D437" s="48">
        <v>87.34</v>
      </c>
      <c r="E437" s="48">
        <v>77.893393346785345</v>
      </c>
      <c r="F437" s="48">
        <v>71.59</v>
      </c>
      <c r="G437" s="49">
        <v>113.0570057304493</v>
      </c>
      <c r="H437" s="101">
        <v>48.421185020395995</v>
      </c>
      <c r="I437" s="50">
        <v>69.934974174182088</v>
      </c>
      <c r="J437" s="125">
        <v>105.39</v>
      </c>
    </row>
    <row r="438" spans="1:10" x14ac:dyDescent="0.25">
      <c r="A438" s="19" t="s">
        <v>357</v>
      </c>
      <c r="B438" s="20" t="s">
        <v>319</v>
      </c>
      <c r="C438" s="46">
        <f t="shared" si="14"/>
        <v>72.329579536300656</v>
      </c>
      <c r="D438" s="48">
        <v>86.47</v>
      </c>
      <c r="E438" s="48">
        <v>72.329579536300656</v>
      </c>
      <c r="F438" s="48">
        <v>71.12</v>
      </c>
      <c r="G438" s="49">
        <v>109.10973942919048</v>
      </c>
      <c r="H438" s="101">
        <v>48.225159398756176</v>
      </c>
      <c r="I438" s="50">
        <v>67.601323644255089</v>
      </c>
      <c r="J438" s="125">
        <v>98.94</v>
      </c>
    </row>
    <row r="439" spans="1:10" x14ac:dyDescent="0.25">
      <c r="A439" s="19" t="s">
        <v>358</v>
      </c>
      <c r="B439" s="20" t="s">
        <v>321</v>
      </c>
      <c r="C439" s="46">
        <f t="shared" si="14"/>
        <v>70.680000000000007</v>
      </c>
      <c r="D439" s="48">
        <v>84.72</v>
      </c>
      <c r="E439" s="48">
        <v>66.765765725815996</v>
      </c>
      <c r="F439" s="48">
        <v>70.680000000000007</v>
      </c>
      <c r="G439" s="49">
        <v>102.11600337310604</v>
      </c>
      <c r="H439" s="101">
        <v>48.029133777116357</v>
      </c>
      <c r="I439" s="50">
        <v>66.26482985446313</v>
      </c>
      <c r="J439" s="125">
        <v>92.48</v>
      </c>
    </row>
    <row r="440" spans="1:10" x14ac:dyDescent="0.25">
      <c r="A440" s="19" t="s">
        <v>359</v>
      </c>
      <c r="B440" s="20" t="s">
        <v>323</v>
      </c>
      <c r="C440" s="46">
        <f t="shared" si="14"/>
        <v>69.75</v>
      </c>
      <c r="D440" s="48">
        <v>82.97</v>
      </c>
      <c r="E440" s="48">
        <v>50.074324294361986</v>
      </c>
      <c r="F440" s="48">
        <v>69.75</v>
      </c>
      <c r="G440" s="49">
        <v>96.722931790185754</v>
      </c>
      <c r="H440" s="101">
        <v>47.637082533836725</v>
      </c>
      <c r="I440" s="50">
        <v>66.26482985446313</v>
      </c>
      <c r="J440" s="125">
        <v>86.03</v>
      </c>
    </row>
    <row r="441" spans="1:10" ht="26.4" x14ac:dyDescent="0.25">
      <c r="A441" s="27" t="s">
        <v>449</v>
      </c>
      <c r="B441" s="28" t="s">
        <v>450</v>
      </c>
      <c r="C441" s="44"/>
      <c r="D441" s="45"/>
      <c r="E441" s="45"/>
      <c r="F441" s="45"/>
      <c r="G441" s="45"/>
      <c r="H441" s="72"/>
      <c r="I441" s="45"/>
      <c r="J441" s="141"/>
    </row>
    <row r="442" spans="1:10" x14ac:dyDescent="0.25">
      <c r="A442" s="19" t="s">
        <v>360</v>
      </c>
      <c r="B442" s="20" t="s">
        <v>307</v>
      </c>
      <c r="C442" s="46">
        <f t="shared" si="14"/>
        <v>96.06</v>
      </c>
      <c r="D442" s="48">
        <v>96.06</v>
      </c>
      <c r="E442" s="48">
        <v>111.27627620969331</v>
      </c>
      <c r="F442" s="48">
        <v>78.2</v>
      </c>
      <c r="G442" s="49">
        <v>118.55365849693335</v>
      </c>
      <c r="H442" s="101">
        <v>49.989389993514543</v>
      </c>
      <c r="I442" s="50">
        <v>80.175689846400061</v>
      </c>
      <c r="J442" s="125">
        <v>143.16</v>
      </c>
    </row>
    <row r="443" spans="1:10" x14ac:dyDescent="0.25">
      <c r="A443" s="19" t="s">
        <v>361</v>
      </c>
      <c r="B443" s="20" t="s">
        <v>309</v>
      </c>
      <c r="C443" s="46">
        <f t="shared" si="14"/>
        <v>96.06</v>
      </c>
      <c r="D443" s="48">
        <v>96.06</v>
      </c>
      <c r="E443" s="48">
        <v>100.14864858872397</v>
      </c>
      <c r="F443" s="48">
        <v>75.87</v>
      </c>
      <c r="G443" s="49">
        <v>118.55365849693335</v>
      </c>
      <c r="H443" s="101">
        <v>49.989389993514543</v>
      </c>
      <c r="I443" s="50">
        <v>80.731760067287723</v>
      </c>
      <c r="J443" s="125">
        <v>136.44</v>
      </c>
    </row>
    <row r="444" spans="1:10" x14ac:dyDescent="0.25">
      <c r="A444" s="19" t="s">
        <v>362</v>
      </c>
      <c r="B444" s="20" t="s">
        <v>311</v>
      </c>
      <c r="C444" s="46">
        <f t="shared" si="14"/>
        <v>94.584834778239312</v>
      </c>
      <c r="D444" s="48">
        <v>96.06</v>
      </c>
      <c r="E444" s="48">
        <v>94.584834778239312</v>
      </c>
      <c r="F444" s="48">
        <v>74.900000000000006</v>
      </c>
      <c r="G444" s="49">
        <v>118.55365849693335</v>
      </c>
      <c r="H444" s="101">
        <v>49.793364371874716</v>
      </c>
      <c r="I444" s="50">
        <v>76.332792891805155</v>
      </c>
      <c r="J444" s="125">
        <v>129.72999999999999</v>
      </c>
    </row>
    <row r="445" spans="1:10" x14ac:dyDescent="0.25">
      <c r="A445" s="19" t="s">
        <v>363</v>
      </c>
      <c r="B445" s="20" t="s">
        <v>313</v>
      </c>
      <c r="C445" s="46">
        <f t="shared" si="14"/>
        <v>89.021020967754652</v>
      </c>
      <c r="D445" s="48">
        <v>96.06</v>
      </c>
      <c r="E445" s="48">
        <v>89.021020967754652</v>
      </c>
      <c r="F445" s="48">
        <v>74.430000000000007</v>
      </c>
      <c r="G445" s="49">
        <v>118.55365849693335</v>
      </c>
      <c r="H445" s="101">
        <v>49.597338750234911</v>
      </c>
      <c r="I445" s="50">
        <v>76.888864224833256</v>
      </c>
      <c r="J445" s="125">
        <v>123.02</v>
      </c>
    </row>
    <row r="446" spans="1:10" x14ac:dyDescent="0.25">
      <c r="A446" s="19" t="s">
        <v>364</v>
      </c>
      <c r="B446" s="20" t="s">
        <v>315</v>
      </c>
      <c r="C446" s="46">
        <f t="shared" si="14"/>
        <v>83.457207157269977</v>
      </c>
      <c r="D446" s="48">
        <v>96.06</v>
      </c>
      <c r="E446" s="48">
        <v>83.457207157269977</v>
      </c>
      <c r="F446" s="48">
        <v>73.95</v>
      </c>
      <c r="G446" s="49">
        <v>118.55365849693335</v>
      </c>
      <c r="H446" s="101">
        <v>49.401313128595092</v>
      </c>
      <c r="I446" s="50">
        <v>75.655616096454722</v>
      </c>
      <c r="J446" s="125">
        <v>116.31</v>
      </c>
    </row>
    <row r="447" spans="1:10" x14ac:dyDescent="0.25">
      <c r="A447" s="19" t="s">
        <v>365</v>
      </c>
      <c r="B447" s="20" t="s">
        <v>317</v>
      </c>
      <c r="C447" s="46">
        <f t="shared" si="14"/>
        <v>77.893393346785345</v>
      </c>
      <c r="D447" s="48">
        <v>96.06</v>
      </c>
      <c r="E447" s="48">
        <v>77.893393346785345</v>
      </c>
      <c r="F447" s="48">
        <v>73.48</v>
      </c>
      <c r="G447" s="49">
        <v>118.55365849693335</v>
      </c>
      <c r="H447" s="101">
        <v>49.205287506955266</v>
      </c>
      <c r="I447" s="50">
        <v>74.519087938963025</v>
      </c>
      <c r="J447" s="125">
        <v>109.6</v>
      </c>
    </row>
    <row r="448" spans="1:10" x14ac:dyDescent="0.25">
      <c r="A448" s="19" t="s">
        <v>366</v>
      </c>
      <c r="B448" s="20" t="s">
        <v>319</v>
      </c>
      <c r="C448" s="46">
        <f t="shared" si="14"/>
        <v>73.02</v>
      </c>
      <c r="D448" s="48">
        <v>95.11</v>
      </c>
      <c r="E448" s="48">
        <v>72.329579536300656</v>
      </c>
      <c r="F448" s="48">
        <v>73.02</v>
      </c>
      <c r="G448" s="49">
        <v>114.60639219567446</v>
      </c>
      <c r="H448" s="101">
        <v>49.009261885315453</v>
      </c>
      <c r="I448" s="50">
        <v>71.950354651867769</v>
      </c>
      <c r="J448" s="125">
        <v>102.89</v>
      </c>
    </row>
    <row r="449" spans="1:10" x14ac:dyDescent="0.25">
      <c r="A449" s="19" t="s">
        <v>367</v>
      </c>
      <c r="B449" s="20" t="s">
        <v>321</v>
      </c>
      <c r="C449" s="46">
        <f t="shared" si="14"/>
        <v>72.540000000000006</v>
      </c>
      <c r="D449" s="48">
        <v>93.19</v>
      </c>
      <c r="E449" s="48">
        <v>66.765765725815996</v>
      </c>
      <c r="F449" s="48">
        <v>72.540000000000006</v>
      </c>
      <c r="G449" s="49">
        <v>107.61265613959009</v>
      </c>
      <c r="H449" s="101">
        <v>48.813236263675634</v>
      </c>
      <c r="I449" s="50">
        <v>70.505135086885488</v>
      </c>
      <c r="J449" s="125">
        <v>96.18</v>
      </c>
    </row>
    <row r="450" spans="1:10" x14ac:dyDescent="0.25">
      <c r="A450" s="19" t="s">
        <v>368</v>
      </c>
      <c r="B450" s="20" t="s">
        <v>323</v>
      </c>
      <c r="C450" s="46">
        <f t="shared" si="14"/>
        <v>71.59</v>
      </c>
      <c r="D450" s="48">
        <v>91.27</v>
      </c>
      <c r="E450" s="48">
        <v>50.074324294361986</v>
      </c>
      <c r="F450" s="48">
        <v>71.59</v>
      </c>
      <c r="G450" s="49">
        <v>102.21958455666977</v>
      </c>
      <c r="H450" s="101">
        <v>48.421185020395995</v>
      </c>
      <c r="I450" s="50">
        <v>70.505135086885488</v>
      </c>
      <c r="J450" s="125">
        <v>89.47</v>
      </c>
    </row>
    <row r="451" spans="1:10" ht="26.4" x14ac:dyDescent="0.25">
      <c r="A451" s="27" t="s">
        <v>451</v>
      </c>
      <c r="B451" s="28" t="s">
        <v>452</v>
      </c>
      <c r="C451" s="44"/>
      <c r="D451" s="45"/>
      <c r="E451" s="45"/>
      <c r="F451" s="45"/>
      <c r="G451" s="45"/>
      <c r="H451" s="72"/>
      <c r="I451" s="45"/>
      <c r="J451" s="139"/>
    </row>
    <row r="452" spans="1:10" x14ac:dyDescent="0.25">
      <c r="A452" s="19" t="s">
        <v>369</v>
      </c>
      <c r="B452" s="20" t="s">
        <v>307</v>
      </c>
      <c r="C452" s="46">
        <f t="shared" si="14"/>
        <v>96.06</v>
      </c>
      <c r="D452" s="48">
        <v>96.06</v>
      </c>
      <c r="E452" s="48">
        <v>111.27627620969331</v>
      </c>
      <c r="F452" s="48">
        <v>80</v>
      </c>
      <c r="G452" s="49">
        <v>118.55365849693335</v>
      </c>
      <c r="H452" s="101">
        <v>50.77349248007382</v>
      </c>
      <c r="I452" s="50">
        <v>82.785108450967655</v>
      </c>
      <c r="J452" s="125">
        <v>143.16</v>
      </c>
    </row>
    <row r="453" spans="1:10" x14ac:dyDescent="0.25">
      <c r="A453" s="19" t="s">
        <v>370</v>
      </c>
      <c r="B453" s="20" t="s">
        <v>309</v>
      </c>
      <c r="C453" s="46">
        <f t="shared" si="14"/>
        <v>96.06</v>
      </c>
      <c r="D453" s="48">
        <v>96.06</v>
      </c>
      <c r="E453" s="48">
        <v>100.14864858872397</v>
      </c>
      <c r="F453" s="48">
        <v>77.56</v>
      </c>
      <c r="G453" s="49">
        <v>118.55365849693335</v>
      </c>
      <c r="H453" s="101">
        <v>50.77349248007382</v>
      </c>
      <c r="I453" s="50">
        <v>83.341178671855332</v>
      </c>
      <c r="J453" s="125">
        <v>136.44</v>
      </c>
    </row>
    <row r="454" spans="1:10" x14ac:dyDescent="0.25">
      <c r="A454" s="19" t="s">
        <v>371</v>
      </c>
      <c r="B454" s="20" t="s">
        <v>311</v>
      </c>
      <c r="C454" s="46">
        <f t="shared" si="14"/>
        <v>94.584834778239312</v>
      </c>
      <c r="D454" s="48">
        <v>96.06</v>
      </c>
      <c r="E454" s="48">
        <v>94.584834778239312</v>
      </c>
      <c r="F454" s="48">
        <v>76.61</v>
      </c>
      <c r="G454" s="49">
        <v>118.55365849693335</v>
      </c>
      <c r="H454" s="101">
        <v>50.577466858434001</v>
      </c>
      <c r="I454" s="50">
        <v>78.755824453189362</v>
      </c>
      <c r="J454" s="125">
        <v>129.72999999999999</v>
      </c>
    </row>
    <row r="455" spans="1:10" x14ac:dyDescent="0.25">
      <c r="A455" s="19" t="s">
        <v>372</v>
      </c>
      <c r="B455" s="20" t="s">
        <v>313</v>
      </c>
      <c r="C455" s="46">
        <f t="shared" si="14"/>
        <v>89.021020967754652</v>
      </c>
      <c r="D455" s="48">
        <v>96.06</v>
      </c>
      <c r="E455" s="48">
        <v>89.021020967754652</v>
      </c>
      <c r="F455" s="48">
        <v>76.13</v>
      </c>
      <c r="G455" s="49">
        <v>118.55365849693335</v>
      </c>
      <c r="H455" s="101">
        <v>50.381441236794181</v>
      </c>
      <c r="I455" s="50">
        <v>79.311895786217463</v>
      </c>
      <c r="J455" s="125">
        <v>123.02</v>
      </c>
    </row>
    <row r="456" spans="1:10" x14ac:dyDescent="0.25">
      <c r="A456" s="19" t="s">
        <v>373</v>
      </c>
      <c r="B456" s="20" t="s">
        <v>315</v>
      </c>
      <c r="C456" s="46">
        <f t="shared" si="14"/>
        <v>83.457207157269977</v>
      </c>
      <c r="D456" s="48">
        <v>96.06</v>
      </c>
      <c r="E456" s="48">
        <v>83.457207157269977</v>
      </c>
      <c r="F456" s="48">
        <v>75.63</v>
      </c>
      <c r="G456" s="49">
        <v>118.55365849693335</v>
      </c>
      <c r="H456" s="101">
        <v>50.185415615154362</v>
      </c>
      <c r="I456" s="50">
        <v>78.011341225578249</v>
      </c>
      <c r="J456" s="125">
        <v>116.31</v>
      </c>
    </row>
    <row r="457" spans="1:10" x14ac:dyDescent="0.25">
      <c r="A457" s="19" t="s">
        <v>374</v>
      </c>
      <c r="B457" s="20" t="s">
        <v>317</v>
      </c>
      <c r="C457" s="46">
        <f t="shared" si="14"/>
        <v>77.893393346785345</v>
      </c>
      <c r="D457" s="48">
        <v>96.06</v>
      </c>
      <c r="E457" s="48">
        <v>77.893393346785345</v>
      </c>
      <c r="F457" s="48">
        <v>75.16</v>
      </c>
      <c r="G457" s="49">
        <v>118.55365849693335</v>
      </c>
      <c r="H457" s="101">
        <v>49.989389993514543</v>
      </c>
      <c r="I457" s="50">
        <v>76.811144821353494</v>
      </c>
      <c r="J457" s="125">
        <v>109.6</v>
      </c>
    </row>
    <row r="458" spans="1:10" x14ac:dyDescent="0.25">
      <c r="A458" s="19" t="s">
        <v>375</v>
      </c>
      <c r="B458" s="20" t="s">
        <v>319</v>
      </c>
      <c r="C458" s="46">
        <f t="shared" si="14"/>
        <v>74.66</v>
      </c>
      <c r="D458" s="48">
        <v>95.11</v>
      </c>
      <c r="E458" s="48">
        <v>72.329579536300656</v>
      </c>
      <c r="F458" s="48">
        <v>74.66</v>
      </c>
      <c r="G458" s="49">
        <v>114.60639219567446</v>
      </c>
      <c r="H458" s="101">
        <v>49.793364371874716</v>
      </c>
      <c r="I458" s="50">
        <v>74.124870155674117</v>
      </c>
      <c r="J458" s="125">
        <v>102.89</v>
      </c>
    </row>
    <row r="459" spans="1:10" x14ac:dyDescent="0.25">
      <c r="A459" s="19" t="s">
        <v>376</v>
      </c>
      <c r="B459" s="20" t="s">
        <v>321</v>
      </c>
      <c r="C459" s="46">
        <f t="shared" si="14"/>
        <v>74.19</v>
      </c>
      <c r="D459" s="48">
        <v>93.19</v>
      </c>
      <c r="E459" s="48">
        <v>66.765765725815996</v>
      </c>
      <c r="F459" s="48">
        <v>74.19</v>
      </c>
      <c r="G459" s="49">
        <v>107.61265613959009</v>
      </c>
      <c r="H459" s="101">
        <v>49.597338750234911</v>
      </c>
      <c r="I459" s="50">
        <v>72.625287703096674</v>
      </c>
      <c r="J459" s="125">
        <v>96.18</v>
      </c>
    </row>
    <row r="460" spans="1:10" x14ac:dyDescent="0.25">
      <c r="A460" s="19" t="s">
        <v>377</v>
      </c>
      <c r="B460" s="20" t="s">
        <v>323</v>
      </c>
      <c r="C460" s="46">
        <f t="shared" si="14"/>
        <v>73.209999999999994</v>
      </c>
      <c r="D460" s="48">
        <v>91.27</v>
      </c>
      <c r="E460" s="48">
        <v>50.074324294361986</v>
      </c>
      <c r="F460" s="48">
        <v>73.209999999999994</v>
      </c>
      <c r="G460" s="49">
        <v>102.21958455666977</v>
      </c>
      <c r="H460" s="101">
        <v>49.205287506955266</v>
      </c>
      <c r="I460" s="50">
        <v>72.625287703096674</v>
      </c>
      <c r="J460" s="125">
        <v>89.47</v>
      </c>
    </row>
    <row r="461" spans="1:10" ht="26.4" x14ac:dyDescent="0.25">
      <c r="A461" s="27" t="s">
        <v>453</v>
      </c>
      <c r="B461" s="28" t="s">
        <v>454</v>
      </c>
      <c r="C461" s="44"/>
      <c r="D461" s="45"/>
      <c r="E461" s="45"/>
      <c r="F461" s="45"/>
      <c r="G461" s="45"/>
      <c r="H461" s="72"/>
      <c r="I461" s="45"/>
      <c r="J461" s="139"/>
    </row>
    <row r="462" spans="1:10" x14ac:dyDescent="0.25">
      <c r="A462" s="19" t="s">
        <v>378</v>
      </c>
      <c r="B462" s="20" t="s">
        <v>307</v>
      </c>
      <c r="C462" s="46">
        <f t="shared" si="14"/>
        <v>122.40390383066267</v>
      </c>
      <c r="D462" s="48">
        <v>119.1</v>
      </c>
      <c r="E462" s="48">
        <v>122.40390383066267</v>
      </c>
      <c r="F462" s="48">
        <v>101.49</v>
      </c>
      <c r="G462" s="49">
        <v>146.14601933443225</v>
      </c>
      <c r="H462" s="101">
        <v>71.569805846237372</v>
      </c>
      <c r="I462" s="50">
        <v>127.14522472861707</v>
      </c>
      <c r="J462" s="125">
        <v>181.7</v>
      </c>
    </row>
    <row r="463" spans="1:10" x14ac:dyDescent="0.25">
      <c r="A463" s="19" t="s">
        <v>379</v>
      </c>
      <c r="B463" s="20" t="s">
        <v>309</v>
      </c>
      <c r="C463" s="46">
        <f t="shared" si="14"/>
        <v>119.1</v>
      </c>
      <c r="D463" s="48">
        <v>119.1</v>
      </c>
      <c r="E463" s="48">
        <v>110.16351344759642</v>
      </c>
      <c r="F463" s="48">
        <v>98.41</v>
      </c>
      <c r="G463" s="49">
        <v>146.14601933443225</v>
      </c>
      <c r="H463" s="101">
        <v>71.569805846237372</v>
      </c>
      <c r="I463" s="50">
        <v>127.70129494950473</v>
      </c>
      <c r="J463" s="125">
        <v>173.18</v>
      </c>
    </row>
    <row r="464" spans="1:10" x14ac:dyDescent="0.25">
      <c r="A464" s="19" t="s">
        <v>380</v>
      </c>
      <c r="B464" s="20" t="s">
        <v>311</v>
      </c>
      <c r="C464" s="46">
        <f t="shared" si="14"/>
        <v>119.1</v>
      </c>
      <c r="D464" s="48">
        <v>119.1</v>
      </c>
      <c r="E464" s="48">
        <v>104.04331825606327</v>
      </c>
      <c r="F464" s="48">
        <v>97.17</v>
      </c>
      <c r="G464" s="49">
        <v>146.14601933443225</v>
      </c>
      <c r="H464" s="101">
        <v>71.284683730455271</v>
      </c>
      <c r="I464" s="50">
        <v>119.94736099672093</v>
      </c>
      <c r="J464" s="125">
        <v>164.66</v>
      </c>
    </row>
    <row r="465" spans="1:10" x14ac:dyDescent="0.25">
      <c r="A465" s="19" t="s">
        <v>381</v>
      </c>
      <c r="B465" s="20" t="s">
        <v>313</v>
      </c>
      <c r="C465" s="46">
        <f t="shared" si="14"/>
        <v>119.1</v>
      </c>
      <c r="D465" s="48">
        <v>119.1</v>
      </c>
      <c r="E465" s="48">
        <v>97.923123064530131</v>
      </c>
      <c r="F465" s="48">
        <v>96.55</v>
      </c>
      <c r="G465" s="49">
        <v>146.14601933443225</v>
      </c>
      <c r="H465" s="101">
        <v>70.999561614673169</v>
      </c>
      <c r="I465" s="50">
        <v>120.50343232974905</v>
      </c>
      <c r="J465" s="125">
        <v>156.15</v>
      </c>
    </row>
    <row r="466" spans="1:10" x14ac:dyDescent="0.25">
      <c r="A466" s="19" t="s">
        <v>382</v>
      </c>
      <c r="B466" s="20" t="s">
        <v>315</v>
      </c>
      <c r="C466" s="46">
        <f t="shared" si="14"/>
        <v>118.05866842067842</v>
      </c>
      <c r="D466" s="48">
        <v>119.1</v>
      </c>
      <c r="E466" s="48">
        <v>91.802927872997017</v>
      </c>
      <c r="F466" s="48">
        <v>95.93</v>
      </c>
      <c r="G466" s="49">
        <v>146.14601933443225</v>
      </c>
      <c r="H466" s="101">
        <v>70.714439498891068</v>
      </c>
      <c r="I466" s="50">
        <v>118.05866842067842</v>
      </c>
      <c r="J466" s="125">
        <v>147.63</v>
      </c>
    </row>
    <row r="467" spans="1:10" x14ac:dyDescent="0.25">
      <c r="A467" s="19" t="s">
        <v>383</v>
      </c>
      <c r="B467" s="20" t="s">
        <v>317</v>
      </c>
      <c r="C467" s="46">
        <f t="shared" si="14"/>
        <v>115.77611182199148</v>
      </c>
      <c r="D467" s="48">
        <v>119.1</v>
      </c>
      <c r="E467" s="48">
        <v>85.682732681463889</v>
      </c>
      <c r="F467" s="48">
        <v>95.33</v>
      </c>
      <c r="G467" s="49">
        <v>146.14601933443225</v>
      </c>
      <c r="H467" s="101">
        <v>70.429317383108966</v>
      </c>
      <c r="I467" s="50">
        <v>115.77611182199148</v>
      </c>
      <c r="J467" s="125">
        <v>139.11000000000001</v>
      </c>
    </row>
    <row r="468" spans="1:10" x14ac:dyDescent="0.25">
      <c r="A468" s="19" t="s">
        <v>384</v>
      </c>
      <c r="B468" s="20" t="s">
        <v>319</v>
      </c>
      <c r="C468" s="46">
        <f t="shared" si="14"/>
        <v>111.09163372038195</v>
      </c>
      <c r="D468" s="48">
        <v>117.9</v>
      </c>
      <c r="E468" s="48">
        <v>79.562537489930733</v>
      </c>
      <c r="F468" s="48">
        <v>94.69</v>
      </c>
      <c r="G468" s="49">
        <v>142.19875303317338</v>
      </c>
      <c r="H468" s="101">
        <v>70.144195267326864</v>
      </c>
      <c r="I468" s="50">
        <v>111.09163372038195</v>
      </c>
      <c r="J468" s="125">
        <v>130.59</v>
      </c>
    </row>
    <row r="469" spans="1:10" x14ac:dyDescent="0.25">
      <c r="A469" s="19" t="s">
        <v>385</v>
      </c>
      <c r="B469" s="20" t="s">
        <v>321</v>
      </c>
      <c r="C469" s="46">
        <f t="shared" si="14"/>
        <v>108.66788217868681</v>
      </c>
      <c r="D469" s="48">
        <v>115.52</v>
      </c>
      <c r="E469" s="48">
        <v>73.442342298397591</v>
      </c>
      <c r="F469" s="48">
        <v>94.08</v>
      </c>
      <c r="G469" s="49">
        <v>135.20501697708895</v>
      </c>
      <c r="H469" s="101">
        <v>69.859073151544749</v>
      </c>
      <c r="I469" s="50">
        <v>108.66788217868681</v>
      </c>
      <c r="J469" s="125">
        <v>122.08</v>
      </c>
    </row>
    <row r="470" spans="1:10" x14ac:dyDescent="0.25">
      <c r="A470" s="19" t="s">
        <v>386</v>
      </c>
      <c r="B470" s="20" t="s">
        <v>323</v>
      </c>
      <c r="C470" s="46">
        <f t="shared" si="14"/>
        <v>108.66788217868681</v>
      </c>
      <c r="D470" s="48">
        <v>113.14</v>
      </c>
      <c r="E470" s="48">
        <v>55.081756723798208</v>
      </c>
      <c r="F470" s="48">
        <v>92.86</v>
      </c>
      <c r="G470" s="49">
        <v>129.81194539416867</v>
      </c>
      <c r="H470" s="101">
        <v>69.288828919980546</v>
      </c>
      <c r="I470" s="50">
        <v>108.66788217868681</v>
      </c>
      <c r="J470" s="125">
        <v>113.56</v>
      </c>
    </row>
    <row r="471" spans="1:10" ht="26.4" x14ac:dyDescent="0.25">
      <c r="A471" s="27" t="s">
        <v>455</v>
      </c>
      <c r="B471" s="28" t="s">
        <v>456</v>
      </c>
      <c r="C471" s="44"/>
      <c r="D471" s="45"/>
      <c r="E471" s="45"/>
      <c r="F471" s="45"/>
      <c r="G471" s="45"/>
      <c r="H471" s="72"/>
      <c r="I471" s="45"/>
      <c r="J471" s="140"/>
    </row>
    <row r="472" spans="1:10" x14ac:dyDescent="0.25">
      <c r="A472" s="19" t="s">
        <v>387</v>
      </c>
      <c r="B472" s="20" t="s">
        <v>307</v>
      </c>
      <c r="C472" s="46">
        <f t="shared" si="14"/>
        <v>74.184184139795562</v>
      </c>
      <c r="D472" s="48">
        <v>79.400000000000006</v>
      </c>
      <c r="E472" s="48">
        <v>74.184184139795562</v>
      </c>
      <c r="F472" s="48">
        <v>63.47</v>
      </c>
      <c r="G472" s="49">
        <v>98.863868972348797</v>
      </c>
      <c r="H472" s="101">
        <v>41.189245062258458</v>
      </c>
      <c r="I472" s="50">
        <v>62.49243954543531</v>
      </c>
      <c r="J472" s="125">
        <v>132.35</v>
      </c>
    </row>
    <row r="473" spans="1:10" x14ac:dyDescent="0.25">
      <c r="A473" s="19" t="s">
        <v>388</v>
      </c>
      <c r="B473" s="20" t="s">
        <v>309</v>
      </c>
      <c r="C473" s="46">
        <f t="shared" si="14"/>
        <v>66.765765725815996</v>
      </c>
      <c r="D473" s="48">
        <v>79.400000000000006</v>
      </c>
      <c r="E473" s="48">
        <v>66.765765725815996</v>
      </c>
      <c r="F473" s="48">
        <v>61.29</v>
      </c>
      <c r="G473" s="49">
        <v>98.863868972348797</v>
      </c>
      <c r="H473" s="101">
        <v>41.189245062258458</v>
      </c>
      <c r="I473" s="50">
        <v>63.002547006729024</v>
      </c>
      <c r="J473" s="125">
        <v>126.15</v>
      </c>
    </row>
    <row r="474" spans="1:10" x14ac:dyDescent="0.25">
      <c r="A474" s="19" t="s">
        <v>389</v>
      </c>
      <c r="B474" s="20" t="s">
        <v>311</v>
      </c>
      <c r="C474" s="46">
        <f t="shared" ref="C474:C490" si="15">MEDIAN(D474:J474)</f>
        <v>63.512655488237648</v>
      </c>
      <c r="D474" s="48">
        <v>79.400000000000006</v>
      </c>
      <c r="E474" s="48">
        <v>63.056556518826234</v>
      </c>
      <c r="F474" s="48">
        <v>60.43</v>
      </c>
      <c r="G474" s="49">
        <v>98.863868972348797</v>
      </c>
      <c r="H474" s="101">
        <v>41.025154010721309</v>
      </c>
      <c r="I474" s="50">
        <v>63.512655488237648</v>
      </c>
      <c r="J474" s="125">
        <v>119.95</v>
      </c>
    </row>
    <row r="475" spans="1:10" x14ac:dyDescent="0.25">
      <c r="A475" s="19" t="s">
        <v>390</v>
      </c>
      <c r="B475" s="20" t="s">
        <v>313</v>
      </c>
      <c r="C475" s="46">
        <f t="shared" si="15"/>
        <v>64.022763969746293</v>
      </c>
      <c r="D475" s="48">
        <v>79.400000000000006</v>
      </c>
      <c r="E475" s="48">
        <v>59.347347311836437</v>
      </c>
      <c r="F475" s="48">
        <v>59.98</v>
      </c>
      <c r="G475" s="49">
        <v>98.863868972348797</v>
      </c>
      <c r="H475" s="101">
        <v>40.86106295918416</v>
      </c>
      <c r="I475" s="50">
        <v>64.022763969746293</v>
      </c>
      <c r="J475" s="125">
        <v>113.74</v>
      </c>
    </row>
    <row r="476" spans="1:10" x14ac:dyDescent="0.25">
      <c r="A476" s="19" t="s">
        <v>391</v>
      </c>
      <c r="B476" s="20" t="s">
        <v>315</v>
      </c>
      <c r="C476" s="46">
        <f t="shared" si="15"/>
        <v>64.532872451254917</v>
      </c>
      <c r="D476" s="48">
        <v>79.400000000000006</v>
      </c>
      <c r="E476" s="48">
        <v>55.638138104846654</v>
      </c>
      <c r="F476" s="48">
        <v>59.55</v>
      </c>
      <c r="G476" s="49">
        <v>98.863868972348797</v>
      </c>
      <c r="H476" s="101">
        <v>40.696971907647011</v>
      </c>
      <c r="I476" s="50">
        <v>64.532872451254917</v>
      </c>
      <c r="J476" s="125">
        <v>107.54</v>
      </c>
    </row>
    <row r="477" spans="1:10" x14ac:dyDescent="0.25">
      <c r="A477" s="19" t="s">
        <v>392</v>
      </c>
      <c r="B477" s="20" t="s">
        <v>317</v>
      </c>
      <c r="C477" s="46">
        <f t="shared" si="15"/>
        <v>65.042980932763541</v>
      </c>
      <c r="D477" s="48">
        <v>79.400000000000006</v>
      </c>
      <c r="E477" s="48">
        <v>51.928928897856878</v>
      </c>
      <c r="F477" s="48">
        <v>59.12</v>
      </c>
      <c r="G477" s="49">
        <v>98.863868972348797</v>
      </c>
      <c r="H477" s="101">
        <v>40.532880856109863</v>
      </c>
      <c r="I477" s="50">
        <v>65.042980932763541</v>
      </c>
      <c r="J477" s="125">
        <v>101.33</v>
      </c>
    </row>
    <row r="478" spans="1:10" x14ac:dyDescent="0.25">
      <c r="A478" s="19" t="s">
        <v>393</v>
      </c>
      <c r="B478" s="20" t="s">
        <v>319</v>
      </c>
      <c r="C478" s="46">
        <f t="shared" si="15"/>
        <v>65.553084313197559</v>
      </c>
      <c r="D478" s="48">
        <v>78.59</v>
      </c>
      <c r="E478" s="48">
        <v>48.219719690867109</v>
      </c>
      <c r="F478" s="48">
        <v>58.67</v>
      </c>
      <c r="G478" s="49">
        <v>94.91660267108999</v>
      </c>
      <c r="H478" s="101">
        <v>40.368789804572714</v>
      </c>
      <c r="I478" s="50">
        <v>65.553084313197559</v>
      </c>
      <c r="J478" s="125">
        <v>95.13</v>
      </c>
    </row>
    <row r="479" spans="1:10" x14ac:dyDescent="0.25">
      <c r="A479" s="19" t="s">
        <v>394</v>
      </c>
      <c r="B479" s="20" t="s">
        <v>321</v>
      </c>
      <c r="C479" s="46">
        <f t="shared" si="15"/>
        <v>67.915385213897466</v>
      </c>
      <c r="D479" s="48">
        <v>77.02</v>
      </c>
      <c r="E479" s="48">
        <v>44.510510483877326</v>
      </c>
      <c r="F479" s="48">
        <v>58.24</v>
      </c>
      <c r="G479" s="49">
        <v>87.922866615005603</v>
      </c>
      <c r="H479" s="101">
        <v>40.204698753035565</v>
      </c>
      <c r="I479" s="50">
        <v>67.915385213897466</v>
      </c>
      <c r="J479" s="125">
        <v>88.93</v>
      </c>
    </row>
    <row r="480" spans="1:10" x14ac:dyDescent="0.25">
      <c r="A480" s="19" t="s">
        <v>395</v>
      </c>
      <c r="B480" s="20" t="s">
        <v>323</v>
      </c>
      <c r="C480" s="46">
        <f t="shared" si="15"/>
        <v>67.915385213897466</v>
      </c>
      <c r="D480" s="48">
        <v>75.42</v>
      </c>
      <c r="E480" s="48">
        <v>33.382882862907998</v>
      </c>
      <c r="F480" s="48">
        <v>57.37</v>
      </c>
      <c r="G480" s="49">
        <v>80.134666301095436</v>
      </c>
      <c r="H480" s="101">
        <v>39.876516649961268</v>
      </c>
      <c r="I480" s="50">
        <v>67.915385213897466</v>
      </c>
      <c r="J480" s="125">
        <v>82.72</v>
      </c>
    </row>
    <row r="481" spans="1:10" ht="26.4" x14ac:dyDescent="0.25">
      <c r="A481" s="27" t="s">
        <v>455</v>
      </c>
      <c r="B481" s="28" t="s">
        <v>457</v>
      </c>
      <c r="C481" s="44"/>
      <c r="D481" s="45"/>
      <c r="E481" s="45"/>
      <c r="F481" s="45"/>
      <c r="G481" s="45"/>
      <c r="H481" s="72"/>
      <c r="I481" s="45"/>
      <c r="J481" s="139"/>
    </row>
    <row r="482" spans="1:10" x14ac:dyDescent="0.25">
      <c r="A482" s="19" t="s">
        <v>396</v>
      </c>
      <c r="B482" s="20" t="s">
        <v>307</v>
      </c>
      <c r="C482" s="46">
        <f t="shared" si="15"/>
        <v>87.34</v>
      </c>
      <c r="D482" s="48">
        <v>87.34</v>
      </c>
      <c r="E482" s="48">
        <v>111.27627620969331</v>
      </c>
      <c r="F482" s="48">
        <v>66.989999999999995</v>
      </c>
      <c r="G482" s="49">
        <v>103.86082603278888</v>
      </c>
      <c r="H482" s="101">
        <v>48.732312514656847</v>
      </c>
      <c r="I482" s="50">
        <v>65.72917728744325</v>
      </c>
      <c r="J482" s="125">
        <v>137.65</v>
      </c>
    </row>
    <row r="483" spans="1:10" x14ac:dyDescent="0.25">
      <c r="A483" s="19" t="s">
        <v>397</v>
      </c>
      <c r="B483" s="20" t="s">
        <v>309</v>
      </c>
      <c r="C483" s="46">
        <f t="shared" si="15"/>
        <v>87.34</v>
      </c>
      <c r="D483" s="48">
        <v>87.34</v>
      </c>
      <c r="E483" s="48">
        <v>100.14864858872397</v>
      </c>
      <c r="F483" s="48">
        <v>64.680000000000007</v>
      </c>
      <c r="G483" s="49">
        <v>103.86082603278888</v>
      </c>
      <c r="H483" s="101">
        <v>48.732312514656847</v>
      </c>
      <c r="I483" s="50">
        <v>66.285247508330912</v>
      </c>
      <c r="J483" s="125">
        <v>131.19999999999999</v>
      </c>
    </row>
    <row r="484" spans="1:10" x14ac:dyDescent="0.25">
      <c r="A484" s="19" t="s">
        <v>398</v>
      </c>
      <c r="B484" s="20" t="s">
        <v>311</v>
      </c>
      <c r="C484" s="46">
        <f t="shared" si="15"/>
        <v>87.34</v>
      </c>
      <c r="D484" s="48">
        <v>87.34</v>
      </c>
      <c r="E484" s="48">
        <v>94.584834778239312</v>
      </c>
      <c r="F484" s="48">
        <v>63.78</v>
      </c>
      <c r="G484" s="49">
        <v>103.86082603278885</v>
      </c>
      <c r="H484" s="101">
        <v>48.538171146144748</v>
      </c>
      <c r="I484" s="50">
        <v>66.841318841359012</v>
      </c>
      <c r="J484" s="125">
        <v>124.74</v>
      </c>
    </row>
    <row r="485" spans="1:10" x14ac:dyDescent="0.25">
      <c r="A485" s="19" t="s">
        <v>399</v>
      </c>
      <c r="B485" s="20" t="s">
        <v>313</v>
      </c>
      <c r="C485" s="46">
        <f t="shared" si="15"/>
        <v>87.34</v>
      </c>
      <c r="D485" s="48">
        <v>87.34</v>
      </c>
      <c r="E485" s="48">
        <v>89.021020967754652</v>
      </c>
      <c r="F485" s="48">
        <v>63.31</v>
      </c>
      <c r="G485" s="49">
        <v>103.86082603278885</v>
      </c>
      <c r="H485" s="101">
        <v>48.344029777632656</v>
      </c>
      <c r="I485" s="50">
        <v>67.397390174387112</v>
      </c>
      <c r="J485" s="125">
        <v>118.29</v>
      </c>
    </row>
    <row r="486" spans="1:10" x14ac:dyDescent="0.25">
      <c r="A486" s="19" t="s">
        <v>400</v>
      </c>
      <c r="B486" s="20" t="s">
        <v>315</v>
      </c>
      <c r="C486" s="46">
        <f t="shared" si="15"/>
        <v>83.457207157269977</v>
      </c>
      <c r="D486" s="48">
        <v>87.34</v>
      </c>
      <c r="E486" s="48">
        <v>83.457207157269977</v>
      </c>
      <c r="F486" s="48">
        <v>62.87</v>
      </c>
      <c r="G486" s="49">
        <v>103.86082603278885</v>
      </c>
      <c r="H486" s="101">
        <v>48.149888409120557</v>
      </c>
      <c r="I486" s="50">
        <v>67.953461507415213</v>
      </c>
      <c r="J486" s="125">
        <v>111.84</v>
      </c>
    </row>
    <row r="487" spans="1:10" x14ac:dyDescent="0.25">
      <c r="A487" s="19" t="s">
        <v>401</v>
      </c>
      <c r="B487" s="20" t="s">
        <v>317</v>
      </c>
      <c r="C487" s="46">
        <f t="shared" si="15"/>
        <v>77.893393346785345</v>
      </c>
      <c r="D487" s="48">
        <v>87.34</v>
      </c>
      <c r="E487" s="48">
        <v>77.893393346785345</v>
      </c>
      <c r="F487" s="48">
        <v>62.39</v>
      </c>
      <c r="G487" s="49">
        <v>103.86082603278885</v>
      </c>
      <c r="H487" s="101">
        <v>47.955747040608458</v>
      </c>
      <c r="I487" s="50">
        <v>68.509532840443327</v>
      </c>
      <c r="J487" s="125">
        <v>105.39</v>
      </c>
    </row>
    <row r="488" spans="1:10" x14ac:dyDescent="0.25">
      <c r="A488" s="19" t="s">
        <v>402</v>
      </c>
      <c r="B488" s="20" t="s">
        <v>319</v>
      </c>
      <c r="C488" s="46">
        <f t="shared" si="15"/>
        <v>72.329579536300656</v>
      </c>
      <c r="D488" s="48">
        <v>86.47</v>
      </c>
      <c r="E488" s="48">
        <v>72.329579536300656</v>
      </c>
      <c r="F488" s="48">
        <v>61.93</v>
      </c>
      <c r="G488" s="49">
        <v>99.91355973153</v>
      </c>
      <c r="H488" s="101">
        <v>47.761605672096358</v>
      </c>
      <c r="I488" s="50">
        <v>69.065598612769222</v>
      </c>
      <c r="J488" s="125">
        <v>98.94</v>
      </c>
    </row>
    <row r="489" spans="1:10" x14ac:dyDescent="0.25">
      <c r="A489" s="19" t="s">
        <v>403</v>
      </c>
      <c r="B489" s="20" t="s">
        <v>321</v>
      </c>
      <c r="C489" s="46">
        <f t="shared" si="15"/>
        <v>71.562145274596176</v>
      </c>
      <c r="D489" s="48">
        <v>84.72</v>
      </c>
      <c r="E489" s="48">
        <v>66.765765725815996</v>
      </c>
      <c r="F489" s="48">
        <v>61.51</v>
      </c>
      <c r="G489" s="49">
        <v>92.919823675445599</v>
      </c>
      <c r="H489" s="101">
        <v>47.567464303584266</v>
      </c>
      <c r="I489" s="50">
        <v>71.562145274596176</v>
      </c>
      <c r="J489" s="125">
        <v>92.48</v>
      </c>
    </row>
    <row r="490" spans="1:10" x14ac:dyDescent="0.25">
      <c r="A490" s="19" t="s">
        <v>404</v>
      </c>
      <c r="B490" s="20" t="s">
        <v>323</v>
      </c>
      <c r="C490" s="46">
        <f t="shared" si="15"/>
        <v>71.562145274596176</v>
      </c>
      <c r="D490" s="48">
        <v>82.97</v>
      </c>
      <c r="E490" s="48">
        <v>50.074324294361986</v>
      </c>
      <c r="F490" s="48">
        <v>60.54</v>
      </c>
      <c r="G490" s="49">
        <v>85.131623361535475</v>
      </c>
      <c r="H490" s="101">
        <v>47.179181566560068</v>
      </c>
      <c r="I490" s="50">
        <v>71.562145274596176</v>
      </c>
      <c r="J490" s="125">
        <v>86.03</v>
      </c>
    </row>
    <row r="491" spans="1:10" x14ac:dyDescent="0.25">
      <c r="A491" s="29"/>
      <c r="B491" s="30"/>
      <c r="C491" s="59"/>
      <c r="D491" s="60"/>
      <c r="E491" s="60"/>
      <c r="F491" s="60"/>
      <c r="G491" s="60"/>
      <c r="H491" s="60"/>
      <c r="I491" s="60"/>
      <c r="J491" s="60"/>
    </row>
  </sheetData>
  <sheetProtection formatCells="0" formatColumns="0" selectLockedCells="1"/>
  <conditionalFormatting sqref="G4">
    <cfRule type="cellIs" dxfId="1151" priority="424" stopIfTrue="1" operator="notBetween">
      <formula>#REF!</formula>
      <formula>#REF!</formula>
    </cfRule>
    <cfRule type="cellIs" dxfId="1150" priority="425" stopIfTrue="1" operator="notBetween">
      <formula>#REF!</formula>
      <formula>#REF!</formula>
    </cfRule>
    <cfRule type="cellIs" dxfId="1149" priority="426" stopIfTrue="1" operator="greaterThan">
      <formula>#REF!</formula>
    </cfRule>
  </conditionalFormatting>
  <conditionalFormatting sqref="G12">
    <cfRule type="cellIs" dxfId="1148" priority="421" stopIfTrue="1" operator="notBetween">
      <formula>#REF!</formula>
      <formula>#REF!</formula>
    </cfRule>
    <cfRule type="cellIs" dxfId="1147" priority="422" stopIfTrue="1" operator="notBetween">
      <formula>#REF!</formula>
      <formula>#REF!</formula>
    </cfRule>
    <cfRule type="cellIs" dxfId="1146" priority="423" stopIfTrue="1" operator="greaterThan">
      <formula>#REF!</formula>
    </cfRule>
  </conditionalFormatting>
  <conditionalFormatting sqref="G44">
    <cfRule type="cellIs" dxfId="1145" priority="397" stopIfTrue="1" operator="notBetween">
      <formula>#REF!</formula>
      <formula>#REF!</formula>
    </cfRule>
    <cfRule type="cellIs" dxfId="1144" priority="398" stopIfTrue="1" operator="notBetween">
      <formula>#REF!</formula>
      <formula>#REF!</formula>
    </cfRule>
    <cfRule type="cellIs" dxfId="1143" priority="399" stopIfTrue="1" operator="greaterThan">
      <formula>#REF!</formula>
    </cfRule>
  </conditionalFormatting>
  <conditionalFormatting sqref="G22:G26">
    <cfRule type="cellIs" dxfId="1142" priority="418" stopIfTrue="1" operator="notBetween">
      <formula>#REF!</formula>
      <formula>#REF!</formula>
    </cfRule>
    <cfRule type="cellIs" dxfId="1141" priority="419" stopIfTrue="1" operator="notBetween">
      <formula>#REF!</formula>
      <formula>#REF!</formula>
    </cfRule>
    <cfRule type="cellIs" dxfId="1140" priority="420" stopIfTrue="1" operator="greaterThan">
      <formula>#REF!</formula>
    </cfRule>
  </conditionalFormatting>
  <conditionalFormatting sqref="G28:G32">
    <cfRule type="cellIs" dxfId="1139" priority="415" stopIfTrue="1" operator="notBetween">
      <formula>#REF!</formula>
      <formula>#REF!</formula>
    </cfRule>
    <cfRule type="cellIs" dxfId="1138" priority="416" stopIfTrue="1" operator="notBetween">
      <formula>#REF!</formula>
      <formula>#REF!</formula>
    </cfRule>
    <cfRule type="cellIs" dxfId="1137" priority="417" stopIfTrue="1" operator="greaterThan">
      <formula>#REF!</formula>
    </cfRule>
  </conditionalFormatting>
  <conditionalFormatting sqref="G34">
    <cfRule type="cellIs" dxfId="1136" priority="412" stopIfTrue="1" operator="notBetween">
      <formula>#REF!</formula>
      <formula>#REF!</formula>
    </cfRule>
    <cfRule type="cellIs" dxfId="1135" priority="413" stopIfTrue="1" operator="notBetween">
      <formula>#REF!</formula>
      <formula>#REF!</formula>
    </cfRule>
    <cfRule type="cellIs" dxfId="1134" priority="414" stopIfTrue="1" operator="greaterThan">
      <formula>#REF!</formula>
    </cfRule>
  </conditionalFormatting>
  <conditionalFormatting sqref="G35:G38 G40:G43">
    <cfRule type="cellIs" dxfId="1133" priority="409" stopIfTrue="1" operator="notBetween">
      <formula>#REF!</formula>
      <formula>#REF!</formula>
    </cfRule>
    <cfRule type="cellIs" dxfId="1132" priority="410" stopIfTrue="1" operator="notBetween">
      <formula>#REF!</formula>
      <formula>#REF!</formula>
    </cfRule>
    <cfRule type="cellIs" dxfId="1131" priority="411" stopIfTrue="1" operator="greaterThan">
      <formula>#REF!</formula>
    </cfRule>
  </conditionalFormatting>
  <conditionalFormatting sqref="G50 G52:G56 G58:G62">
    <cfRule type="cellIs" dxfId="1130" priority="403" stopIfTrue="1" operator="notBetween">
      <formula>#REF!</formula>
      <formula>#REF!</formula>
    </cfRule>
    <cfRule type="cellIs" dxfId="1129" priority="404" stopIfTrue="1" operator="notBetween">
      <formula>#REF!</formula>
      <formula>#REF!</formula>
    </cfRule>
    <cfRule type="cellIs" dxfId="1128" priority="405" stopIfTrue="1" operator="greaterThan">
      <formula>#REF!</formula>
    </cfRule>
  </conditionalFormatting>
  <conditionalFormatting sqref="G49">
    <cfRule type="cellIs" dxfId="1127" priority="394" stopIfTrue="1" operator="notBetween">
      <formula>#REF!</formula>
      <formula>#REF!</formula>
    </cfRule>
    <cfRule type="cellIs" dxfId="1126" priority="395" stopIfTrue="1" operator="notBetween">
      <formula>#REF!</formula>
      <formula>#REF!</formula>
    </cfRule>
    <cfRule type="cellIs" dxfId="1125" priority="396" stopIfTrue="1" operator="greaterThan">
      <formula>#REF!</formula>
    </cfRule>
  </conditionalFormatting>
  <conditionalFormatting sqref="G69">
    <cfRule type="cellIs" dxfId="1124" priority="391" stopIfTrue="1" operator="notBetween">
      <formula>#REF!</formula>
      <formula>#REF!</formula>
    </cfRule>
    <cfRule type="cellIs" dxfId="1123" priority="392" stopIfTrue="1" operator="notBetween">
      <formula>#REF!</formula>
      <formula>#REF!</formula>
    </cfRule>
    <cfRule type="cellIs" dxfId="1122" priority="393" stopIfTrue="1" operator="greaterThan">
      <formula>#REF!</formula>
    </cfRule>
  </conditionalFormatting>
  <conditionalFormatting sqref="G64">
    <cfRule type="cellIs" dxfId="1121" priority="388" stopIfTrue="1" operator="notBetween">
      <formula>#REF!</formula>
      <formula>#REF!</formula>
    </cfRule>
    <cfRule type="cellIs" dxfId="1120" priority="389" stopIfTrue="1" operator="notBetween">
      <formula>#REF!</formula>
      <formula>#REF!</formula>
    </cfRule>
    <cfRule type="cellIs" dxfId="1119" priority="390" stopIfTrue="1" operator="greaterThan">
      <formula>#REF!</formula>
    </cfRule>
  </conditionalFormatting>
  <conditionalFormatting sqref="G75:G79">
    <cfRule type="cellIs" dxfId="1118" priority="385" stopIfTrue="1" operator="notBetween">
      <formula>#REF!</formula>
      <formula>#REF!</formula>
    </cfRule>
    <cfRule type="cellIs" dxfId="1117" priority="386" stopIfTrue="1" operator="notBetween">
      <formula>#REF!</formula>
      <formula>#REF!</formula>
    </cfRule>
    <cfRule type="cellIs" dxfId="1116" priority="387" stopIfTrue="1" operator="greaterThan">
      <formula>#REF!</formula>
    </cfRule>
  </conditionalFormatting>
  <conditionalFormatting sqref="G13:G14 G10:G11 G5:G6 G16:G20 G65:G67">
    <cfRule type="cellIs" dxfId="1115" priority="430" stopIfTrue="1" operator="notBetween">
      <formula>#REF!</formula>
      <formula>#REF!</formula>
    </cfRule>
    <cfRule type="cellIs" dxfId="1114" priority="431" stopIfTrue="1" operator="notBetween">
      <formula>#REF!</formula>
      <formula>#REF!</formula>
    </cfRule>
    <cfRule type="cellIs" dxfId="1113" priority="432" stopIfTrue="1" operator="greaterThan">
      <formula>#REF!</formula>
    </cfRule>
  </conditionalFormatting>
  <conditionalFormatting sqref="G7:G8">
    <cfRule type="cellIs" dxfId="1112" priority="427" stopIfTrue="1" operator="notBetween">
      <formula>#REF!</formula>
      <formula>#REF!</formula>
    </cfRule>
    <cfRule type="cellIs" dxfId="1111" priority="428" stopIfTrue="1" operator="notBetween">
      <formula>#REF!</formula>
      <formula>#REF!</formula>
    </cfRule>
    <cfRule type="cellIs" dxfId="1110" priority="429" stopIfTrue="1" operator="greaterThan">
      <formula>#REF!</formula>
    </cfRule>
  </conditionalFormatting>
  <conditionalFormatting sqref="G46:G48">
    <cfRule type="cellIs" dxfId="1109" priority="406" stopIfTrue="1" operator="notBetween">
      <formula>#REF!</formula>
      <formula>#REF!</formula>
    </cfRule>
    <cfRule type="cellIs" dxfId="1108" priority="407" stopIfTrue="1" operator="notBetween">
      <formula>#REF!</formula>
      <formula>#REF!</formula>
    </cfRule>
    <cfRule type="cellIs" dxfId="1107" priority="408" stopIfTrue="1" operator="greaterThan">
      <formula>#REF!</formula>
    </cfRule>
  </conditionalFormatting>
  <conditionalFormatting sqref="G70:G73">
    <cfRule type="cellIs" dxfId="1106" priority="400" stopIfTrue="1" operator="notBetween">
      <formula>#REF!</formula>
      <formula>#REF!</formula>
    </cfRule>
    <cfRule type="cellIs" dxfId="1105" priority="401" stopIfTrue="1" operator="notBetween">
      <formula>#REF!</formula>
      <formula>#REF!</formula>
    </cfRule>
    <cfRule type="cellIs" dxfId="1104" priority="402" stopIfTrue="1" operator="greaterThan">
      <formula>#REF!</formula>
    </cfRule>
  </conditionalFormatting>
  <conditionalFormatting sqref="I13:I14 I10:I11 I5:I6 I16:I20 I65:I67">
    <cfRule type="cellIs" dxfId="1103" priority="334" stopIfTrue="1" operator="notBetween">
      <formula>#REF!</formula>
      <formula>#REF!</formula>
    </cfRule>
    <cfRule type="cellIs" dxfId="1102" priority="335" stopIfTrue="1" operator="notBetween">
      <formula>#REF!</formula>
      <formula>#REF!</formula>
    </cfRule>
    <cfRule type="cellIs" dxfId="1101" priority="336" stopIfTrue="1" operator="greaterThan">
      <formula>#REF!</formula>
    </cfRule>
  </conditionalFormatting>
  <conditionalFormatting sqref="I7:I8">
    <cfRule type="cellIs" dxfId="1100" priority="331" stopIfTrue="1" operator="notBetween">
      <formula>#REF!</formula>
      <formula>#REF!</formula>
    </cfRule>
    <cfRule type="cellIs" dxfId="1099" priority="332" stopIfTrue="1" operator="notBetween">
      <formula>#REF!</formula>
      <formula>#REF!</formula>
    </cfRule>
    <cfRule type="cellIs" dxfId="1098" priority="333" stopIfTrue="1" operator="greaterThan">
      <formula>#REF!</formula>
    </cfRule>
  </conditionalFormatting>
  <conditionalFormatting sqref="I4">
    <cfRule type="cellIs" dxfId="1097" priority="328" stopIfTrue="1" operator="notBetween">
      <formula>#REF!</formula>
      <formula>#REF!</formula>
    </cfRule>
    <cfRule type="cellIs" dxfId="1096" priority="329" stopIfTrue="1" operator="notBetween">
      <formula>#REF!</formula>
      <formula>#REF!</formula>
    </cfRule>
    <cfRule type="cellIs" dxfId="1095" priority="330" stopIfTrue="1" operator="greaterThan">
      <formula>#REF!</formula>
    </cfRule>
  </conditionalFormatting>
  <conditionalFormatting sqref="I12">
    <cfRule type="cellIs" dxfId="1094" priority="325" stopIfTrue="1" operator="notBetween">
      <formula>#REF!</formula>
      <formula>#REF!</formula>
    </cfRule>
    <cfRule type="cellIs" dxfId="1093" priority="326" stopIfTrue="1" operator="notBetween">
      <formula>#REF!</formula>
      <formula>#REF!</formula>
    </cfRule>
    <cfRule type="cellIs" dxfId="1092" priority="327" stopIfTrue="1" operator="greaterThan">
      <formula>#REF!</formula>
    </cfRule>
  </conditionalFormatting>
  <conditionalFormatting sqref="I44">
    <cfRule type="cellIs" dxfId="1091" priority="301" stopIfTrue="1" operator="notBetween">
      <formula>#REF!</formula>
      <formula>#REF!</formula>
    </cfRule>
    <cfRule type="cellIs" dxfId="1090" priority="302" stopIfTrue="1" operator="notBetween">
      <formula>#REF!</formula>
      <formula>#REF!</formula>
    </cfRule>
    <cfRule type="cellIs" dxfId="1089" priority="303" stopIfTrue="1" operator="greaterThan">
      <formula>#REF!</formula>
    </cfRule>
  </conditionalFormatting>
  <conditionalFormatting sqref="I22:I26">
    <cfRule type="cellIs" dxfId="1088" priority="322" stopIfTrue="1" operator="notBetween">
      <formula>#REF!</formula>
      <formula>#REF!</formula>
    </cfRule>
    <cfRule type="cellIs" dxfId="1087" priority="323" stopIfTrue="1" operator="notBetween">
      <formula>#REF!</formula>
      <formula>#REF!</formula>
    </cfRule>
    <cfRule type="cellIs" dxfId="1086" priority="324" stopIfTrue="1" operator="greaterThan">
      <formula>#REF!</formula>
    </cfRule>
  </conditionalFormatting>
  <conditionalFormatting sqref="I28:I32">
    <cfRule type="cellIs" dxfId="1085" priority="319" stopIfTrue="1" operator="notBetween">
      <formula>#REF!</formula>
      <formula>#REF!</formula>
    </cfRule>
    <cfRule type="cellIs" dxfId="1084" priority="320" stopIfTrue="1" operator="notBetween">
      <formula>#REF!</formula>
      <formula>#REF!</formula>
    </cfRule>
    <cfRule type="cellIs" dxfId="1083" priority="321" stopIfTrue="1" operator="greaterThan">
      <formula>#REF!</formula>
    </cfRule>
  </conditionalFormatting>
  <conditionalFormatting sqref="I34">
    <cfRule type="cellIs" dxfId="1082" priority="316" stopIfTrue="1" operator="notBetween">
      <formula>#REF!</formula>
      <formula>#REF!</formula>
    </cfRule>
    <cfRule type="cellIs" dxfId="1081" priority="317" stopIfTrue="1" operator="notBetween">
      <formula>#REF!</formula>
      <formula>#REF!</formula>
    </cfRule>
    <cfRule type="cellIs" dxfId="1080" priority="318" stopIfTrue="1" operator="greaterThan">
      <formula>#REF!</formula>
    </cfRule>
  </conditionalFormatting>
  <conditionalFormatting sqref="I35:I38 I40:I43">
    <cfRule type="cellIs" dxfId="1079" priority="313" stopIfTrue="1" operator="notBetween">
      <formula>#REF!</formula>
      <formula>#REF!</formula>
    </cfRule>
    <cfRule type="cellIs" dxfId="1078" priority="314" stopIfTrue="1" operator="notBetween">
      <formula>#REF!</formula>
      <formula>#REF!</formula>
    </cfRule>
    <cfRule type="cellIs" dxfId="1077" priority="315" stopIfTrue="1" operator="greaterThan">
      <formula>#REF!</formula>
    </cfRule>
  </conditionalFormatting>
  <conditionalFormatting sqref="I46:I48">
    <cfRule type="cellIs" dxfId="1076" priority="310" stopIfTrue="1" operator="notBetween">
      <formula>#REF!</formula>
      <formula>#REF!</formula>
    </cfRule>
    <cfRule type="cellIs" dxfId="1075" priority="311" stopIfTrue="1" operator="notBetween">
      <formula>#REF!</formula>
      <formula>#REF!</formula>
    </cfRule>
    <cfRule type="cellIs" dxfId="1074" priority="312" stopIfTrue="1" operator="greaterThan">
      <formula>#REF!</formula>
    </cfRule>
  </conditionalFormatting>
  <conditionalFormatting sqref="I50 I52:I56 I58:I62">
    <cfRule type="cellIs" dxfId="1073" priority="307" stopIfTrue="1" operator="notBetween">
      <formula>#REF!</formula>
      <formula>#REF!</formula>
    </cfRule>
    <cfRule type="cellIs" dxfId="1072" priority="308" stopIfTrue="1" operator="notBetween">
      <formula>#REF!</formula>
      <formula>#REF!</formula>
    </cfRule>
    <cfRule type="cellIs" dxfId="1071" priority="309" stopIfTrue="1" operator="greaterThan">
      <formula>#REF!</formula>
    </cfRule>
  </conditionalFormatting>
  <conditionalFormatting sqref="I70:I73">
    <cfRule type="cellIs" dxfId="1070" priority="304" stopIfTrue="1" operator="notBetween">
      <formula>#REF!</formula>
      <formula>#REF!</formula>
    </cfRule>
    <cfRule type="cellIs" dxfId="1069" priority="305" stopIfTrue="1" operator="notBetween">
      <formula>#REF!</formula>
      <formula>#REF!</formula>
    </cfRule>
    <cfRule type="cellIs" dxfId="1068" priority="306" stopIfTrue="1" operator="greaterThan">
      <formula>#REF!</formula>
    </cfRule>
  </conditionalFormatting>
  <conditionalFormatting sqref="I49">
    <cfRule type="cellIs" dxfId="1067" priority="298" stopIfTrue="1" operator="notBetween">
      <formula>#REF!</formula>
      <formula>#REF!</formula>
    </cfRule>
    <cfRule type="cellIs" dxfId="1066" priority="299" stopIfTrue="1" operator="notBetween">
      <formula>#REF!</formula>
      <formula>#REF!</formula>
    </cfRule>
    <cfRule type="cellIs" dxfId="1065" priority="300" stopIfTrue="1" operator="greaterThan">
      <formula>#REF!</formula>
    </cfRule>
  </conditionalFormatting>
  <conditionalFormatting sqref="I69">
    <cfRule type="cellIs" dxfId="1064" priority="295" stopIfTrue="1" operator="notBetween">
      <formula>#REF!</formula>
      <formula>#REF!</formula>
    </cfRule>
    <cfRule type="cellIs" dxfId="1063" priority="296" stopIfTrue="1" operator="notBetween">
      <formula>#REF!</formula>
      <formula>#REF!</formula>
    </cfRule>
    <cfRule type="cellIs" dxfId="1062" priority="297" stopIfTrue="1" operator="greaterThan">
      <formula>#REF!</formula>
    </cfRule>
  </conditionalFormatting>
  <conditionalFormatting sqref="I64">
    <cfRule type="cellIs" dxfId="1061" priority="292" stopIfTrue="1" operator="notBetween">
      <formula>#REF!</formula>
      <formula>#REF!</formula>
    </cfRule>
    <cfRule type="cellIs" dxfId="1060" priority="293" stopIfTrue="1" operator="notBetween">
      <formula>#REF!</formula>
      <formula>#REF!</formula>
    </cfRule>
    <cfRule type="cellIs" dxfId="1059" priority="294" stopIfTrue="1" operator="greaterThan">
      <formula>#REF!</formula>
    </cfRule>
  </conditionalFormatting>
  <conditionalFormatting sqref="I75:I79">
    <cfRule type="cellIs" dxfId="1058" priority="289" stopIfTrue="1" operator="notBetween">
      <formula>#REF!</formula>
      <formula>#REF!</formula>
    </cfRule>
    <cfRule type="cellIs" dxfId="1057" priority="290" stopIfTrue="1" operator="notBetween">
      <formula>#REF!</formula>
      <formula>#REF!</formula>
    </cfRule>
    <cfRule type="cellIs" dxfId="1056" priority="291" stopIfTrue="1" operator="greaterThan">
      <formula>#REF!</formula>
    </cfRule>
  </conditionalFormatting>
  <conditionalFormatting sqref="F13:F14 F10:F11 F5:F6 F16:F20 F65:F67">
    <cfRule type="cellIs" dxfId="1055" priority="190" stopIfTrue="1" operator="notBetween">
      <formula>#REF!</formula>
      <formula>#REF!</formula>
    </cfRule>
    <cfRule type="cellIs" dxfId="1054" priority="191" stopIfTrue="1" operator="notBetween">
      <formula>#REF!</formula>
      <formula>#REF!</formula>
    </cfRule>
    <cfRule type="cellIs" dxfId="1053" priority="192" stopIfTrue="1" operator="greaterThan">
      <formula>#REF!</formula>
    </cfRule>
  </conditionalFormatting>
  <conditionalFormatting sqref="F7:F8">
    <cfRule type="cellIs" dxfId="1052" priority="187" stopIfTrue="1" operator="notBetween">
      <formula>#REF!</formula>
      <formula>#REF!</formula>
    </cfRule>
    <cfRule type="cellIs" dxfId="1051" priority="188" stopIfTrue="1" operator="notBetween">
      <formula>#REF!</formula>
      <formula>#REF!</formula>
    </cfRule>
    <cfRule type="cellIs" dxfId="1050" priority="189" stopIfTrue="1" operator="greaterThan">
      <formula>#REF!</formula>
    </cfRule>
  </conditionalFormatting>
  <conditionalFormatting sqref="F4">
    <cfRule type="cellIs" dxfId="1049" priority="184" stopIfTrue="1" operator="notBetween">
      <formula>#REF!</formula>
      <formula>#REF!</formula>
    </cfRule>
    <cfRule type="cellIs" dxfId="1048" priority="185" stopIfTrue="1" operator="notBetween">
      <formula>#REF!</formula>
      <formula>#REF!</formula>
    </cfRule>
    <cfRule type="cellIs" dxfId="1047" priority="186" stopIfTrue="1" operator="greaterThan">
      <formula>#REF!</formula>
    </cfRule>
  </conditionalFormatting>
  <conditionalFormatting sqref="F12">
    <cfRule type="cellIs" dxfId="1046" priority="181" stopIfTrue="1" operator="notBetween">
      <formula>#REF!</formula>
      <formula>#REF!</formula>
    </cfRule>
    <cfRule type="cellIs" dxfId="1045" priority="182" stopIfTrue="1" operator="notBetween">
      <formula>#REF!</formula>
      <formula>#REF!</formula>
    </cfRule>
    <cfRule type="cellIs" dxfId="1044" priority="183" stopIfTrue="1" operator="greaterThan">
      <formula>#REF!</formula>
    </cfRule>
  </conditionalFormatting>
  <conditionalFormatting sqref="F44">
    <cfRule type="cellIs" dxfId="1043" priority="157" stopIfTrue="1" operator="notBetween">
      <formula>#REF!</formula>
      <formula>#REF!</formula>
    </cfRule>
    <cfRule type="cellIs" dxfId="1042" priority="158" stopIfTrue="1" operator="notBetween">
      <formula>#REF!</formula>
      <formula>#REF!</formula>
    </cfRule>
    <cfRule type="cellIs" dxfId="1041" priority="159" stopIfTrue="1" operator="greaterThan">
      <formula>#REF!</formula>
    </cfRule>
  </conditionalFormatting>
  <conditionalFormatting sqref="F22:F26">
    <cfRule type="cellIs" dxfId="1040" priority="178" stopIfTrue="1" operator="notBetween">
      <formula>#REF!</formula>
      <formula>#REF!</formula>
    </cfRule>
    <cfRule type="cellIs" dxfId="1039" priority="179" stopIfTrue="1" operator="notBetween">
      <formula>#REF!</formula>
      <formula>#REF!</formula>
    </cfRule>
    <cfRule type="cellIs" dxfId="1038" priority="180" stopIfTrue="1" operator="greaterThan">
      <formula>#REF!</formula>
    </cfRule>
  </conditionalFormatting>
  <conditionalFormatting sqref="F28:F32">
    <cfRule type="cellIs" dxfId="1037" priority="175" stopIfTrue="1" operator="notBetween">
      <formula>#REF!</formula>
      <formula>#REF!</formula>
    </cfRule>
    <cfRule type="cellIs" dxfId="1036" priority="176" stopIfTrue="1" operator="notBetween">
      <formula>#REF!</formula>
      <formula>#REF!</formula>
    </cfRule>
    <cfRule type="cellIs" dxfId="1035" priority="177" stopIfTrue="1" operator="greaterThan">
      <formula>#REF!</formula>
    </cfRule>
  </conditionalFormatting>
  <conditionalFormatting sqref="F34">
    <cfRule type="cellIs" dxfId="1034" priority="172" stopIfTrue="1" operator="notBetween">
      <formula>#REF!</formula>
      <formula>#REF!</formula>
    </cfRule>
    <cfRule type="cellIs" dxfId="1033" priority="173" stopIfTrue="1" operator="notBetween">
      <formula>#REF!</formula>
      <formula>#REF!</formula>
    </cfRule>
    <cfRule type="cellIs" dxfId="1032" priority="174" stopIfTrue="1" operator="greaterThan">
      <formula>#REF!</formula>
    </cfRule>
  </conditionalFormatting>
  <conditionalFormatting sqref="F35:F38 F40:F43">
    <cfRule type="cellIs" dxfId="1031" priority="169" stopIfTrue="1" operator="notBetween">
      <formula>#REF!</formula>
      <formula>#REF!</formula>
    </cfRule>
    <cfRule type="cellIs" dxfId="1030" priority="170" stopIfTrue="1" operator="notBetween">
      <formula>#REF!</formula>
      <formula>#REF!</formula>
    </cfRule>
    <cfRule type="cellIs" dxfId="1029" priority="171" stopIfTrue="1" operator="greaterThan">
      <formula>#REF!</formula>
    </cfRule>
  </conditionalFormatting>
  <conditionalFormatting sqref="F46:F48">
    <cfRule type="cellIs" dxfId="1028" priority="166" stopIfTrue="1" operator="notBetween">
      <formula>#REF!</formula>
      <formula>#REF!</formula>
    </cfRule>
    <cfRule type="cellIs" dxfId="1027" priority="167" stopIfTrue="1" operator="notBetween">
      <formula>#REF!</formula>
      <formula>#REF!</formula>
    </cfRule>
    <cfRule type="cellIs" dxfId="1026" priority="168" stopIfTrue="1" operator="greaterThan">
      <formula>#REF!</formula>
    </cfRule>
  </conditionalFormatting>
  <conditionalFormatting sqref="F50 F52:F56 F58:F62">
    <cfRule type="cellIs" dxfId="1025" priority="163" stopIfTrue="1" operator="notBetween">
      <formula>#REF!</formula>
      <formula>#REF!</formula>
    </cfRule>
    <cfRule type="cellIs" dxfId="1024" priority="164" stopIfTrue="1" operator="notBetween">
      <formula>#REF!</formula>
      <formula>#REF!</formula>
    </cfRule>
    <cfRule type="cellIs" dxfId="1023" priority="165" stopIfTrue="1" operator="greaterThan">
      <formula>#REF!</formula>
    </cfRule>
  </conditionalFormatting>
  <conditionalFormatting sqref="F70:F73">
    <cfRule type="cellIs" dxfId="1022" priority="160" stopIfTrue="1" operator="notBetween">
      <formula>#REF!</formula>
      <formula>#REF!</formula>
    </cfRule>
    <cfRule type="cellIs" dxfId="1021" priority="161" stopIfTrue="1" operator="notBetween">
      <formula>#REF!</formula>
      <formula>#REF!</formula>
    </cfRule>
    <cfRule type="cellIs" dxfId="1020" priority="162" stopIfTrue="1" operator="greaterThan">
      <formula>#REF!</formula>
    </cfRule>
  </conditionalFormatting>
  <conditionalFormatting sqref="F49">
    <cfRule type="cellIs" dxfId="1019" priority="154" stopIfTrue="1" operator="notBetween">
      <formula>#REF!</formula>
      <formula>#REF!</formula>
    </cfRule>
    <cfRule type="cellIs" dxfId="1018" priority="155" stopIfTrue="1" operator="notBetween">
      <formula>#REF!</formula>
      <formula>#REF!</formula>
    </cfRule>
    <cfRule type="cellIs" dxfId="1017" priority="156" stopIfTrue="1" operator="greaterThan">
      <formula>#REF!</formula>
    </cfRule>
  </conditionalFormatting>
  <conditionalFormatting sqref="F69">
    <cfRule type="cellIs" dxfId="1016" priority="151" stopIfTrue="1" operator="notBetween">
      <formula>#REF!</formula>
      <formula>#REF!</formula>
    </cfRule>
    <cfRule type="cellIs" dxfId="1015" priority="152" stopIfTrue="1" operator="notBetween">
      <formula>#REF!</formula>
      <formula>#REF!</formula>
    </cfRule>
    <cfRule type="cellIs" dxfId="1014" priority="153" stopIfTrue="1" operator="greaterThan">
      <formula>#REF!</formula>
    </cfRule>
  </conditionalFormatting>
  <conditionalFormatting sqref="F64">
    <cfRule type="cellIs" dxfId="1013" priority="148" stopIfTrue="1" operator="notBetween">
      <formula>#REF!</formula>
      <formula>#REF!</formula>
    </cfRule>
    <cfRule type="cellIs" dxfId="1012" priority="149" stopIfTrue="1" operator="notBetween">
      <formula>#REF!</formula>
      <formula>#REF!</formula>
    </cfRule>
    <cfRule type="cellIs" dxfId="1011" priority="150" stopIfTrue="1" operator="greaterThan">
      <formula>#REF!</formula>
    </cfRule>
  </conditionalFormatting>
  <conditionalFormatting sqref="F75:F79">
    <cfRule type="cellIs" dxfId="1010" priority="145" stopIfTrue="1" operator="notBetween">
      <formula>#REF!</formula>
      <formula>#REF!</formula>
    </cfRule>
    <cfRule type="cellIs" dxfId="1009" priority="146" stopIfTrue="1" operator="notBetween">
      <formula>#REF!</formula>
      <formula>#REF!</formula>
    </cfRule>
    <cfRule type="cellIs" dxfId="1008" priority="147" stopIfTrue="1" operator="greaterThan">
      <formula>#REF!</formula>
    </cfRule>
  </conditionalFormatting>
  <conditionalFormatting sqref="D13:D14 D10:D11 D5:D6 D16:D20 D65:D67">
    <cfRule type="cellIs" dxfId="1007" priority="142" stopIfTrue="1" operator="notBetween">
      <formula>#REF!</formula>
      <formula>#REF!</formula>
    </cfRule>
    <cfRule type="cellIs" dxfId="1006" priority="143" stopIfTrue="1" operator="notBetween">
      <formula>#REF!</formula>
      <formula>#REF!</formula>
    </cfRule>
    <cfRule type="cellIs" dxfId="1005" priority="144" stopIfTrue="1" operator="greaterThan">
      <formula>#REF!</formula>
    </cfRule>
  </conditionalFormatting>
  <conditionalFormatting sqref="D7:D8">
    <cfRule type="cellIs" dxfId="1004" priority="139" stopIfTrue="1" operator="notBetween">
      <formula>#REF!</formula>
      <formula>#REF!</formula>
    </cfRule>
    <cfRule type="cellIs" dxfId="1003" priority="140" stopIfTrue="1" operator="notBetween">
      <formula>#REF!</formula>
      <formula>#REF!</formula>
    </cfRule>
    <cfRule type="cellIs" dxfId="1002" priority="141" stopIfTrue="1" operator="greaterThan">
      <formula>#REF!</formula>
    </cfRule>
  </conditionalFormatting>
  <conditionalFormatting sqref="D4">
    <cfRule type="cellIs" dxfId="1001" priority="136" stopIfTrue="1" operator="notBetween">
      <formula>#REF!</formula>
      <formula>#REF!</formula>
    </cfRule>
    <cfRule type="cellIs" dxfId="1000" priority="137" stopIfTrue="1" operator="notBetween">
      <formula>#REF!</formula>
      <formula>#REF!</formula>
    </cfRule>
    <cfRule type="cellIs" dxfId="999" priority="138" stopIfTrue="1" operator="greaterThan">
      <formula>#REF!</formula>
    </cfRule>
  </conditionalFormatting>
  <conditionalFormatting sqref="D12">
    <cfRule type="cellIs" dxfId="998" priority="133" stopIfTrue="1" operator="notBetween">
      <formula>#REF!</formula>
      <formula>#REF!</formula>
    </cfRule>
    <cfRule type="cellIs" dxfId="997" priority="134" stopIfTrue="1" operator="notBetween">
      <formula>#REF!</formula>
      <formula>#REF!</formula>
    </cfRule>
    <cfRule type="cellIs" dxfId="996" priority="135" stopIfTrue="1" operator="greaterThan">
      <formula>#REF!</formula>
    </cfRule>
  </conditionalFormatting>
  <conditionalFormatting sqref="D44">
    <cfRule type="cellIs" dxfId="995" priority="109" stopIfTrue="1" operator="notBetween">
      <formula>#REF!</formula>
      <formula>#REF!</formula>
    </cfRule>
    <cfRule type="cellIs" dxfId="994" priority="110" stopIfTrue="1" operator="notBetween">
      <formula>#REF!</formula>
      <formula>#REF!</formula>
    </cfRule>
    <cfRule type="cellIs" dxfId="993" priority="111" stopIfTrue="1" operator="greaterThan">
      <formula>#REF!</formula>
    </cfRule>
  </conditionalFormatting>
  <conditionalFormatting sqref="D22:D26">
    <cfRule type="cellIs" dxfId="992" priority="130" stopIfTrue="1" operator="notBetween">
      <formula>#REF!</formula>
      <formula>#REF!</formula>
    </cfRule>
    <cfRule type="cellIs" dxfId="991" priority="131" stopIfTrue="1" operator="notBetween">
      <formula>#REF!</formula>
      <formula>#REF!</formula>
    </cfRule>
    <cfRule type="cellIs" dxfId="990" priority="132" stopIfTrue="1" operator="greaterThan">
      <formula>#REF!</formula>
    </cfRule>
  </conditionalFormatting>
  <conditionalFormatting sqref="D28:D32">
    <cfRule type="cellIs" dxfId="989" priority="127" stopIfTrue="1" operator="notBetween">
      <formula>#REF!</formula>
      <formula>#REF!</formula>
    </cfRule>
    <cfRule type="cellIs" dxfId="988" priority="128" stopIfTrue="1" operator="notBetween">
      <formula>#REF!</formula>
      <formula>#REF!</formula>
    </cfRule>
    <cfRule type="cellIs" dxfId="987" priority="129" stopIfTrue="1" operator="greaterThan">
      <formula>#REF!</formula>
    </cfRule>
  </conditionalFormatting>
  <conditionalFormatting sqref="D34">
    <cfRule type="cellIs" dxfId="986" priority="124" stopIfTrue="1" operator="notBetween">
      <formula>#REF!</formula>
      <formula>#REF!</formula>
    </cfRule>
    <cfRule type="cellIs" dxfId="985" priority="125" stopIfTrue="1" operator="notBetween">
      <formula>#REF!</formula>
      <formula>#REF!</formula>
    </cfRule>
    <cfRule type="cellIs" dxfId="984" priority="126" stopIfTrue="1" operator="greaterThan">
      <formula>#REF!</formula>
    </cfRule>
  </conditionalFormatting>
  <conditionalFormatting sqref="D35:D38 D40:D43">
    <cfRule type="cellIs" dxfId="983" priority="121" stopIfTrue="1" operator="notBetween">
      <formula>#REF!</formula>
      <formula>#REF!</formula>
    </cfRule>
    <cfRule type="cellIs" dxfId="982" priority="122" stopIfTrue="1" operator="notBetween">
      <formula>#REF!</formula>
      <formula>#REF!</formula>
    </cfRule>
    <cfRule type="cellIs" dxfId="981" priority="123" stopIfTrue="1" operator="greaterThan">
      <formula>#REF!</formula>
    </cfRule>
  </conditionalFormatting>
  <conditionalFormatting sqref="D46:D48">
    <cfRule type="cellIs" dxfId="980" priority="118" stopIfTrue="1" operator="notBetween">
      <formula>#REF!</formula>
      <formula>#REF!</formula>
    </cfRule>
    <cfRule type="cellIs" dxfId="979" priority="119" stopIfTrue="1" operator="notBetween">
      <formula>#REF!</formula>
      <formula>#REF!</formula>
    </cfRule>
    <cfRule type="cellIs" dxfId="978" priority="120" stopIfTrue="1" operator="greaterThan">
      <formula>#REF!</formula>
    </cfRule>
  </conditionalFormatting>
  <conditionalFormatting sqref="D50 D52:D56 D58:D62">
    <cfRule type="cellIs" dxfId="977" priority="115" stopIfTrue="1" operator="notBetween">
      <formula>#REF!</formula>
      <formula>#REF!</formula>
    </cfRule>
    <cfRule type="cellIs" dxfId="976" priority="116" stopIfTrue="1" operator="notBetween">
      <formula>#REF!</formula>
      <formula>#REF!</formula>
    </cfRule>
    <cfRule type="cellIs" dxfId="975" priority="117" stopIfTrue="1" operator="greaterThan">
      <formula>#REF!</formula>
    </cfRule>
  </conditionalFormatting>
  <conditionalFormatting sqref="D70:D73">
    <cfRule type="cellIs" dxfId="974" priority="112" stopIfTrue="1" operator="notBetween">
      <formula>#REF!</formula>
      <formula>#REF!</formula>
    </cfRule>
    <cfRule type="cellIs" dxfId="973" priority="113" stopIfTrue="1" operator="notBetween">
      <formula>#REF!</formula>
      <formula>#REF!</formula>
    </cfRule>
    <cfRule type="cellIs" dxfId="972" priority="114" stopIfTrue="1" operator="greaterThan">
      <formula>#REF!</formula>
    </cfRule>
  </conditionalFormatting>
  <conditionalFormatting sqref="D49">
    <cfRule type="cellIs" dxfId="971" priority="106" stopIfTrue="1" operator="notBetween">
      <formula>#REF!</formula>
      <formula>#REF!</formula>
    </cfRule>
    <cfRule type="cellIs" dxfId="970" priority="107" stopIfTrue="1" operator="notBetween">
      <formula>#REF!</formula>
      <formula>#REF!</formula>
    </cfRule>
    <cfRule type="cellIs" dxfId="969" priority="108" stopIfTrue="1" operator="greaterThan">
      <formula>#REF!</formula>
    </cfRule>
  </conditionalFormatting>
  <conditionalFormatting sqref="D69">
    <cfRule type="cellIs" dxfId="968" priority="103" stopIfTrue="1" operator="notBetween">
      <formula>#REF!</formula>
      <formula>#REF!</formula>
    </cfRule>
    <cfRule type="cellIs" dxfId="967" priority="104" stopIfTrue="1" operator="notBetween">
      <formula>#REF!</formula>
      <formula>#REF!</formula>
    </cfRule>
    <cfRule type="cellIs" dxfId="966" priority="105" stopIfTrue="1" operator="greaterThan">
      <formula>#REF!</formula>
    </cfRule>
  </conditionalFormatting>
  <conditionalFormatting sqref="D64">
    <cfRule type="cellIs" dxfId="965" priority="100" stopIfTrue="1" operator="notBetween">
      <formula>#REF!</formula>
      <formula>#REF!</formula>
    </cfRule>
    <cfRule type="cellIs" dxfId="964" priority="101" stopIfTrue="1" operator="notBetween">
      <formula>#REF!</formula>
      <formula>#REF!</formula>
    </cfRule>
    <cfRule type="cellIs" dxfId="963" priority="102" stopIfTrue="1" operator="greaterThan">
      <formula>#REF!</formula>
    </cfRule>
  </conditionalFormatting>
  <conditionalFormatting sqref="D75:D79">
    <cfRule type="cellIs" dxfId="962" priority="97" stopIfTrue="1" operator="notBetween">
      <formula>#REF!</formula>
      <formula>#REF!</formula>
    </cfRule>
    <cfRule type="cellIs" dxfId="961" priority="98" stopIfTrue="1" operator="notBetween">
      <formula>#REF!</formula>
      <formula>#REF!</formula>
    </cfRule>
    <cfRule type="cellIs" dxfId="960" priority="99" stopIfTrue="1" operator="greaterThan">
      <formula>#REF!</formula>
    </cfRule>
  </conditionalFormatting>
  <conditionalFormatting sqref="E13:E14 E10:E11 E5:E6 E16:E20 E65:E67">
    <cfRule type="cellIs" dxfId="959" priority="94" stopIfTrue="1" operator="notBetween">
      <formula>#REF!</formula>
      <formula>#REF!</formula>
    </cfRule>
    <cfRule type="cellIs" dxfId="958" priority="95" stopIfTrue="1" operator="notBetween">
      <formula>#REF!</formula>
      <formula>#REF!</formula>
    </cfRule>
    <cfRule type="cellIs" dxfId="957" priority="96" stopIfTrue="1" operator="greaterThan">
      <formula>#REF!</formula>
    </cfRule>
  </conditionalFormatting>
  <conditionalFormatting sqref="E7:E8">
    <cfRule type="cellIs" dxfId="956" priority="91" stopIfTrue="1" operator="notBetween">
      <formula>#REF!</formula>
      <formula>#REF!</formula>
    </cfRule>
    <cfRule type="cellIs" dxfId="955" priority="92" stopIfTrue="1" operator="notBetween">
      <formula>#REF!</formula>
      <formula>#REF!</formula>
    </cfRule>
    <cfRule type="cellIs" dxfId="954" priority="93" stopIfTrue="1" operator="greaterThan">
      <formula>#REF!</formula>
    </cfRule>
  </conditionalFormatting>
  <conditionalFormatting sqref="E4">
    <cfRule type="cellIs" dxfId="953" priority="88" stopIfTrue="1" operator="notBetween">
      <formula>#REF!</formula>
      <formula>#REF!</formula>
    </cfRule>
    <cfRule type="cellIs" dxfId="952" priority="89" stopIfTrue="1" operator="notBetween">
      <formula>#REF!</formula>
      <formula>#REF!</formula>
    </cfRule>
    <cfRule type="cellIs" dxfId="951" priority="90" stopIfTrue="1" operator="greaterThan">
      <formula>#REF!</formula>
    </cfRule>
  </conditionalFormatting>
  <conditionalFormatting sqref="E12">
    <cfRule type="cellIs" dxfId="950" priority="85" stopIfTrue="1" operator="notBetween">
      <formula>#REF!</formula>
      <formula>#REF!</formula>
    </cfRule>
    <cfRule type="cellIs" dxfId="949" priority="86" stopIfTrue="1" operator="notBetween">
      <formula>#REF!</formula>
      <formula>#REF!</formula>
    </cfRule>
    <cfRule type="cellIs" dxfId="948" priority="87" stopIfTrue="1" operator="greaterThan">
      <formula>#REF!</formula>
    </cfRule>
  </conditionalFormatting>
  <conditionalFormatting sqref="E44">
    <cfRule type="cellIs" dxfId="947" priority="61" stopIfTrue="1" operator="notBetween">
      <formula>#REF!</formula>
      <formula>#REF!</formula>
    </cfRule>
    <cfRule type="cellIs" dxfId="946" priority="62" stopIfTrue="1" operator="notBetween">
      <formula>#REF!</formula>
      <formula>#REF!</formula>
    </cfRule>
    <cfRule type="cellIs" dxfId="945" priority="63" stopIfTrue="1" operator="greaterThan">
      <formula>#REF!</formula>
    </cfRule>
  </conditionalFormatting>
  <conditionalFormatting sqref="E22:E26">
    <cfRule type="cellIs" dxfId="944" priority="82" stopIfTrue="1" operator="notBetween">
      <formula>#REF!</formula>
      <formula>#REF!</formula>
    </cfRule>
    <cfRule type="cellIs" dxfId="943" priority="83" stopIfTrue="1" operator="notBetween">
      <formula>#REF!</formula>
      <formula>#REF!</formula>
    </cfRule>
    <cfRule type="cellIs" dxfId="942" priority="84" stopIfTrue="1" operator="greaterThan">
      <formula>#REF!</formula>
    </cfRule>
  </conditionalFormatting>
  <conditionalFormatting sqref="E28:E32">
    <cfRule type="cellIs" dxfId="941" priority="79" stopIfTrue="1" operator="notBetween">
      <formula>#REF!</formula>
      <formula>#REF!</formula>
    </cfRule>
    <cfRule type="cellIs" dxfId="940" priority="80" stopIfTrue="1" operator="notBetween">
      <formula>#REF!</formula>
      <formula>#REF!</formula>
    </cfRule>
    <cfRule type="cellIs" dxfId="939" priority="81" stopIfTrue="1" operator="greaterThan">
      <formula>#REF!</formula>
    </cfRule>
  </conditionalFormatting>
  <conditionalFormatting sqref="E34">
    <cfRule type="cellIs" dxfId="938" priority="76" stopIfTrue="1" operator="notBetween">
      <formula>#REF!</formula>
      <formula>#REF!</formula>
    </cfRule>
    <cfRule type="cellIs" dxfId="937" priority="77" stopIfTrue="1" operator="notBetween">
      <formula>#REF!</formula>
      <formula>#REF!</formula>
    </cfRule>
    <cfRule type="cellIs" dxfId="936" priority="78" stopIfTrue="1" operator="greaterThan">
      <formula>#REF!</formula>
    </cfRule>
  </conditionalFormatting>
  <conditionalFormatting sqref="E35:E38 E40:E43">
    <cfRule type="cellIs" dxfId="935" priority="73" stopIfTrue="1" operator="notBetween">
      <formula>#REF!</formula>
      <formula>#REF!</formula>
    </cfRule>
    <cfRule type="cellIs" dxfId="934" priority="74" stopIfTrue="1" operator="notBetween">
      <formula>#REF!</formula>
      <formula>#REF!</formula>
    </cfRule>
    <cfRule type="cellIs" dxfId="933" priority="75" stopIfTrue="1" operator="greaterThan">
      <formula>#REF!</formula>
    </cfRule>
  </conditionalFormatting>
  <conditionalFormatting sqref="E46:E48">
    <cfRule type="cellIs" dxfId="932" priority="70" stopIfTrue="1" operator="notBetween">
      <formula>#REF!</formula>
      <formula>#REF!</formula>
    </cfRule>
    <cfRule type="cellIs" dxfId="931" priority="71" stopIfTrue="1" operator="notBetween">
      <formula>#REF!</formula>
      <formula>#REF!</formula>
    </cfRule>
    <cfRule type="cellIs" dxfId="930" priority="72" stopIfTrue="1" operator="greaterThan">
      <formula>#REF!</formula>
    </cfRule>
  </conditionalFormatting>
  <conditionalFormatting sqref="E50 E52:E56 E58:E62">
    <cfRule type="cellIs" dxfId="929" priority="67" stopIfTrue="1" operator="notBetween">
      <formula>#REF!</formula>
      <formula>#REF!</formula>
    </cfRule>
    <cfRule type="cellIs" dxfId="928" priority="68" stopIfTrue="1" operator="notBetween">
      <formula>#REF!</formula>
      <formula>#REF!</formula>
    </cfRule>
    <cfRule type="cellIs" dxfId="927" priority="69" stopIfTrue="1" operator="greaterThan">
      <formula>#REF!</formula>
    </cfRule>
  </conditionalFormatting>
  <conditionalFormatting sqref="E70:E73">
    <cfRule type="cellIs" dxfId="926" priority="64" stopIfTrue="1" operator="notBetween">
      <formula>#REF!</formula>
      <formula>#REF!</formula>
    </cfRule>
    <cfRule type="cellIs" dxfId="925" priority="65" stopIfTrue="1" operator="notBetween">
      <formula>#REF!</formula>
      <formula>#REF!</formula>
    </cfRule>
    <cfRule type="cellIs" dxfId="924" priority="66" stopIfTrue="1" operator="greaterThan">
      <formula>#REF!</formula>
    </cfRule>
  </conditionalFormatting>
  <conditionalFormatting sqref="E49">
    <cfRule type="cellIs" dxfId="923" priority="58" stopIfTrue="1" operator="notBetween">
      <formula>#REF!</formula>
      <formula>#REF!</formula>
    </cfRule>
    <cfRule type="cellIs" dxfId="922" priority="59" stopIfTrue="1" operator="notBetween">
      <formula>#REF!</formula>
      <formula>#REF!</formula>
    </cfRule>
    <cfRule type="cellIs" dxfId="921" priority="60" stopIfTrue="1" operator="greaterThan">
      <formula>#REF!</formula>
    </cfRule>
  </conditionalFormatting>
  <conditionalFormatting sqref="E69">
    <cfRule type="cellIs" dxfId="920" priority="55" stopIfTrue="1" operator="notBetween">
      <formula>#REF!</formula>
      <formula>#REF!</formula>
    </cfRule>
    <cfRule type="cellIs" dxfId="919" priority="56" stopIfTrue="1" operator="notBetween">
      <formula>#REF!</formula>
      <formula>#REF!</formula>
    </cfRule>
    <cfRule type="cellIs" dxfId="918" priority="57" stopIfTrue="1" operator="greaterThan">
      <formula>#REF!</formula>
    </cfRule>
  </conditionalFormatting>
  <conditionalFormatting sqref="E64">
    <cfRule type="cellIs" dxfId="917" priority="52" stopIfTrue="1" operator="notBetween">
      <formula>#REF!</formula>
      <formula>#REF!</formula>
    </cfRule>
    <cfRule type="cellIs" dxfId="916" priority="53" stopIfTrue="1" operator="notBetween">
      <formula>#REF!</formula>
      <formula>#REF!</formula>
    </cfRule>
    <cfRule type="cellIs" dxfId="915" priority="54" stopIfTrue="1" operator="greaterThan">
      <formula>#REF!</formula>
    </cfRule>
  </conditionalFormatting>
  <conditionalFormatting sqref="E75:E79">
    <cfRule type="cellIs" dxfId="914" priority="49" stopIfTrue="1" operator="notBetween">
      <formula>#REF!</formula>
      <formula>#REF!</formula>
    </cfRule>
    <cfRule type="cellIs" dxfId="913" priority="50" stopIfTrue="1" operator="notBetween">
      <formula>#REF!</formula>
      <formula>#REF!</formula>
    </cfRule>
    <cfRule type="cellIs" dxfId="912" priority="51" stopIfTrue="1" operator="greaterThan">
      <formula>#REF!</formula>
    </cfRule>
  </conditionalFormatting>
  <conditionalFormatting sqref="H13:H14 H10:H11 H5:H6 H16:H20 H65:H67">
    <cfRule type="cellIs" dxfId="911" priority="46" stopIfTrue="1" operator="notBetween">
      <formula>#REF!</formula>
      <formula>#REF!</formula>
    </cfRule>
    <cfRule type="cellIs" dxfId="910" priority="47" stopIfTrue="1" operator="notBetween">
      <formula>#REF!</formula>
      <formula>#REF!</formula>
    </cfRule>
    <cfRule type="cellIs" dxfId="909" priority="48" stopIfTrue="1" operator="greaterThan">
      <formula>#REF!</formula>
    </cfRule>
  </conditionalFormatting>
  <conditionalFormatting sqref="H7:H8">
    <cfRule type="cellIs" dxfId="908" priority="43" stopIfTrue="1" operator="notBetween">
      <formula>#REF!</formula>
      <formula>#REF!</formula>
    </cfRule>
    <cfRule type="cellIs" dxfId="907" priority="44" stopIfTrue="1" operator="notBetween">
      <formula>#REF!</formula>
      <formula>#REF!</formula>
    </cfRule>
    <cfRule type="cellIs" dxfId="906" priority="45" stopIfTrue="1" operator="greaterThan">
      <formula>#REF!</formula>
    </cfRule>
  </conditionalFormatting>
  <conditionalFormatting sqref="H4">
    <cfRule type="cellIs" dxfId="905" priority="40" stopIfTrue="1" operator="notBetween">
      <formula>#REF!</formula>
      <formula>#REF!</formula>
    </cfRule>
    <cfRule type="cellIs" dxfId="904" priority="41" stopIfTrue="1" operator="notBetween">
      <formula>#REF!</formula>
      <formula>#REF!</formula>
    </cfRule>
    <cfRule type="cellIs" dxfId="903" priority="42" stopIfTrue="1" operator="greaterThan">
      <formula>#REF!</formula>
    </cfRule>
  </conditionalFormatting>
  <conditionalFormatting sqref="H12">
    <cfRule type="cellIs" dxfId="902" priority="37" stopIfTrue="1" operator="notBetween">
      <formula>#REF!</formula>
      <formula>#REF!</formula>
    </cfRule>
    <cfRule type="cellIs" dxfId="901" priority="38" stopIfTrue="1" operator="notBetween">
      <formula>#REF!</formula>
      <formula>#REF!</formula>
    </cfRule>
    <cfRule type="cellIs" dxfId="900" priority="39" stopIfTrue="1" operator="greaterThan">
      <formula>#REF!</formula>
    </cfRule>
  </conditionalFormatting>
  <conditionalFormatting sqref="H44">
    <cfRule type="cellIs" dxfId="899" priority="13" stopIfTrue="1" operator="notBetween">
      <formula>#REF!</formula>
      <formula>#REF!</formula>
    </cfRule>
    <cfRule type="cellIs" dxfId="898" priority="14" stopIfTrue="1" operator="notBetween">
      <formula>#REF!</formula>
      <formula>#REF!</formula>
    </cfRule>
    <cfRule type="cellIs" dxfId="897" priority="15" stopIfTrue="1" operator="greaterThan">
      <formula>#REF!</formula>
    </cfRule>
  </conditionalFormatting>
  <conditionalFormatting sqref="H22:H26">
    <cfRule type="cellIs" dxfId="896" priority="34" stopIfTrue="1" operator="notBetween">
      <formula>#REF!</formula>
      <formula>#REF!</formula>
    </cfRule>
    <cfRule type="cellIs" dxfId="895" priority="35" stopIfTrue="1" operator="notBetween">
      <formula>#REF!</formula>
      <formula>#REF!</formula>
    </cfRule>
    <cfRule type="cellIs" dxfId="894" priority="36" stopIfTrue="1" operator="greaterThan">
      <formula>#REF!</formula>
    </cfRule>
  </conditionalFormatting>
  <conditionalFormatting sqref="H28:H32">
    <cfRule type="cellIs" dxfId="893" priority="31" stopIfTrue="1" operator="notBetween">
      <formula>#REF!</formula>
      <formula>#REF!</formula>
    </cfRule>
    <cfRule type="cellIs" dxfId="892" priority="32" stopIfTrue="1" operator="notBetween">
      <formula>#REF!</formula>
      <formula>#REF!</formula>
    </cfRule>
    <cfRule type="cellIs" dxfId="891" priority="33" stopIfTrue="1" operator="greaterThan">
      <formula>#REF!</formula>
    </cfRule>
  </conditionalFormatting>
  <conditionalFormatting sqref="H34">
    <cfRule type="cellIs" dxfId="890" priority="28" stopIfTrue="1" operator="notBetween">
      <formula>#REF!</formula>
      <formula>#REF!</formula>
    </cfRule>
    <cfRule type="cellIs" dxfId="889" priority="29" stopIfTrue="1" operator="notBetween">
      <formula>#REF!</formula>
      <formula>#REF!</formula>
    </cfRule>
    <cfRule type="cellIs" dxfId="888" priority="30" stopIfTrue="1" operator="greaterThan">
      <formula>#REF!</formula>
    </cfRule>
  </conditionalFormatting>
  <conditionalFormatting sqref="H35:H38 H40:H43">
    <cfRule type="cellIs" dxfId="887" priority="25" stopIfTrue="1" operator="notBetween">
      <formula>#REF!</formula>
      <formula>#REF!</formula>
    </cfRule>
    <cfRule type="cellIs" dxfId="886" priority="26" stopIfTrue="1" operator="notBetween">
      <formula>#REF!</formula>
      <formula>#REF!</formula>
    </cfRule>
    <cfRule type="cellIs" dxfId="885" priority="27" stopIfTrue="1" operator="greaterThan">
      <formula>#REF!</formula>
    </cfRule>
  </conditionalFormatting>
  <conditionalFormatting sqref="H46:H48">
    <cfRule type="cellIs" dxfId="884" priority="22" stopIfTrue="1" operator="notBetween">
      <formula>#REF!</formula>
      <formula>#REF!</formula>
    </cfRule>
    <cfRule type="cellIs" dxfId="883" priority="23" stopIfTrue="1" operator="notBetween">
      <formula>#REF!</formula>
      <formula>#REF!</formula>
    </cfRule>
    <cfRule type="cellIs" dxfId="882" priority="24" stopIfTrue="1" operator="greaterThan">
      <formula>#REF!</formula>
    </cfRule>
  </conditionalFormatting>
  <conditionalFormatting sqref="H50 H52:H56 H58:H62">
    <cfRule type="cellIs" dxfId="881" priority="19" stopIfTrue="1" operator="notBetween">
      <formula>#REF!</formula>
      <formula>#REF!</formula>
    </cfRule>
    <cfRule type="cellIs" dxfId="880" priority="20" stopIfTrue="1" operator="notBetween">
      <formula>#REF!</formula>
      <formula>#REF!</formula>
    </cfRule>
    <cfRule type="cellIs" dxfId="879" priority="21" stopIfTrue="1" operator="greaterThan">
      <formula>#REF!</formula>
    </cfRule>
  </conditionalFormatting>
  <conditionalFormatting sqref="H70:H73">
    <cfRule type="cellIs" dxfId="878" priority="16" stopIfTrue="1" operator="notBetween">
      <formula>#REF!</formula>
      <formula>#REF!</formula>
    </cfRule>
    <cfRule type="cellIs" dxfId="877" priority="17" stopIfTrue="1" operator="notBetween">
      <formula>#REF!</formula>
      <formula>#REF!</formula>
    </cfRule>
    <cfRule type="cellIs" dxfId="876" priority="18" stopIfTrue="1" operator="greaterThan">
      <formula>#REF!</formula>
    </cfRule>
  </conditionalFormatting>
  <conditionalFormatting sqref="H49">
    <cfRule type="cellIs" dxfId="875" priority="10" stopIfTrue="1" operator="notBetween">
      <formula>#REF!</formula>
      <formula>#REF!</formula>
    </cfRule>
    <cfRule type="cellIs" dxfId="874" priority="11" stopIfTrue="1" operator="notBetween">
      <formula>#REF!</formula>
      <formula>#REF!</formula>
    </cfRule>
    <cfRule type="cellIs" dxfId="873" priority="12" stopIfTrue="1" operator="greaterThan">
      <formula>#REF!</formula>
    </cfRule>
  </conditionalFormatting>
  <conditionalFormatting sqref="H69">
    <cfRule type="cellIs" dxfId="872" priority="7" stopIfTrue="1" operator="notBetween">
      <formula>#REF!</formula>
      <formula>#REF!</formula>
    </cfRule>
    <cfRule type="cellIs" dxfId="871" priority="8" stopIfTrue="1" operator="notBetween">
      <formula>#REF!</formula>
      <formula>#REF!</formula>
    </cfRule>
    <cfRule type="cellIs" dxfId="870" priority="9" stopIfTrue="1" operator="greaterThan">
      <formula>#REF!</formula>
    </cfRule>
  </conditionalFormatting>
  <conditionalFormatting sqref="H64">
    <cfRule type="cellIs" dxfId="869" priority="4" stopIfTrue="1" operator="notBetween">
      <formula>#REF!</formula>
      <formula>#REF!</formula>
    </cfRule>
    <cfRule type="cellIs" dxfId="868" priority="5" stopIfTrue="1" operator="notBetween">
      <formula>#REF!</formula>
      <formula>#REF!</formula>
    </cfRule>
    <cfRule type="cellIs" dxfId="867" priority="6" stopIfTrue="1" operator="greaterThan">
      <formula>#REF!</formula>
    </cfRule>
  </conditionalFormatting>
  <conditionalFormatting sqref="H75:H79">
    <cfRule type="cellIs" dxfId="866" priority="1" stopIfTrue="1" operator="notBetween">
      <formula>#REF!</formula>
      <formula>#REF!</formula>
    </cfRule>
    <cfRule type="cellIs" dxfId="865" priority="2" stopIfTrue="1" operator="notBetween">
      <formula>#REF!</formula>
      <formula>#REF!</formula>
    </cfRule>
    <cfRule type="cellIs" dxfId="864" priority="3" stopIfTrue="1" operator="greaterThan">
      <formula>#REF!</formula>
    </cfRule>
  </conditionalFormatting>
  <pageMargins left="0.12" right="0.12" top="1" bottom="0.18" header="0.28000000000000003" footer="0.16"/>
  <pageSetup paperSize="5" scale="75" orientation="landscape" r:id="rId1"/>
  <headerFooter alignWithMargins="0">
    <oddFooter>&amp;RExtended Period 2,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zoomScale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9.109375" defaultRowHeight="13.2" x14ac:dyDescent="0.25"/>
  <cols>
    <col min="1" max="1" width="14.21875" style="14" customWidth="1"/>
    <col min="2" max="2" width="61.21875" style="2" customWidth="1"/>
    <col min="3" max="10" width="17.77734375" style="81" customWidth="1"/>
    <col min="11" max="16384" width="9.109375" style="2"/>
  </cols>
  <sheetData>
    <row r="1" spans="1:10" s="1" customFormat="1" ht="164.55" customHeight="1" x14ac:dyDescent="0.25">
      <c r="A1" s="180" t="s">
        <v>0</v>
      </c>
      <c r="B1" s="184" t="s">
        <v>470</v>
      </c>
      <c r="C1" s="188" t="s">
        <v>1</v>
      </c>
      <c r="D1" s="183" t="s">
        <v>2</v>
      </c>
      <c r="E1" s="178" t="s">
        <v>463</v>
      </c>
      <c r="F1" s="183" t="s">
        <v>3</v>
      </c>
      <c r="G1" s="183" t="s">
        <v>461</v>
      </c>
      <c r="H1" s="183" t="s">
        <v>462</v>
      </c>
      <c r="I1" s="183" t="s">
        <v>4</v>
      </c>
      <c r="J1" s="183" t="s">
        <v>5</v>
      </c>
    </row>
    <row r="2" spans="1:10" s="3" customFormat="1" ht="15" customHeight="1" x14ac:dyDescent="0.25">
      <c r="A2" s="21" t="s">
        <v>0</v>
      </c>
      <c r="B2" s="22" t="s">
        <v>13</v>
      </c>
      <c r="C2" s="91"/>
      <c r="D2" s="77"/>
      <c r="E2" s="77"/>
      <c r="F2" s="77"/>
      <c r="G2" s="77"/>
      <c r="H2" s="77"/>
      <c r="I2" s="77"/>
      <c r="J2" s="77"/>
    </row>
    <row r="3" spans="1:10" s="3" customFormat="1" ht="15" customHeight="1" x14ac:dyDescent="0.25">
      <c r="A3" s="27" t="s">
        <v>12</v>
      </c>
      <c r="B3" s="28" t="s">
        <v>11</v>
      </c>
      <c r="C3" s="44"/>
      <c r="D3" s="83"/>
      <c r="E3" s="79"/>
      <c r="F3" s="79"/>
      <c r="G3" s="79"/>
      <c r="H3" s="79"/>
      <c r="I3" s="79"/>
      <c r="J3" s="79"/>
    </row>
    <row r="4" spans="1:10" s="3" customFormat="1" ht="15" customHeight="1" x14ac:dyDescent="0.25">
      <c r="A4" s="9">
        <v>10000</v>
      </c>
      <c r="B4" s="7" t="s">
        <v>6</v>
      </c>
      <c r="C4" s="46">
        <f>MEDIAN(D4:J4)</f>
        <v>63801.93</v>
      </c>
      <c r="D4" s="84">
        <v>47282.38</v>
      </c>
      <c r="E4" s="47">
        <v>70042.23</v>
      </c>
      <c r="F4" s="48">
        <v>63801.93</v>
      </c>
      <c r="G4" s="49">
        <v>76472.213605573765</v>
      </c>
      <c r="H4" s="101">
        <v>71740.91994772249</v>
      </c>
      <c r="I4" s="50">
        <v>28398.263979075517</v>
      </c>
      <c r="J4" s="125">
        <v>38221</v>
      </c>
    </row>
    <row r="5" spans="1:10" s="3" customFormat="1" ht="15" customHeight="1" x14ac:dyDescent="0.25">
      <c r="A5" s="9">
        <v>10001</v>
      </c>
      <c r="B5" s="7" t="s">
        <v>7</v>
      </c>
      <c r="C5" s="46">
        <f>MEDIAN(D5:J5)</f>
        <v>79901.106359527301</v>
      </c>
      <c r="D5" s="84">
        <v>54828.73</v>
      </c>
      <c r="E5" s="47">
        <v>96795.4</v>
      </c>
      <c r="F5" s="48">
        <v>91721.58</v>
      </c>
      <c r="G5" s="49">
        <v>83035.58222333595</v>
      </c>
      <c r="H5" s="101">
        <v>79901.106359527301</v>
      </c>
      <c r="I5" s="50">
        <v>28398.263979075517</v>
      </c>
      <c r="J5" s="125">
        <v>48877</v>
      </c>
    </row>
    <row r="6" spans="1:10" s="3" customFormat="1" ht="15" customHeight="1" x14ac:dyDescent="0.25">
      <c r="A6" s="9">
        <v>10002</v>
      </c>
      <c r="B6" s="7" t="s">
        <v>8</v>
      </c>
      <c r="C6" s="46">
        <f>MEDIAN(D6:J6)</f>
        <v>79901.106359527301</v>
      </c>
      <c r="D6" s="84">
        <v>58308.19</v>
      </c>
      <c r="E6" s="47">
        <v>102006.66</v>
      </c>
      <c r="F6" s="48">
        <v>119641.23</v>
      </c>
      <c r="G6" s="49">
        <v>116523.10825935945</v>
      </c>
      <c r="H6" s="101">
        <v>79901.106359527301</v>
      </c>
      <c r="I6" s="50">
        <v>28398.263979075517</v>
      </c>
      <c r="J6" s="125">
        <v>52975</v>
      </c>
    </row>
    <row r="7" spans="1:10" s="3" customFormat="1" ht="15" customHeight="1" x14ac:dyDescent="0.25">
      <c r="A7" s="9">
        <v>10003</v>
      </c>
      <c r="B7" s="7" t="s">
        <v>9</v>
      </c>
      <c r="C7" s="46">
        <f t="shared" ref="C7:C8" si="0">MEDIAN(D7:J7)</f>
        <v>32919.138103086829</v>
      </c>
      <c r="D7" s="84">
        <v>28995.49</v>
      </c>
      <c r="E7" s="47">
        <v>14688.28</v>
      </c>
      <c r="F7" s="48">
        <v>75796.27</v>
      </c>
      <c r="G7" s="49">
        <v>45600.885030065452</v>
      </c>
      <c r="H7" s="101">
        <v>2272.9055307271046</v>
      </c>
      <c r="I7" s="50">
        <v>32919.138103086829</v>
      </c>
      <c r="J7" s="125">
        <v>34662</v>
      </c>
    </row>
    <row r="8" spans="1:10" s="3" customFormat="1" ht="15" customHeight="1" x14ac:dyDescent="0.25">
      <c r="A8" s="10">
        <v>10004</v>
      </c>
      <c r="B8" s="8" t="s">
        <v>10</v>
      </c>
      <c r="C8" s="46">
        <f t="shared" si="0"/>
        <v>114305.4</v>
      </c>
      <c r="D8" s="85">
        <v>66820.69</v>
      </c>
      <c r="E8" s="82">
        <v>114305.4</v>
      </c>
      <c r="F8" s="48">
        <v>123096.14</v>
      </c>
      <c r="G8" s="78">
        <v>116523.10825935945</v>
      </c>
      <c r="H8" s="101">
        <v>126520.74267957543</v>
      </c>
      <c r="I8" s="53">
        <v>32919.138103086829</v>
      </c>
      <c r="J8" s="125">
        <v>52975</v>
      </c>
    </row>
    <row r="9" spans="1:10" s="3" customFormat="1" ht="15" customHeight="1" x14ac:dyDescent="0.25">
      <c r="A9" s="27" t="s">
        <v>14</v>
      </c>
      <c r="B9" s="28" t="s">
        <v>15</v>
      </c>
      <c r="C9" s="44"/>
      <c r="D9" s="86"/>
      <c r="E9" s="45"/>
      <c r="F9" s="45"/>
      <c r="G9" s="45"/>
      <c r="H9" s="72"/>
      <c r="I9" s="45"/>
      <c r="J9" s="139"/>
    </row>
    <row r="10" spans="1:10" s="3" customFormat="1" ht="15" customHeight="1" x14ac:dyDescent="0.25">
      <c r="A10" s="9">
        <v>11000</v>
      </c>
      <c r="B10" s="7" t="s">
        <v>6</v>
      </c>
      <c r="C10" s="46">
        <f>MEDIAN(D10:J10)</f>
        <v>85724.41</v>
      </c>
      <c r="D10" s="84">
        <v>76633.84</v>
      </c>
      <c r="E10" s="47">
        <v>137039.15</v>
      </c>
      <c r="F10" s="48">
        <v>85724.41</v>
      </c>
      <c r="G10" s="49">
        <v>152618.40320065414</v>
      </c>
      <c r="H10" s="101">
        <v>139212.43656177571</v>
      </c>
      <c r="I10" s="50">
        <v>59163.049956407325</v>
      </c>
      <c r="J10" s="125">
        <v>76442</v>
      </c>
    </row>
    <row r="11" spans="1:10" s="3" customFormat="1" ht="15" customHeight="1" x14ac:dyDescent="0.25">
      <c r="A11" s="9">
        <v>11001</v>
      </c>
      <c r="B11" s="7" t="s">
        <v>7</v>
      </c>
      <c r="C11" s="46">
        <f>MEDIAN(D11:J11)</f>
        <v>113644.05</v>
      </c>
      <c r="D11" s="84">
        <v>89096.68</v>
      </c>
      <c r="E11" s="47">
        <v>189382.31</v>
      </c>
      <c r="F11" s="48">
        <v>113644.05</v>
      </c>
      <c r="G11" s="49">
        <v>159181.77181841634</v>
      </c>
      <c r="H11" s="101">
        <v>147372.62297358058</v>
      </c>
      <c r="I11" s="50">
        <v>59163.049956407325</v>
      </c>
      <c r="J11" s="125">
        <v>97754</v>
      </c>
    </row>
    <row r="12" spans="1:10" s="3" customFormat="1" ht="15" customHeight="1" x14ac:dyDescent="0.25">
      <c r="A12" s="9">
        <v>11002</v>
      </c>
      <c r="B12" s="7" t="s">
        <v>8</v>
      </c>
      <c r="C12" s="46">
        <f>MEDIAN(D12:J12)</f>
        <v>135566.54</v>
      </c>
      <c r="D12" s="84">
        <v>94750.8</v>
      </c>
      <c r="E12" s="47">
        <v>199578.25</v>
      </c>
      <c r="F12" s="48">
        <v>135566.54</v>
      </c>
      <c r="G12" s="49">
        <v>192669.29785443979</v>
      </c>
      <c r="H12" s="101">
        <v>147372.62297358058</v>
      </c>
      <c r="I12" s="50">
        <v>59163.049956407325</v>
      </c>
      <c r="J12" s="125">
        <v>105950</v>
      </c>
    </row>
    <row r="13" spans="1:10" s="3" customFormat="1" ht="15" customHeight="1" x14ac:dyDescent="0.25">
      <c r="A13" s="9">
        <v>11003</v>
      </c>
      <c r="B13" s="7" t="s">
        <v>9</v>
      </c>
      <c r="C13" s="46">
        <f>MEDIAN(D13:J13)</f>
        <v>52459</v>
      </c>
      <c r="D13" s="84">
        <v>28995.49</v>
      </c>
      <c r="E13" s="47">
        <v>21056.54</v>
      </c>
      <c r="F13" s="48">
        <v>103715.91</v>
      </c>
      <c r="G13" s="49">
        <v>85891.279348512471</v>
      </c>
      <c r="H13" s="101">
        <v>4545.8110614542093</v>
      </c>
      <c r="I13" s="50">
        <v>68581.537714764228</v>
      </c>
      <c r="J13" s="125">
        <v>52459</v>
      </c>
    </row>
    <row r="14" spans="1:10" s="3" customFormat="1" ht="15" customHeight="1" x14ac:dyDescent="0.25">
      <c r="A14" s="15">
        <v>11004</v>
      </c>
      <c r="B14" s="13" t="s">
        <v>10</v>
      </c>
      <c r="C14" s="46">
        <f>MEDIAN(D14:J14)</f>
        <v>139021.46</v>
      </c>
      <c r="D14" s="87">
        <v>111775.8</v>
      </c>
      <c r="E14" s="82">
        <v>211876.62</v>
      </c>
      <c r="F14" s="48">
        <v>139021.46</v>
      </c>
      <c r="G14" s="78">
        <v>192669.29785443979</v>
      </c>
      <c r="H14" s="101">
        <v>197462.44684441644</v>
      </c>
      <c r="I14" s="53">
        <v>68581.537714764228</v>
      </c>
      <c r="J14" s="125">
        <v>105950</v>
      </c>
    </row>
    <row r="15" spans="1:10" s="3" customFormat="1" ht="26.4" x14ac:dyDescent="0.25">
      <c r="A15" s="27" t="s">
        <v>18</v>
      </c>
      <c r="B15" s="28" t="s">
        <v>16</v>
      </c>
      <c r="C15" s="44"/>
      <c r="D15" s="86"/>
      <c r="E15" s="45"/>
      <c r="F15" s="45"/>
      <c r="G15" s="45"/>
      <c r="H15" s="72"/>
      <c r="I15" s="45"/>
      <c r="J15" s="139"/>
    </row>
    <row r="16" spans="1:10" s="3" customFormat="1" ht="15" customHeight="1" x14ac:dyDescent="0.25">
      <c r="A16" s="9">
        <v>12000</v>
      </c>
      <c r="B16" s="7" t="s">
        <v>6</v>
      </c>
      <c r="C16" s="46">
        <f>MEDIAN(D16:J16)</f>
        <v>152883</v>
      </c>
      <c r="D16" s="84">
        <v>118206.9</v>
      </c>
      <c r="E16" s="47">
        <v>227014.35</v>
      </c>
      <c r="F16" s="48">
        <v>129569.39</v>
      </c>
      <c r="G16" s="49">
        <v>285874.26143921108</v>
      </c>
      <c r="H16" s="101">
        <v>264225.14351288264</v>
      </c>
      <c r="I16" s="52">
        <v>118326.09991281465</v>
      </c>
      <c r="J16" s="125">
        <v>152883</v>
      </c>
    </row>
    <row r="17" spans="1:10" s="3" customFormat="1" ht="15" customHeight="1" x14ac:dyDescent="0.25">
      <c r="A17" s="9">
        <v>12001</v>
      </c>
      <c r="B17" s="7" t="s">
        <v>7</v>
      </c>
      <c r="C17" s="46">
        <f>MEDIAN(D17:J17)</f>
        <v>195507</v>
      </c>
      <c r="D17" s="84">
        <v>137071.82</v>
      </c>
      <c r="E17" s="47">
        <v>313724.24</v>
      </c>
      <c r="F17" s="48">
        <v>157489.01999999999</v>
      </c>
      <c r="G17" s="49">
        <v>292437.63005697337</v>
      </c>
      <c r="H17" s="101">
        <v>272505.91633750894</v>
      </c>
      <c r="I17" s="52">
        <v>118326.09991281465</v>
      </c>
      <c r="J17" s="125">
        <v>195507</v>
      </c>
    </row>
    <row r="18" spans="1:10" s="3" customFormat="1" ht="15" customHeight="1" x14ac:dyDescent="0.25">
      <c r="A18" s="9">
        <v>12002</v>
      </c>
      <c r="B18" s="7" t="s">
        <v>8</v>
      </c>
      <c r="C18" s="46">
        <f>MEDIAN(D18:J18)</f>
        <v>211900</v>
      </c>
      <c r="D18" s="84">
        <v>147770.47</v>
      </c>
      <c r="E18" s="47">
        <v>330614.48</v>
      </c>
      <c r="F18" s="48">
        <v>179411.51</v>
      </c>
      <c r="G18" s="49">
        <v>325925.15609299683</v>
      </c>
      <c r="H18" s="101">
        <v>272505.91633750894</v>
      </c>
      <c r="I18" s="52">
        <v>118326.09991281465</v>
      </c>
      <c r="J18" s="125">
        <v>211900</v>
      </c>
    </row>
    <row r="19" spans="1:10" s="3" customFormat="1" ht="15" customHeight="1" x14ac:dyDescent="0.25">
      <c r="A19" s="9">
        <v>12003</v>
      </c>
      <c r="B19" s="7" t="s">
        <v>9</v>
      </c>
      <c r="C19" s="46">
        <f>MEDIAN(D19:J19)</f>
        <v>88052</v>
      </c>
      <c r="D19" s="84">
        <v>28995.49</v>
      </c>
      <c r="E19" s="47">
        <v>33915.86</v>
      </c>
      <c r="F19" s="48">
        <v>147560.85999999999</v>
      </c>
      <c r="G19" s="49">
        <v>134239.7525306489</v>
      </c>
      <c r="H19" s="101">
        <v>9091.6221229084185</v>
      </c>
      <c r="I19" s="52">
        <v>137163.07542952846</v>
      </c>
      <c r="J19" s="125">
        <v>88052</v>
      </c>
    </row>
    <row r="20" spans="1:10" s="3" customFormat="1" ht="15" customHeight="1" x14ac:dyDescent="0.25">
      <c r="A20" s="15">
        <v>12004</v>
      </c>
      <c r="B20" s="13" t="s">
        <v>10</v>
      </c>
      <c r="C20" s="46">
        <f>MEDIAN(D20:J20)</f>
        <v>211900</v>
      </c>
      <c r="D20" s="87">
        <v>179820.47</v>
      </c>
      <c r="E20" s="82">
        <v>342913.22</v>
      </c>
      <c r="F20" s="48">
        <v>182866.41</v>
      </c>
      <c r="G20" s="78">
        <v>325925.15609299683</v>
      </c>
      <c r="H20" s="101">
        <v>329536.11530992028</v>
      </c>
      <c r="I20" s="53">
        <v>137163.07542952846</v>
      </c>
      <c r="J20" s="125">
        <v>211900</v>
      </c>
    </row>
    <row r="21" spans="1:10" ht="26.4" x14ac:dyDescent="0.25">
      <c r="A21" s="27" t="s">
        <v>17</v>
      </c>
      <c r="B21" s="28" t="s">
        <v>19</v>
      </c>
      <c r="C21" s="44"/>
      <c r="D21" s="86"/>
      <c r="E21" s="45"/>
      <c r="F21" s="45"/>
      <c r="G21" s="45"/>
      <c r="H21" s="72"/>
      <c r="I21" s="45"/>
      <c r="J21" s="139"/>
    </row>
    <row r="22" spans="1:10" ht="13.5" customHeight="1" x14ac:dyDescent="0.25">
      <c r="A22" s="9">
        <v>13000</v>
      </c>
      <c r="B22" s="7" t="s">
        <v>6</v>
      </c>
      <c r="C22" s="46">
        <f t="shared" ref="C22:C26" si="1">MEDIAN(D22:J22)</f>
        <v>305767</v>
      </c>
      <c r="D22" s="84">
        <v>177308.86</v>
      </c>
      <c r="E22" s="48">
        <v>550232.96361296717</v>
      </c>
      <c r="F22" s="48">
        <v>173414.33</v>
      </c>
      <c r="G22" s="49">
        <v>476239.65954433876</v>
      </c>
      <c r="H22" s="101">
        <v>659616.28087173193</v>
      </c>
      <c r="I22" s="50">
        <v>295815.24978203664</v>
      </c>
      <c r="J22" s="125">
        <v>305767</v>
      </c>
    </row>
    <row r="23" spans="1:10" x14ac:dyDescent="0.25">
      <c r="A23" s="9">
        <v>13001</v>
      </c>
      <c r="B23" s="7" t="s">
        <v>7</v>
      </c>
      <c r="C23" s="46">
        <f t="shared" si="1"/>
        <v>391014</v>
      </c>
      <c r="D23" s="84">
        <v>205807.73</v>
      </c>
      <c r="E23" s="48">
        <v>760398.68541240972</v>
      </c>
      <c r="F23" s="48">
        <v>201333.99</v>
      </c>
      <c r="G23" s="49">
        <v>482803.02816210105</v>
      </c>
      <c r="H23" s="101">
        <v>668258.81293482298</v>
      </c>
      <c r="I23" s="50">
        <v>295815.24978203664</v>
      </c>
      <c r="J23" s="125">
        <v>391014</v>
      </c>
    </row>
    <row r="24" spans="1:10" x14ac:dyDescent="0.25">
      <c r="A24" s="9">
        <v>13002</v>
      </c>
      <c r="B24" s="7" t="s">
        <v>8</v>
      </c>
      <c r="C24" s="46">
        <f t="shared" si="1"/>
        <v>423801</v>
      </c>
      <c r="D24" s="84">
        <v>218865.7</v>
      </c>
      <c r="E24" s="48">
        <v>801336.9228035229</v>
      </c>
      <c r="F24" s="48">
        <v>223256.47</v>
      </c>
      <c r="G24" s="49">
        <v>516290.5541981248</v>
      </c>
      <c r="H24" s="101">
        <v>668258.81293482298</v>
      </c>
      <c r="I24" s="50">
        <v>295815.24978203664</v>
      </c>
      <c r="J24" s="125">
        <v>423801</v>
      </c>
    </row>
    <row r="25" spans="1:10" x14ac:dyDescent="0.25">
      <c r="A25" s="9">
        <v>13003</v>
      </c>
      <c r="B25" s="7" t="s">
        <v>9</v>
      </c>
      <c r="C25" s="46">
        <f t="shared" si="1"/>
        <v>191405.83</v>
      </c>
      <c r="D25" s="84">
        <v>57990.98</v>
      </c>
      <c r="E25" s="48">
        <v>76609.32328678311</v>
      </c>
      <c r="F25" s="48">
        <v>191405.83</v>
      </c>
      <c r="G25" s="49">
        <v>327633.64525919454</v>
      </c>
      <c r="H25" s="101">
        <v>22729.055307271046</v>
      </c>
      <c r="I25" s="50">
        <v>342907.68857382116</v>
      </c>
      <c r="J25" s="125">
        <v>228564</v>
      </c>
    </row>
    <row r="26" spans="1:10" x14ac:dyDescent="0.25">
      <c r="A26" s="15">
        <v>13004</v>
      </c>
      <c r="B26" s="13" t="s">
        <v>10</v>
      </c>
      <c r="C26" s="46">
        <f t="shared" si="1"/>
        <v>423801</v>
      </c>
      <c r="D26" s="87">
        <v>286755.7</v>
      </c>
      <c r="E26" s="82">
        <v>819785.03</v>
      </c>
      <c r="F26" s="48">
        <v>226711.38</v>
      </c>
      <c r="G26" s="78">
        <v>516290.5541981248</v>
      </c>
      <c r="H26" s="101">
        <v>746110.13721196074</v>
      </c>
      <c r="I26" s="53">
        <v>342907.68857382116</v>
      </c>
      <c r="J26" s="125">
        <v>423801</v>
      </c>
    </row>
    <row r="27" spans="1:10" x14ac:dyDescent="0.25">
      <c r="A27" s="27" t="s">
        <v>20</v>
      </c>
      <c r="B27" s="28" t="s">
        <v>21</v>
      </c>
      <c r="C27" s="44"/>
      <c r="D27" s="86"/>
      <c r="E27" s="45"/>
      <c r="F27" s="45"/>
      <c r="G27" s="45"/>
      <c r="H27" s="72"/>
      <c r="I27" s="45"/>
      <c r="J27" s="139"/>
    </row>
    <row r="28" spans="1:10" x14ac:dyDescent="0.25">
      <c r="A28" s="9">
        <v>14000</v>
      </c>
      <c r="B28" s="7" t="s">
        <v>6</v>
      </c>
      <c r="C28" s="46">
        <f t="shared" ref="C28:C32" si="2">MEDIAN(D28:J28)</f>
        <v>354978.29973844398</v>
      </c>
      <c r="D28" s="84">
        <v>238411.81</v>
      </c>
      <c r="E28" s="47">
        <v>639516.05000000005</v>
      </c>
      <c r="F28" s="48">
        <v>217259.29</v>
      </c>
      <c r="G28" s="49">
        <v>571421.96025054634</v>
      </c>
      <c r="H28" s="101">
        <v>2606233.3864563406</v>
      </c>
      <c r="I28" s="50">
        <v>354978.29973844398</v>
      </c>
      <c r="J28" s="125">
        <v>305767</v>
      </c>
    </row>
    <row r="29" spans="1:10" x14ac:dyDescent="0.25">
      <c r="A29" s="9">
        <v>14001</v>
      </c>
      <c r="B29" s="7" t="s">
        <v>7</v>
      </c>
      <c r="C29" s="46">
        <f t="shared" si="2"/>
        <v>391014</v>
      </c>
      <c r="D29" s="84">
        <v>274143.84000000003</v>
      </c>
      <c r="E29" s="47">
        <v>883784.13</v>
      </c>
      <c r="F29" s="48">
        <v>245178.93</v>
      </c>
      <c r="G29" s="49">
        <v>577985.32886830822</v>
      </c>
      <c r="H29" s="101">
        <v>2633246.2603610065</v>
      </c>
      <c r="I29" s="50">
        <v>354978.29973844398</v>
      </c>
      <c r="J29" s="125">
        <v>391014</v>
      </c>
    </row>
    <row r="30" spans="1:10" x14ac:dyDescent="0.25">
      <c r="A30" s="9">
        <v>14002</v>
      </c>
      <c r="B30" s="7" t="s">
        <v>8</v>
      </c>
      <c r="C30" s="46">
        <f t="shared" si="2"/>
        <v>423801</v>
      </c>
      <c r="D30" s="84">
        <v>291540.94</v>
      </c>
      <c r="E30" s="47">
        <v>931365.18</v>
      </c>
      <c r="F30" s="48">
        <v>267101.40999999997</v>
      </c>
      <c r="G30" s="49">
        <v>611472.85490433185</v>
      </c>
      <c r="H30" s="101">
        <v>2633246.2603610065</v>
      </c>
      <c r="I30" s="50">
        <v>354978.29973844398</v>
      </c>
      <c r="J30" s="125">
        <v>423801</v>
      </c>
    </row>
    <row r="31" spans="1:10" x14ac:dyDescent="0.25">
      <c r="A31" s="9">
        <v>14003</v>
      </c>
      <c r="B31" s="7" t="s">
        <v>9</v>
      </c>
      <c r="C31" s="46">
        <f t="shared" si="2"/>
        <v>235250.77</v>
      </c>
      <c r="D31" s="84">
        <v>88986.47</v>
      </c>
      <c r="E31" s="47">
        <v>140102.21</v>
      </c>
      <c r="F31" s="48">
        <v>235250.77</v>
      </c>
      <c r="G31" s="49">
        <v>408214.43389608857</v>
      </c>
      <c r="H31" s="101">
        <v>90916.221229084185</v>
      </c>
      <c r="I31" s="50">
        <v>411489.2262885854</v>
      </c>
      <c r="J31" s="125">
        <v>440265</v>
      </c>
    </row>
    <row r="32" spans="1:10" x14ac:dyDescent="0.25">
      <c r="A32" s="15">
        <v>14004</v>
      </c>
      <c r="B32" s="13" t="s">
        <v>10</v>
      </c>
      <c r="C32" s="46">
        <f t="shared" si="2"/>
        <v>423801</v>
      </c>
      <c r="D32" s="87">
        <v>359640.94</v>
      </c>
      <c r="E32" s="82">
        <v>955962.66</v>
      </c>
      <c r="F32" s="48">
        <v>270556.34000000003</v>
      </c>
      <c r="G32" s="78">
        <v>611472.85490433185</v>
      </c>
      <c r="H32" s="101">
        <v>2718037.9597397195</v>
      </c>
      <c r="I32" s="53">
        <v>411489.2262885854</v>
      </c>
      <c r="J32" s="125">
        <v>423801</v>
      </c>
    </row>
    <row r="33" spans="1:10" ht="26.4" x14ac:dyDescent="0.25">
      <c r="A33" s="27" t="s">
        <v>27</v>
      </c>
      <c r="B33" s="28" t="s">
        <v>28</v>
      </c>
      <c r="C33" s="44"/>
      <c r="D33" s="86"/>
      <c r="E33" s="45"/>
      <c r="F33" s="45"/>
      <c r="G33" s="45"/>
      <c r="H33" s="72"/>
      <c r="I33" s="45"/>
      <c r="J33" s="140"/>
    </row>
    <row r="34" spans="1:10" s="12" customFormat="1" x14ac:dyDescent="0.25">
      <c r="A34" s="9">
        <v>20000</v>
      </c>
      <c r="B34" s="7" t="s">
        <v>6</v>
      </c>
      <c r="C34" s="46">
        <f t="shared" ref="C34:C44" si="3">MEDIAN(D34:J34)</f>
        <v>2801.69</v>
      </c>
      <c r="D34" s="84">
        <v>3485.84</v>
      </c>
      <c r="E34" s="47">
        <v>2801.69</v>
      </c>
      <c r="F34" s="48">
        <v>1742.45</v>
      </c>
      <c r="G34" s="49">
        <v>6151.798818563334</v>
      </c>
      <c r="H34" s="101">
        <v>4009.5417457268568</v>
      </c>
      <c r="I34" s="50">
        <v>1183.2609991281465</v>
      </c>
      <c r="J34" s="125">
        <v>1010</v>
      </c>
    </row>
    <row r="35" spans="1:10" s="12" customFormat="1" x14ac:dyDescent="0.25">
      <c r="A35" s="9">
        <v>20001</v>
      </c>
      <c r="B35" s="7" t="s">
        <v>7</v>
      </c>
      <c r="C35" s="46">
        <f t="shared" si="3"/>
        <v>3485.84</v>
      </c>
      <c r="D35" s="84">
        <v>3485.84</v>
      </c>
      <c r="E35" s="47">
        <v>3871.82</v>
      </c>
      <c r="F35" s="48">
        <v>1901.72</v>
      </c>
      <c r="G35" s="49">
        <v>8181.4766830979015</v>
      </c>
      <c r="H35" s="101">
        <v>7823.4458764905639</v>
      </c>
      <c r="I35" s="50">
        <v>1183.2609991281465</v>
      </c>
      <c r="J35" s="125">
        <v>1436</v>
      </c>
    </row>
    <row r="36" spans="1:10" s="12" customFormat="1" x14ac:dyDescent="0.25">
      <c r="A36" s="9">
        <v>20002</v>
      </c>
      <c r="B36" s="7" t="s">
        <v>8</v>
      </c>
      <c r="C36" s="46">
        <f t="shared" si="3"/>
        <v>3485.84</v>
      </c>
      <c r="D36" s="84">
        <v>3485.84</v>
      </c>
      <c r="E36" s="47">
        <v>4080.27</v>
      </c>
      <c r="F36" s="48">
        <v>2060.96</v>
      </c>
      <c r="G36" s="49">
        <v>8613.2906253566034</v>
      </c>
      <c r="H36" s="101">
        <v>9106.745671713772</v>
      </c>
      <c r="I36" s="50">
        <v>1183.2609991281465</v>
      </c>
      <c r="J36" s="125">
        <v>1436</v>
      </c>
    </row>
    <row r="37" spans="1:10" s="12" customFormat="1" x14ac:dyDescent="0.25">
      <c r="A37" s="9">
        <v>20003</v>
      </c>
      <c r="B37" s="7" t="s">
        <v>9</v>
      </c>
      <c r="C37" s="46">
        <f t="shared" si="3"/>
        <v>1137.1291678973353</v>
      </c>
      <c r="D37" s="88" t="s">
        <v>458</v>
      </c>
      <c r="E37" s="47">
        <v>823.89</v>
      </c>
      <c r="F37" s="48">
        <v>309.18</v>
      </c>
      <c r="G37" s="49">
        <v>1611.6157727378804</v>
      </c>
      <c r="H37" s="101">
        <v>1144.2583357946708</v>
      </c>
      <c r="I37" s="50">
        <v>1371.6307542952845</v>
      </c>
      <c r="J37" s="125">
        <v>1130</v>
      </c>
    </row>
    <row r="38" spans="1:10" s="12" customFormat="1" x14ac:dyDescent="0.25">
      <c r="A38" s="15">
        <v>20004</v>
      </c>
      <c r="B38" s="8" t="s">
        <v>10</v>
      </c>
      <c r="C38" s="46">
        <f t="shared" si="3"/>
        <v>3485.84</v>
      </c>
      <c r="D38" s="87">
        <v>3485.84</v>
      </c>
      <c r="E38" s="82">
        <v>4695.2</v>
      </c>
      <c r="F38" s="48">
        <v>2137.52</v>
      </c>
      <c r="G38" s="78">
        <v>8648.8306253566043</v>
      </c>
      <c r="H38" s="101">
        <v>9390.7256069764062</v>
      </c>
      <c r="I38" s="53">
        <v>1371.6307542952845</v>
      </c>
      <c r="J38" s="125">
        <v>1436</v>
      </c>
    </row>
    <row r="39" spans="1:10" s="12" customFormat="1" ht="26.4" x14ac:dyDescent="0.25">
      <c r="A39" s="27" t="s">
        <v>29</v>
      </c>
      <c r="B39" s="28" t="s">
        <v>30</v>
      </c>
      <c r="C39" s="44"/>
      <c r="D39" s="86"/>
      <c r="E39" s="45"/>
      <c r="F39" s="45"/>
      <c r="G39" s="45"/>
      <c r="H39" s="72"/>
      <c r="I39" s="45"/>
      <c r="J39" s="139"/>
    </row>
    <row r="40" spans="1:10" s="12" customFormat="1" x14ac:dyDescent="0.25">
      <c r="A40" s="9">
        <v>21000</v>
      </c>
      <c r="B40" s="7" t="s">
        <v>6</v>
      </c>
      <c r="C40" s="46">
        <f t="shared" si="3"/>
        <v>2235.6841746818563</v>
      </c>
      <c r="D40" s="84">
        <v>3451.66</v>
      </c>
      <c r="E40" s="48">
        <v>2740.7830640344032</v>
      </c>
      <c r="F40" s="48">
        <v>1662.83</v>
      </c>
      <c r="G40" s="49">
        <v>6151.798818563334</v>
      </c>
      <c r="H40" s="101">
        <v>2235.6841746818563</v>
      </c>
      <c r="I40" s="50">
        <v>1183.2609991281465</v>
      </c>
      <c r="J40" s="125">
        <v>359</v>
      </c>
    </row>
    <row r="41" spans="1:10" s="12" customFormat="1" x14ac:dyDescent="0.25">
      <c r="A41" s="9">
        <v>21001</v>
      </c>
      <c r="B41" s="7" t="s">
        <v>7</v>
      </c>
      <c r="C41" s="46">
        <f t="shared" si="3"/>
        <v>3451.66</v>
      </c>
      <c r="D41" s="84">
        <v>3451.66</v>
      </c>
      <c r="E41" s="48">
        <v>3787.6462820542697</v>
      </c>
      <c r="F41" s="48">
        <v>1822.07</v>
      </c>
      <c r="G41" s="49">
        <v>8181.4766830979015</v>
      </c>
      <c r="H41" s="101">
        <v>3461.2179030311463</v>
      </c>
      <c r="I41" s="50">
        <v>1183.2609991281465</v>
      </c>
      <c r="J41" s="125">
        <v>529</v>
      </c>
    </row>
    <row r="42" spans="1:10" s="12" customFormat="1" x14ac:dyDescent="0.25">
      <c r="A42" s="9">
        <v>21002</v>
      </c>
      <c r="B42" s="7" t="s">
        <v>8</v>
      </c>
      <c r="C42" s="46">
        <f t="shared" si="3"/>
        <v>3451.66</v>
      </c>
      <c r="D42" s="84">
        <v>3451.66</v>
      </c>
      <c r="E42" s="48">
        <v>3991.5650494364177</v>
      </c>
      <c r="F42" s="48">
        <v>1981.35</v>
      </c>
      <c r="G42" s="49">
        <v>8613.2906253566034</v>
      </c>
      <c r="H42" s="101">
        <v>6536.5690438908559</v>
      </c>
      <c r="I42" s="50">
        <v>1183.2609991281465</v>
      </c>
      <c r="J42" s="125">
        <v>529</v>
      </c>
    </row>
    <row r="43" spans="1:10" s="12" customFormat="1" x14ac:dyDescent="0.25">
      <c r="A43" s="9">
        <v>21003</v>
      </c>
      <c r="B43" s="7" t="s">
        <v>9</v>
      </c>
      <c r="C43" s="46">
        <f t="shared" si="3"/>
        <v>1137.1291678973353</v>
      </c>
      <c r="D43" s="88" t="s">
        <v>458</v>
      </c>
      <c r="E43" s="48">
        <v>823.88535190233824</v>
      </c>
      <c r="F43" s="48">
        <v>229.55</v>
      </c>
      <c r="G43" s="49">
        <v>1611.6157727378804</v>
      </c>
      <c r="H43" s="101">
        <v>1144.2583357946708</v>
      </c>
      <c r="I43" s="50">
        <v>1371.6307542952845</v>
      </c>
      <c r="J43" s="125">
        <v>1130</v>
      </c>
    </row>
    <row r="44" spans="1:10" x14ac:dyDescent="0.25">
      <c r="A44" s="15">
        <v>21004</v>
      </c>
      <c r="B44" s="8" t="s">
        <v>10</v>
      </c>
      <c r="C44" s="46">
        <f t="shared" si="3"/>
        <v>3451.66</v>
      </c>
      <c r="D44" s="87">
        <v>3451.66</v>
      </c>
      <c r="E44" s="82">
        <v>4606.5</v>
      </c>
      <c r="F44" s="48">
        <v>2057.9</v>
      </c>
      <c r="G44" s="78">
        <v>8648.8306253566043</v>
      </c>
      <c r="H44" s="101">
        <v>6826.5978305381204</v>
      </c>
      <c r="I44" s="53">
        <v>1371.6307542952845</v>
      </c>
      <c r="J44" s="125">
        <v>529</v>
      </c>
    </row>
    <row r="45" spans="1:10" ht="26.4" x14ac:dyDescent="0.25">
      <c r="A45" s="27" t="s">
        <v>31</v>
      </c>
      <c r="B45" s="28" t="s">
        <v>32</v>
      </c>
      <c r="C45" s="44"/>
      <c r="D45" s="86"/>
      <c r="E45" s="45"/>
      <c r="F45" s="45"/>
      <c r="G45" s="45"/>
      <c r="H45" s="72"/>
      <c r="I45" s="45"/>
      <c r="J45" s="139"/>
    </row>
    <row r="46" spans="1:10" x14ac:dyDescent="0.25">
      <c r="A46" s="9">
        <v>22000</v>
      </c>
      <c r="B46" s="7" t="s">
        <v>6</v>
      </c>
      <c r="C46" s="46">
        <f t="shared" ref="C46:C67" si="4">MEDIAN(D46:J46)</f>
        <v>2235.6841746818563</v>
      </c>
      <c r="D46" s="84">
        <v>3417.49</v>
      </c>
      <c r="E46" s="48">
        <v>2270.1435479880915</v>
      </c>
      <c r="F46" s="48">
        <v>1583.21</v>
      </c>
      <c r="G46" s="49">
        <v>5844.2088776351675</v>
      </c>
      <c r="H46" s="101">
        <v>2235.6841746818563</v>
      </c>
      <c r="I46" s="50">
        <v>1183.2609991281465</v>
      </c>
      <c r="J46" s="125">
        <v>359</v>
      </c>
    </row>
    <row r="47" spans="1:10" x14ac:dyDescent="0.25">
      <c r="A47" s="9">
        <v>22001</v>
      </c>
      <c r="B47" s="7" t="s">
        <v>7</v>
      </c>
      <c r="C47" s="46">
        <f t="shared" si="4"/>
        <v>3137.2423750348489</v>
      </c>
      <c r="D47" s="84">
        <v>3417.49</v>
      </c>
      <c r="E47" s="48">
        <v>3137.2423750348489</v>
      </c>
      <c r="F47" s="48">
        <v>1742.45</v>
      </c>
      <c r="G47" s="49">
        <v>7772.4028489430093</v>
      </c>
      <c r="H47" s="101">
        <v>3375.0111400453034</v>
      </c>
      <c r="I47" s="50">
        <v>1183.2609991281465</v>
      </c>
      <c r="J47" s="125">
        <v>529</v>
      </c>
    </row>
    <row r="48" spans="1:10" x14ac:dyDescent="0.25">
      <c r="A48" s="9">
        <v>22002</v>
      </c>
      <c r="B48" s="7" t="s">
        <v>8</v>
      </c>
      <c r="C48" s="46">
        <f t="shared" si="4"/>
        <v>3306.1447884220838</v>
      </c>
      <c r="D48" s="84">
        <v>3417.49</v>
      </c>
      <c r="E48" s="48">
        <v>3306.1447884220838</v>
      </c>
      <c r="F48" s="48">
        <v>1901.72</v>
      </c>
      <c r="G48" s="49">
        <v>8182.6260940887714</v>
      </c>
      <c r="H48" s="101">
        <v>6450.362280905013</v>
      </c>
      <c r="I48" s="50">
        <v>1183.2609991281465</v>
      </c>
      <c r="J48" s="125">
        <v>529</v>
      </c>
    </row>
    <row r="49" spans="1:10" x14ac:dyDescent="0.25">
      <c r="A49" s="9">
        <v>22003</v>
      </c>
      <c r="B49" s="7" t="s">
        <v>9</v>
      </c>
      <c r="C49" s="46">
        <f t="shared" si="4"/>
        <v>1137.1291678973353</v>
      </c>
      <c r="D49" s="88" t="s">
        <v>458</v>
      </c>
      <c r="E49" s="48">
        <v>823.88535190233824</v>
      </c>
      <c r="F49" s="48">
        <v>229.55</v>
      </c>
      <c r="G49" s="49">
        <v>1450.4541954640922</v>
      </c>
      <c r="H49" s="101">
        <v>1144.2583357946708</v>
      </c>
      <c r="I49" s="50">
        <v>1371.6307542952845</v>
      </c>
      <c r="J49" s="125">
        <v>1130</v>
      </c>
    </row>
    <row r="50" spans="1:10" x14ac:dyDescent="0.25">
      <c r="A50" s="15">
        <v>22004</v>
      </c>
      <c r="B50" s="8" t="s">
        <v>10</v>
      </c>
      <c r="C50" s="46">
        <f t="shared" si="4"/>
        <v>3417.49</v>
      </c>
      <c r="D50" s="87">
        <v>3417.49</v>
      </c>
      <c r="E50" s="82">
        <v>3921.08</v>
      </c>
      <c r="F50" s="48">
        <v>1978.26</v>
      </c>
      <c r="G50" s="78">
        <v>8216.3760940887714</v>
      </c>
      <c r="H50" s="101">
        <v>6664.7804252444002</v>
      </c>
      <c r="I50" s="53">
        <v>1371.6307542952845</v>
      </c>
      <c r="J50" s="125">
        <v>529</v>
      </c>
    </row>
    <row r="51" spans="1:10" ht="26.4" x14ac:dyDescent="0.25">
      <c r="A51" s="27" t="s">
        <v>33</v>
      </c>
      <c r="B51" s="28" t="s">
        <v>34</v>
      </c>
      <c r="C51" s="44"/>
      <c r="D51" s="86"/>
      <c r="E51" s="45"/>
      <c r="F51" s="45"/>
      <c r="G51" s="45"/>
      <c r="H51" s="72"/>
      <c r="I51" s="45"/>
      <c r="J51" s="139"/>
    </row>
    <row r="52" spans="1:10" x14ac:dyDescent="0.25">
      <c r="A52" s="9">
        <v>23000</v>
      </c>
      <c r="B52" s="7" t="s">
        <v>6</v>
      </c>
      <c r="C52" s="46">
        <f t="shared" si="4"/>
        <v>2200.9318544518692</v>
      </c>
      <c r="D52" s="84">
        <v>3383.31</v>
      </c>
      <c r="E52" s="48">
        <v>2200.9318544518692</v>
      </c>
      <c r="F52" s="48">
        <v>1503.57</v>
      </c>
      <c r="G52" s="49">
        <v>5844.2088776351675</v>
      </c>
      <c r="H52" s="101">
        <v>2235.6841746818563</v>
      </c>
      <c r="I52" s="50">
        <v>1183.2609991281465</v>
      </c>
      <c r="J52" s="125">
        <v>359</v>
      </c>
    </row>
    <row r="53" spans="1:10" x14ac:dyDescent="0.25">
      <c r="A53" s="9">
        <v>23001</v>
      </c>
      <c r="B53" s="7" t="s">
        <v>7</v>
      </c>
      <c r="C53" s="46">
        <f t="shared" si="4"/>
        <v>3041.594741649641</v>
      </c>
      <c r="D53" s="84">
        <v>3383.31</v>
      </c>
      <c r="E53" s="48">
        <v>3041.594741649641</v>
      </c>
      <c r="F53" s="48">
        <v>1662.83</v>
      </c>
      <c r="G53" s="49">
        <v>7772.4028489430093</v>
      </c>
      <c r="H53" s="101">
        <v>3282.2594436631907</v>
      </c>
      <c r="I53" s="50">
        <v>1183.2609991281465</v>
      </c>
      <c r="J53" s="125">
        <v>529</v>
      </c>
    </row>
    <row r="54" spans="1:10" x14ac:dyDescent="0.25">
      <c r="A54" s="9">
        <v>23002</v>
      </c>
      <c r="B54" s="7" t="s">
        <v>8</v>
      </c>
      <c r="C54" s="46">
        <f t="shared" si="4"/>
        <v>3205.3476912140932</v>
      </c>
      <c r="D54" s="89">
        <v>3383.31</v>
      </c>
      <c r="E54" s="48">
        <v>3205.3476912140932</v>
      </c>
      <c r="F54" s="48">
        <v>1822.07</v>
      </c>
      <c r="G54" s="49">
        <v>8182.6260940887714</v>
      </c>
      <c r="H54" s="101">
        <v>6357.6105845228976</v>
      </c>
      <c r="I54" s="50">
        <v>1183.2609991281465</v>
      </c>
      <c r="J54" s="125">
        <v>529</v>
      </c>
    </row>
    <row r="55" spans="1:10" x14ac:dyDescent="0.25">
      <c r="A55" s="9">
        <v>23003</v>
      </c>
      <c r="B55" s="7" t="s">
        <v>9</v>
      </c>
      <c r="C55" s="46">
        <f t="shared" si="4"/>
        <v>1137.1291678973353</v>
      </c>
      <c r="D55" s="88" t="s">
        <v>458</v>
      </c>
      <c r="E55" s="48">
        <v>823.88535190233824</v>
      </c>
      <c r="F55" s="48">
        <v>229.55</v>
      </c>
      <c r="G55" s="49">
        <v>1450.4541954640922</v>
      </c>
      <c r="H55" s="101">
        <v>1144.2583357946708</v>
      </c>
      <c r="I55" s="50">
        <v>1371.6307542952845</v>
      </c>
      <c r="J55" s="125">
        <v>1130</v>
      </c>
    </row>
    <row r="56" spans="1:10" x14ac:dyDescent="0.25">
      <c r="A56" s="15">
        <v>23004</v>
      </c>
      <c r="B56" s="8" t="s">
        <v>10</v>
      </c>
      <c r="C56" s="46">
        <f t="shared" si="4"/>
        <v>3383.31</v>
      </c>
      <c r="D56" s="87">
        <v>3383.31</v>
      </c>
      <c r="E56" s="82">
        <v>3820.28</v>
      </c>
      <c r="F56" s="48">
        <v>1898.65</v>
      </c>
      <c r="G56" s="78">
        <v>8216.3760940887714</v>
      </c>
      <c r="H56" s="101">
        <v>6526.6623434775584</v>
      </c>
      <c r="I56" s="53">
        <v>1371.6307542952845</v>
      </c>
      <c r="J56" s="125">
        <v>529</v>
      </c>
    </row>
    <row r="57" spans="1:10" ht="26.4" x14ac:dyDescent="0.25">
      <c r="A57" s="27" t="s">
        <v>35</v>
      </c>
      <c r="B57" s="28" t="s">
        <v>36</v>
      </c>
      <c r="C57" s="44"/>
      <c r="D57" s="86"/>
      <c r="E57" s="45"/>
      <c r="F57" s="45"/>
      <c r="G57" s="45"/>
      <c r="H57" s="72"/>
      <c r="I57" s="45"/>
      <c r="J57" s="139"/>
    </row>
    <row r="58" spans="1:10" x14ac:dyDescent="0.25">
      <c r="A58" s="9">
        <v>24000</v>
      </c>
      <c r="B58" s="7" t="s">
        <v>6</v>
      </c>
      <c r="C58" s="46">
        <f t="shared" si="4"/>
        <v>2131.7201609156473</v>
      </c>
      <c r="D58" s="84">
        <v>3349.14</v>
      </c>
      <c r="E58" s="48">
        <v>2131.7201609156473</v>
      </c>
      <c r="F58" s="48">
        <v>1463.77</v>
      </c>
      <c r="G58" s="49">
        <v>5536.618936707001</v>
      </c>
      <c r="H58" s="101">
        <v>2235.6841746818563</v>
      </c>
      <c r="I58" s="50">
        <v>1183.2609991281465</v>
      </c>
      <c r="J58" s="125">
        <v>359</v>
      </c>
    </row>
    <row r="59" spans="1:10" x14ac:dyDescent="0.25">
      <c r="A59" s="9">
        <v>24001</v>
      </c>
      <c r="B59" s="7" t="s">
        <v>7</v>
      </c>
      <c r="C59" s="46">
        <f t="shared" si="4"/>
        <v>2945.9471082644322</v>
      </c>
      <c r="D59" s="84">
        <v>3349.14</v>
      </c>
      <c r="E59" s="48">
        <v>2945.9471082644322</v>
      </c>
      <c r="F59" s="48">
        <v>1623.03</v>
      </c>
      <c r="G59" s="49">
        <v>7363.3290147881144</v>
      </c>
      <c r="H59" s="101">
        <v>3225.7215570238941</v>
      </c>
      <c r="I59" s="50">
        <v>1183.2609991281465</v>
      </c>
      <c r="J59" s="125">
        <v>529</v>
      </c>
    </row>
    <row r="60" spans="1:10" x14ac:dyDescent="0.25">
      <c r="A60" s="9">
        <v>24002</v>
      </c>
      <c r="B60" s="7" t="s">
        <v>8</v>
      </c>
      <c r="C60" s="46">
        <f t="shared" si="4"/>
        <v>3104.550594006103</v>
      </c>
      <c r="D60" s="84">
        <v>3349.14</v>
      </c>
      <c r="E60" s="48">
        <v>3104.550594006103</v>
      </c>
      <c r="F60" s="48">
        <v>1782.28</v>
      </c>
      <c r="G60" s="49">
        <v>7751.9615628209422</v>
      </c>
      <c r="H60" s="101">
        <v>6301.072697883601</v>
      </c>
      <c r="I60" s="50">
        <v>1183.2609991281465</v>
      </c>
      <c r="J60" s="125">
        <v>529</v>
      </c>
    </row>
    <row r="61" spans="1:10" x14ac:dyDescent="0.25">
      <c r="A61" s="9">
        <v>24003</v>
      </c>
      <c r="B61" s="7" t="s">
        <v>9</v>
      </c>
      <c r="C61" s="46">
        <f t="shared" si="4"/>
        <v>1137.1291678973353</v>
      </c>
      <c r="D61" s="88" t="s">
        <v>458</v>
      </c>
      <c r="E61" s="48">
        <v>823.88535190233824</v>
      </c>
      <c r="F61" s="48">
        <v>229.55</v>
      </c>
      <c r="G61" s="49">
        <v>1305.408775917683</v>
      </c>
      <c r="H61" s="101">
        <v>1144.2583357946708</v>
      </c>
      <c r="I61" s="50">
        <v>1371.6307542952848</v>
      </c>
      <c r="J61" s="125">
        <v>1130</v>
      </c>
    </row>
    <row r="62" spans="1:10" x14ac:dyDescent="0.25">
      <c r="A62" s="15">
        <v>24004</v>
      </c>
      <c r="B62" s="8" t="s">
        <v>10</v>
      </c>
      <c r="C62" s="46">
        <f t="shared" si="4"/>
        <v>3349.14</v>
      </c>
      <c r="D62" s="87">
        <v>3349.14</v>
      </c>
      <c r="E62" s="82">
        <v>3719.48</v>
      </c>
      <c r="F62" s="48">
        <v>1858.84</v>
      </c>
      <c r="G62" s="78">
        <v>7751.9615628209422</v>
      </c>
      <c r="H62" s="101">
        <v>6465.0837473510701</v>
      </c>
      <c r="I62" s="53">
        <v>1371.6307542952845</v>
      </c>
      <c r="J62" s="125">
        <v>529</v>
      </c>
    </row>
    <row r="63" spans="1:10" x14ac:dyDescent="0.25">
      <c r="A63" s="27" t="s">
        <v>37</v>
      </c>
      <c r="B63" s="28" t="s">
        <v>38</v>
      </c>
      <c r="C63" s="44"/>
      <c r="D63" s="86"/>
      <c r="E63" s="45"/>
      <c r="F63" s="45"/>
      <c r="G63" s="45"/>
      <c r="H63" s="72"/>
      <c r="I63" s="45"/>
      <c r="J63" s="140"/>
    </row>
    <row r="64" spans="1:10" x14ac:dyDescent="0.25">
      <c r="A64" s="9">
        <v>30000</v>
      </c>
      <c r="B64" s="6" t="s">
        <v>22</v>
      </c>
      <c r="C64" s="46">
        <f t="shared" ref="C64" si="5">MEDIAN(D64:J64)</f>
        <v>103.12887441830804</v>
      </c>
      <c r="D64" s="84">
        <v>89.34</v>
      </c>
      <c r="E64" s="48">
        <v>173.91010994010765</v>
      </c>
      <c r="F64" s="48">
        <v>98.94</v>
      </c>
      <c r="G64" s="49">
        <v>134.36304985049981</v>
      </c>
      <c r="H64" s="101">
        <v>103.12887441830804</v>
      </c>
      <c r="I64" s="52">
        <v>77.357901998989846</v>
      </c>
      <c r="J64" s="125">
        <v>123.45</v>
      </c>
    </row>
    <row r="65" spans="1:10" x14ac:dyDescent="0.25">
      <c r="A65" s="9">
        <v>30001</v>
      </c>
      <c r="B65" s="6" t="s">
        <v>23</v>
      </c>
      <c r="C65" s="46">
        <f t="shared" si="4"/>
        <v>108.7525044293412</v>
      </c>
      <c r="D65" s="84">
        <v>105.82</v>
      </c>
      <c r="E65" s="48">
        <v>194.3187507722977</v>
      </c>
      <c r="F65" s="48">
        <v>108.31</v>
      </c>
      <c r="G65" s="49">
        <v>135.91736703859598</v>
      </c>
      <c r="H65" s="101">
        <v>108.7525044293412</v>
      </c>
      <c r="I65" s="52">
        <v>89.374993961015164</v>
      </c>
      <c r="J65" s="125">
        <v>135.80000000000001</v>
      </c>
    </row>
    <row r="66" spans="1:10" x14ac:dyDescent="0.25">
      <c r="A66" s="9">
        <v>30002</v>
      </c>
      <c r="B66" s="6" t="s">
        <v>24</v>
      </c>
      <c r="C66" s="46">
        <f t="shared" si="4"/>
        <v>131.96</v>
      </c>
      <c r="D66" s="84">
        <v>131.96</v>
      </c>
      <c r="E66" s="48">
        <v>264.27793059871118</v>
      </c>
      <c r="F66" s="48">
        <v>117.72</v>
      </c>
      <c r="G66" s="49">
        <v>140.0355734626439</v>
      </c>
      <c r="H66" s="101">
        <v>122.45386190210036</v>
      </c>
      <c r="I66" s="52">
        <v>101.93010491253747</v>
      </c>
      <c r="J66" s="125">
        <v>149.38</v>
      </c>
    </row>
    <row r="67" spans="1:10" x14ac:dyDescent="0.25">
      <c r="A67" s="9">
        <v>30003</v>
      </c>
      <c r="B67" s="6" t="s">
        <v>25</v>
      </c>
      <c r="C67" s="46">
        <f t="shared" si="4"/>
        <v>146.03179753507351</v>
      </c>
      <c r="D67" s="84">
        <v>155.62</v>
      </c>
      <c r="E67" s="48">
        <v>347.73339066468816</v>
      </c>
      <c r="F67" s="48">
        <v>123.32</v>
      </c>
      <c r="G67" s="49">
        <v>146.03179753507351</v>
      </c>
      <c r="H67" s="101">
        <v>132.11438933894811</v>
      </c>
      <c r="I67" s="52">
        <v>113.94719687456279</v>
      </c>
      <c r="J67" s="125">
        <v>164.31</v>
      </c>
    </row>
    <row r="68" spans="1:10" ht="27" thickBot="1" x14ac:dyDescent="0.3">
      <c r="A68" s="27" t="s">
        <v>39</v>
      </c>
      <c r="B68" s="28" t="s">
        <v>40</v>
      </c>
      <c r="C68" s="44"/>
      <c r="D68" s="86"/>
      <c r="E68" s="45"/>
      <c r="F68" s="45"/>
      <c r="G68" s="45"/>
      <c r="H68" s="72"/>
      <c r="I68" s="45"/>
      <c r="J68" s="140"/>
    </row>
    <row r="69" spans="1:10" ht="13.8" thickBot="1" x14ac:dyDescent="0.3">
      <c r="A69" s="9">
        <v>31000</v>
      </c>
      <c r="B69" s="6" t="s">
        <v>22</v>
      </c>
      <c r="C69" s="46">
        <f t="shared" ref="C69:C73" si="6">MEDIAN(D69:J69)</f>
        <v>43.436551650232801</v>
      </c>
      <c r="D69" s="87">
        <v>37.880000000000003</v>
      </c>
      <c r="E69" s="48">
        <v>43.436551650232801</v>
      </c>
      <c r="F69" s="48">
        <v>40.630000000000003</v>
      </c>
      <c r="G69" s="49">
        <v>46.520897989445203</v>
      </c>
      <c r="H69" s="101">
        <v>37.712966800212207</v>
      </c>
      <c r="I69" s="50">
        <v>44.581336094713407</v>
      </c>
      <c r="J69" s="126">
        <v>46.8</v>
      </c>
    </row>
    <row r="70" spans="1:10" ht="13.8" thickBot="1" x14ac:dyDescent="0.3">
      <c r="A70" s="9">
        <v>31001</v>
      </c>
      <c r="B70" s="6" t="s">
        <v>23</v>
      </c>
      <c r="C70" s="46">
        <f t="shared" si="6"/>
        <v>47.820365995451581</v>
      </c>
      <c r="D70" s="87">
        <v>49.17</v>
      </c>
      <c r="E70" s="48">
        <v>45.608379232744426</v>
      </c>
      <c r="F70" s="48">
        <v>45.4</v>
      </c>
      <c r="G70" s="49">
        <v>51.660556612444665</v>
      </c>
      <c r="H70" s="101">
        <v>43.512905024085867</v>
      </c>
      <c r="I70" s="50">
        <v>47.820365995451581</v>
      </c>
      <c r="J70" s="126">
        <v>47.99</v>
      </c>
    </row>
    <row r="71" spans="1:10" ht="13.8" thickBot="1" x14ac:dyDescent="0.3">
      <c r="A71" s="9">
        <v>31002</v>
      </c>
      <c r="B71" s="6" t="s">
        <v>24</v>
      </c>
      <c r="C71" s="46">
        <f t="shared" si="6"/>
        <v>55.53</v>
      </c>
      <c r="D71" s="87">
        <v>59.37</v>
      </c>
      <c r="E71" s="48">
        <v>64.325401980430954</v>
      </c>
      <c r="F71" s="48">
        <v>55.53</v>
      </c>
      <c r="G71" s="49">
        <v>58.430620538812462</v>
      </c>
      <c r="H71" s="101">
        <v>47.917575090329557</v>
      </c>
      <c r="I71" s="50">
        <v>51.474149724942805</v>
      </c>
      <c r="J71" s="126">
        <v>49.19</v>
      </c>
    </row>
    <row r="72" spans="1:10" ht="13.8" thickBot="1" x14ac:dyDescent="0.3">
      <c r="A72" s="9">
        <v>31003</v>
      </c>
      <c r="B72" s="6" t="s">
        <v>25</v>
      </c>
      <c r="C72" s="46">
        <f t="shared" si="6"/>
        <v>68.845771190234188</v>
      </c>
      <c r="D72" s="87">
        <v>75.349999999999994</v>
      </c>
      <c r="E72" s="48">
        <v>83.884626573767378</v>
      </c>
      <c r="F72" s="48">
        <v>62.59</v>
      </c>
      <c r="G72" s="49">
        <v>68.845771190234188</v>
      </c>
      <c r="H72" s="101">
        <v>65.645600050316787</v>
      </c>
      <c r="I72" s="50">
        <v>69.960320377936284</v>
      </c>
      <c r="J72" s="126">
        <v>51.78</v>
      </c>
    </row>
    <row r="73" spans="1:10" x14ac:dyDescent="0.25">
      <c r="A73" s="9">
        <v>31004</v>
      </c>
      <c r="B73" s="6" t="s">
        <v>26</v>
      </c>
      <c r="C73" s="46">
        <f t="shared" si="6"/>
        <v>90.178068250284156</v>
      </c>
      <c r="D73" s="87">
        <v>95.47</v>
      </c>
      <c r="E73" s="48">
        <v>127.0588810016628</v>
      </c>
      <c r="F73" s="48">
        <v>83.46</v>
      </c>
      <c r="G73" s="49">
        <v>90.178068250284156</v>
      </c>
      <c r="H73" s="101">
        <v>93.124976204266758</v>
      </c>
      <c r="I73" s="50">
        <v>81.553677400700337</v>
      </c>
      <c r="J73" s="126">
        <v>61.73</v>
      </c>
    </row>
    <row r="74" spans="1:10" ht="27" thickBot="1" x14ac:dyDescent="0.3">
      <c r="A74" s="27" t="s">
        <v>41</v>
      </c>
      <c r="B74" s="28" t="s">
        <v>42</v>
      </c>
      <c r="C74" s="44"/>
      <c r="D74" s="86"/>
      <c r="E74" s="45"/>
      <c r="F74" s="45"/>
      <c r="G74" s="45"/>
      <c r="H74" s="72"/>
      <c r="I74" s="45"/>
      <c r="J74" s="140"/>
    </row>
    <row r="75" spans="1:10" ht="13.8" thickBot="1" x14ac:dyDescent="0.3">
      <c r="A75" s="9">
        <v>31010</v>
      </c>
      <c r="B75" s="6" t="s">
        <v>22</v>
      </c>
      <c r="C75" s="46">
        <f t="shared" ref="C75:C79" si="7">MEDIAN(D75:J75)</f>
        <v>46.258492346107793</v>
      </c>
      <c r="D75" s="87">
        <v>41.66</v>
      </c>
      <c r="E75" s="48">
        <v>46.258492346107793</v>
      </c>
      <c r="F75" s="48">
        <v>41.84</v>
      </c>
      <c r="G75" s="49">
        <v>50.782916699051533</v>
      </c>
      <c r="H75" s="101">
        <v>38.323667075951384</v>
      </c>
      <c r="I75" s="50">
        <v>47.592001604685528</v>
      </c>
      <c r="J75" s="126">
        <v>48.67</v>
      </c>
    </row>
    <row r="76" spans="1:10" ht="13.8" thickBot="1" x14ac:dyDescent="0.3">
      <c r="A76" s="9">
        <v>31011</v>
      </c>
      <c r="B76" s="6" t="s">
        <v>23</v>
      </c>
      <c r="C76" s="46">
        <f t="shared" si="7"/>
        <v>49.91</v>
      </c>
      <c r="D76" s="87">
        <v>54.09</v>
      </c>
      <c r="E76" s="48">
        <v>48.571416963413185</v>
      </c>
      <c r="F76" s="48">
        <v>46.59</v>
      </c>
      <c r="G76" s="49">
        <v>56.410447190728732</v>
      </c>
      <c r="H76" s="101">
        <v>44.21752588399319</v>
      </c>
      <c r="I76" s="50">
        <v>51.158541965049459</v>
      </c>
      <c r="J76" s="126">
        <v>49.91</v>
      </c>
    </row>
    <row r="77" spans="1:10" ht="13.8" thickBot="1" x14ac:dyDescent="0.3">
      <c r="A77" s="9">
        <v>31012</v>
      </c>
      <c r="B77" s="6" t="s">
        <v>24</v>
      </c>
      <c r="C77" s="46">
        <f t="shared" si="7"/>
        <v>56.72</v>
      </c>
      <c r="D77" s="87">
        <v>65.3</v>
      </c>
      <c r="E77" s="48">
        <v>66.097221334958249</v>
      </c>
      <c r="F77" s="48">
        <v>56.72</v>
      </c>
      <c r="G77" s="49">
        <v>63.838371942209044</v>
      </c>
      <c r="H77" s="101">
        <v>48.693522431609864</v>
      </c>
      <c r="I77" s="50">
        <v>55.181773469118532</v>
      </c>
      <c r="J77" s="126">
        <v>51.16</v>
      </c>
    </row>
    <row r="78" spans="1:10" ht="13.8" thickBot="1" x14ac:dyDescent="0.3">
      <c r="A78" s="9">
        <v>31013</v>
      </c>
      <c r="B78" s="6" t="s">
        <v>25</v>
      </c>
      <c r="C78" s="46">
        <f t="shared" si="7"/>
        <v>70.031155202318942</v>
      </c>
      <c r="D78" s="87">
        <v>82.89</v>
      </c>
      <c r="E78" s="48">
        <v>85.656445928294673</v>
      </c>
      <c r="F78" s="48">
        <v>63.7</v>
      </c>
      <c r="G78" s="49">
        <v>75.730348309257636</v>
      </c>
      <c r="H78" s="101">
        <v>66.708623976919313</v>
      </c>
      <c r="I78" s="50">
        <v>70.031155202318942</v>
      </c>
      <c r="J78" s="126">
        <v>53.85</v>
      </c>
    </row>
    <row r="79" spans="1:10" x14ac:dyDescent="0.25">
      <c r="A79" s="9">
        <v>31014</v>
      </c>
      <c r="B79" s="6" t="s">
        <v>26</v>
      </c>
      <c r="C79" s="46">
        <f t="shared" si="7"/>
        <v>94.632984018858266</v>
      </c>
      <c r="D79" s="87">
        <v>105.02</v>
      </c>
      <c r="E79" s="48">
        <v>128.81685801748287</v>
      </c>
      <c r="F79" s="48">
        <v>84.55</v>
      </c>
      <c r="G79" s="49">
        <v>99.1958750753126</v>
      </c>
      <c r="H79" s="101">
        <v>94.632984018858266</v>
      </c>
      <c r="I79" s="50">
        <v>81.636250499068538</v>
      </c>
      <c r="J79" s="126">
        <v>64.2</v>
      </c>
    </row>
    <row r="80" spans="1:10" ht="27" thickBot="1" x14ac:dyDescent="0.3">
      <c r="A80" s="27" t="s">
        <v>43</v>
      </c>
      <c r="B80" s="28" t="s">
        <v>44</v>
      </c>
      <c r="C80" s="44"/>
      <c r="D80" s="86"/>
      <c r="E80" s="45"/>
      <c r="F80" s="45"/>
      <c r="G80" s="45"/>
      <c r="H80" s="72"/>
      <c r="I80" s="45"/>
      <c r="J80" s="140"/>
    </row>
    <row r="81" spans="1:10" ht="13.8" thickBot="1" x14ac:dyDescent="0.3">
      <c r="A81" s="9">
        <v>31020</v>
      </c>
      <c r="B81" s="6" t="s">
        <v>22</v>
      </c>
      <c r="C81" s="46">
        <f t="shared" ref="C81:C144" si="8">MEDIAN(D81:J81)</f>
        <v>46.258492346107793</v>
      </c>
      <c r="D81" s="87">
        <v>41.66</v>
      </c>
      <c r="E81" s="48">
        <v>46.258492346107793</v>
      </c>
      <c r="F81" s="48">
        <v>42.89</v>
      </c>
      <c r="G81" s="49">
        <v>50.782916699051533</v>
      </c>
      <c r="H81" s="101">
        <v>38.934367351690568</v>
      </c>
      <c r="I81" s="50">
        <v>49.074765058273634</v>
      </c>
      <c r="J81" s="126">
        <v>61.78</v>
      </c>
    </row>
    <row r="82" spans="1:10" ht="13.8" thickBot="1" x14ac:dyDescent="0.3">
      <c r="A82" s="9">
        <v>31021</v>
      </c>
      <c r="B82" s="6" t="s">
        <v>23</v>
      </c>
      <c r="C82" s="46">
        <f t="shared" si="8"/>
        <v>52.803420889563192</v>
      </c>
      <c r="D82" s="87">
        <v>54.09</v>
      </c>
      <c r="E82" s="48">
        <v>48.571416963413185</v>
      </c>
      <c r="F82" s="48">
        <v>47.63</v>
      </c>
      <c r="G82" s="49">
        <v>56.410447190728732</v>
      </c>
      <c r="H82" s="101">
        <v>44.92214674390052</v>
      </c>
      <c r="I82" s="50">
        <v>52.803420889563192</v>
      </c>
      <c r="J82" s="126">
        <v>63.35</v>
      </c>
    </row>
    <row r="83" spans="1:10" ht="13.8" thickBot="1" x14ac:dyDescent="0.3">
      <c r="A83" s="9">
        <v>31022</v>
      </c>
      <c r="B83" s="6" t="s">
        <v>24</v>
      </c>
      <c r="C83" s="46">
        <f t="shared" si="8"/>
        <v>63.838371942209044</v>
      </c>
      <c r="D83" s="87">
        <v>65.3</v>
      </c>
      <c r="E83" s="48">
        <v>66.097221334958249</v>
      </c>
      <c r="F83" s="48">
        <v>57.74</v>
      </c>
      <c r="G83" s="49">
        <v>63.838371942209044</v>
      </c>
      <c r="H83" s="101">
        <v>49.469469772890164</v>
      </c>
      <c r="I83" s="50">
        <v>57.009526552908135</v>
      </c>
      <c r="J83" s="126">
        <v>64.930000000000007</v>
      </c>
    </row>
    <row r="84" spans="1:10" ht="13.8" thickBot="1" x14ac:dyDescent="0.3">
      <c r="A84" s="9">
        <v>31023</v>
      </c>
      <c r="B84" s="6" t="s">
        <v>25</v>
      </c>
      <c r="C84" s="46">
        <f t="shared" si="8"/>
        <v>70.031155202318942</v>
      </c>
      <c r="D84" s="87">
        <v>82.89</v>
      </c>
      <c r="E84" s="48">
        <v>85.656445928294673</v>
      </c>
      <c r="F84" s="48">
        <v>64.67</v>
      </c>
      <c r="G84" s="49">
        <v>75.730348309257636</v>
      </c>
      <c r="H84" s="101">
        <v>67.771647903521853</v>
      </c>
      <c r="I84" s="50">
        <v>70.031155202318942</v>
      </c>
      <c r="J84" s="126">
        <v>68.349999999999994</v>
      </c>
    </row>
    <row r="85" spans="1:10" x14ac:dyDescent="0.25">
      <c r="A85" s="9">
        <v>31024</v>
      </c>
      <c r="B85" s="6" t="s">
        <v>26</v>
      </c>
      <c r="C85" s="46">
        <f t="shared" si="8"/>
        <v>96.140991833449789</v>
      </c>
      <c r="D85" s="87">
        <v>105.02</v>
      </c>
      <c r="E85" s="48">
        <v>128.81685801748287</v>
      </c>
      <c r="F85" s="48">
        <v>85.54</v>
      </c>
      <c r="G85" s="49">
        <v>99.1958750753126</v>
      </c>
      <c r="H85" s="101">
        <v>96.140991833449789</v>
      </c>
      <c r="I85" s="50">
        <v>81.636250499068538</v>
      </c>
      <c r="J85" s="126">
        <v>81.48</v>
      </c>
    </row>
    <row r="86" spans="1:10" ht="27" thickBot="1" x14ac:dyDescent="0.3">
      <c r="A86" s="27" t="s">
        <v>45</v>
      </c>
      <c r="B86" s="28" t="s">
        <v>46</v>
      </c>
      <c r="C86" s="44"/>
      <c r="D86" s="86"/>
      <c r="E86" s="45"/>
      <c r="F86" s="45"/>
      <c r="G86" s="45"/>
      <c r="H86" s="72"/>
      <c r="I86" s="45"/>
      <c r="J86" s="140"/>
    </row>
    <row r="87" spans="1:10" ht="13.8" thickBot="1" x14ac:dyDescent="0.3">
      <c r="A87" s="9">
        <v>31030</v>
      </c>
      <c r="B87" s="6" t="s">
        <v>22</v>
      </c>
      <c r="C87" s="46">
        <f t="shared" si="8"/>
        <v>63.13</v>
      </c>
      <c r="D87" s="87">
        <v>63.13</v>
      </c>
      <c r="E87" s="48">
        <v>77.892447546866237</v>
      </c>
      <c r="F87" s="48">
        <v>55.47</v>
      </c>
      <c r="G87" s="49">
        <v>72.177602360968066</v>
      </c>
      <c r="H87" s="101">
        <v>53.744871513372431</v>
      </c>
      <c r="I87" s="50">
        <v>74.281743769271529</v>
      </c>
      <c r="J87" s="126">
        <v>61.78</v>
      </c>
    </row>
    <row r="88" spans="1:10" ht="13.8" thickBot="1" x14ac:dyDescent="0.3">
      <c r="A88" s="9">
        <v>31031</v>
      </c>
      <c r="B88" s="6" t="s">
        <v>23</v>
      </c>
      <c r="C88" s="46">
        <f t="shared" si="8"/>
        <v>80.254175427264897</v>
      </c>
      <c r="D88" s="87">
        <v>81.95</v>
      </c>
      <c r="E88" s="48">
        <v>81.78706992420959</v>
      </c>
      <c r="F88" s="48">
        <v>60.2</v>
      </c>
      <c r="G88" s="49">
        <v>80.254175427264897</v>
      </c>
      <c r="H88" s="101">
        <v>63.081518020725063</v>
      </c>
      <c r="I88" s="50">
        <v>80.766362606296852</v>
      </c>
      <c r="J88" s="126">
        <v>63.35</v>
      </c>
    </row>
    <row r="89" spans="1:10" ht="13.8" thickBot="1" x14ac:dyDescent="0.3">
      <c r="A89" s="9">
        <v>31032</v>
      </c>
      <c r="B89" s="6" t="s">
        <v>24</v>
      </c>
      <c r="C89" s="46">
        <f t="shared" si="8"/>
        <v>86.809780145831226</v>
      </c>
      <c r="D89" s="87">
        <v>98.94</v>
      </c>
      <c r="E89" s="48">
        <v>86.809780145831226</v>
      </c>
      <c r="F89" s="48">
        <v>70.34</v>
      </c>
      <c r="G89" s="49">
        <v>90.984461459057741</v>
      </c>
      <c r="H89" s="101">
        <v>69.183132824101492</v>
      </c>
      <c r="I89" s="50">
        <v>88.081328977331538</v>
      </c>
      <c r="J89" s="126">
        <v>64.930000000000007</v>
      </c>
    </row>
    <row r="90" spans="1:10" ht="13.8" thickBot="1" x14ac:dyDescent="0.3">
      <c r="A90" s="9">
        <v>31033</v>
      </c>
      <c r="B90" s="6" t="s">
        <v>25</v>
      </c>
      <c r="C90" s="46">
        <f t="shared" si="8"/>
        <v>83.72</v>
      </c>
      <c r="D90" s="87">
        <v>83.72</v>
      </c>
      <c r="E90" s="48">
        <v>94.429020024693628</v>
      </c>
      <c r="F90" s="48">
        <v>76.48</v>
      </c>
      <c r="G90" s="49">
        <v>110.28987829084562</v>
      </c>
      <c r="H90" s="101">
        <v>93.897293732659165</v>
      </c>
      <c r="I90" s="50">
        <v>70.031155202318942</v>
      </c>
      <c r="J90" s="126">
        <v>68.349999999999994</v>
      </c>
    </row>
    <row r="91" spans="1:10" x14ac:dyDescent="0.25">
      <c r="A91" s="9">
        <v>31034</v>
      </c>
      <c r="B91" s="6" t="s">
        <v>26</v>
      </c>
      <c r="C91" s="46">
        <f t="shared" si="8"/>
        <v>106.08</v>
      </c>
      <c r="D91" s="87">
        <v>106.08</v>
      </c>
      <c r="E91" s="48">
        <v>178.29709750609791</v>
      </c>
      <c r="F91" s="48">
        <v>97.35</v>
      </c>
      <c r="G91" s="49">
        <v>144.46389371317289</v>
      </c>
      <c r="H91" s="101">
        <v>138.49848038335412</v>
      </c>
      <c r="I91" s="50">
        <v>81.636250499068538</v>
      </c>
      <c r="J91" s="126">
        <v>81.48</v>
      </c>
    </row>
    <row r="92" spans="1:10" ht="27" thickBot="1" x14ac:dyDescent="0.3">
      <c r="A92" s="27" t="s">
        <v>47</v>
      </c>
      <c r="B92" s="28" t="s">
        <v>48</v>
      </c>
      <c r="C92" s="44"/>
      <c r="D92" s="86"/>
      <c r="E92" s="45"/>
      <c r="F92" s="45"/>
      <c r="G92" s="45"/>
      <c r="H92" s="72"/>
      <c r="I92" s="45"/>
      <c r="J92" s="140"/>
    </row>
    <row r="93" spans="1:10" ht="13.8" thickBot="1" x14ac:dyDescent="0.3">
      <c r="A93" s="9">
        <v>32000</v>
      </c>
      <c r="B93" s="6" t="s">
        <v>22</v>
      </c>
      <c r="C93" s="46">
        <f t="shared" si="8"/>
        <v>60.26897309304978</v>
      </c>
      <c r="D93" s="87">
        <v>75.78</v>
      </c>
      <c r="E93" s="48">
        <v>60.26897309304978</v>
      </c>
      <c r="F93" s="48">
        <v>54.54</v>
      </c>
      <c r="G93" s="49">
        <v>57.894553876818627</v>
      </c>
      <c r="H93" s="101">
        <v>55.851452849402008</v>
      </c>
      <c r="I93" s="50">
        <v>70.974282726797227</v>
      </c>
      <c r="J93" s="126">
        <f>ROUND(I93*1.04,2)</f>
        <v>73.81</v>
      </c>
    </row>
    <row r="94" spans="1:10" ht="13.8" thickBot="1" x14ac:dyDescent="0.3">
      <c r="A94" s="9">
        <v>32001</v>
      </c>
      <c r="B94" s="6" t="s">
        <v>23</v>
      </c>
      <c r="C94" s="46">
        <f t="shared" si="8"/>
        <v>72.32276771165975</v>
      </c>
      <c r="D94" s="87">
        <v>85.26</v>
      </c>
      <c r="E94" s="48">
        <v>72.32276771165975</v>
      </c>
      <c r="F94" s="48">
        <v>61.32</v>
      </c>
      <c r="G94" s="49">
        <v>69.151395358785024</v>
      </c>
      <c r="H94" s="101">
        <v>64.54594074026727</v>
      </c>
      <c r="I94" s="50">
        <v>73.478786018102767</v>
      </c>
      <c r="J94" s="126">
        <f>ROUND(I94*1.04,2)</f>
        <v>76.42</v>
      </c>
    </row>
    <row r="95" spans="1:10" ht="13.8" thickBot="1" x14ac:dyDescent="0.3">
      <c r="A95" s="9">
        <v>32002</v>
      </c>
      <c r="B95" s="6" t="s">
        <v>24</v>
      </c>
      <c r="C95" s="46">
        <f t="shared" si="8"/>
        <v>79.02</v>
      </c>
      <c r="D95" s="87">
        <v>95.91</v>
      </c>
      <c r="E95" s="48">
        <v>90.751822555024006</v>
      </c>
      <c r="F95" s="48">
        <v>68.16</v>
      </c>
      <c r="G95" s="49">
        <v>88.466651291094053</v>
      </c>
      <c r="H95" s="101">
        <v>68.409861921194178</v>
      </c>
      <c r="I95" s="50">
        <v>75.983289309408306</v>
      </c>
      <c r="J95" s="126">
        <f>ROUND(I95*1.04,2)</f>
        <v>79.02</v>
      </c>
    </row>
    <row r="96" spans="1:10" ht="13.8" thickBot="1" x14ac:dyDescent="0.3">
      <c r="A96" s="9">
        <v>32003</v>
      </c>
      <c r="B96" s="6" t="s">
        <v>25</v>
      </c>
      <c r="C96" s="46">
        <f t="shared" si="8"/>
        <v>81.63</v>
      </c>
      <c r="D96" s="87">
        <v>110.3</v>
      </c>
      <c r="E96" s="48">
        <v>99.827004810526432</v>
      </c>
      <c r="F96" s="48">
        <v>74.959999999999994</v>
      </c>
      <c r="G96" s="49">
        <v>107.78190722340302</v>
      </c>
      <c r="H96" s="101">
        <v>80.71463247216775</v>
      </c>
      <c r="I96" s="50">
        <v>78.487792600713831</v>
      </c>
      <c r="J96" s="126">
        <f>ROUND(I96*1.04,2)</f>
        <v>81.63</v>
      </c>
    </row>
    <row r="97" spans="1:10" x14ac:dyDescent="0.25">
      <c r="A97" s="9">
        <v>32004</v>
      </c>
      <c r="B97" s="6" t="s">
        <v>26</v>
      </c>
      <c r="C97" s="46">
        <f t="shared" si="8"/>
        <v>104.28363290759184</v>
      </c>
      <c r="D97" s="87">
        <v>126.84</v>
      </c>
      <c r="E97" s="48">
        <v>135.27958086171387</v>
      </c>
      <c r="F97" s="48">
        <v>81.81</v>
      </c>
      <c r="G97" s="49">
        <v>127.92514055225764</v>
      </c>
      <c r="H97" s="101">
        <v>104.28363290759184</v>
      </c>
      <c r="I97" s="50">
        <v>80.992295892019371</v>
      </c>
      <c r="J97" s="126">
        <f>ROUND(I97*1.04,2)</f>
        <v>84.23</v>
      </c>
    </row>
    <row r="98" spans="1:10" ht="27" thickBot="1" x14ac:dyDescent="0.3">
      <c r="A98" s="27" t="s">
        <v>49</v>
      </c>
      <c r="B98" s="28" t="s">
        <v>50</v>
      </c>
      <c r="C98" s="44"/>
      <c r="D98" s="86"/>
      <c r="E98" s="45"/>
      <c r="F98" s="45"/>
      <c r="G98" s="45"/>
      <c r="H98" s="72"/>
      <c r="I98" s="45"/>
      <c r="J98" s="140"/>
    </row>
    <row r="99" spans="1:10" ht="13.8" thickBot="1" x14ac:dyDescent="0.3">
      <c r="A99" s="9">
        <v>32010</v>
      </c>
      <c r="B99" s="6" t="s">
        <v>22</v>
      </c>
      <c r="C99" s="46">
        <f t="shared" si="8"/>
        <v>60.26897309304978</v>
      </c>
      <c r="D99" s="87">
        <v>83.36</v>
      </c>
      <c r="E99" s="48">
        <v>60.26897309304978</v>
      </c>
      <c r="F99" s="48">
        <v>54.54</v>
      </c>
      <c r="G99" s="49">
        <v>57.894553876818627</v>
      </c>
      <c r="H99" s="101">
        <v>56.755876461478366</v>
      </c>
      <c r="I99" s="50">
        <v>71.046144188058108</v>
      </c>
      <c r="J99" s="126">
        <v>60.82</v>
      </c>
    </row>
    <row r="100" spans="1:10" ht="13.8" thickBot="1" x14ac:dyDescent="0.3">
      <c r="A100" s="9">
        <v>32011</v>
      </c>
      <c r="B100" s="6" t="s">
        <v>23</v>
      </c>
      <c r="C100" s="46">
        <f t="shared" si="8"/>
        <v>69.151395358785024</v>
      </c>
      <c r="D100" s="87">
        <v>93.78</v>
      </c>
      <c r="E100" s="48">
        <v>72.32276771165975</v>
      </c>
      <c r="F100" s="48">
        <v>61.32</v>
      </c>
      <c r="G100" s="49">
        <v>69.151395358785024</v>
      </c>
      <c r="H100" s="101">
        <v>65.591157469482638</v>
      </c>
      <c r="I100" s="50">
        <v>73.553183288946087</v>
      </c>
      <c r="J100" s="126">
        <v>62.07</v>
      </c>
    </row>
    <row r="101" spans="1:10" ht="13.8" thickBot="1" x14ac:dyDescent="0.3">
      <c r="A101" s="9">
        <v>32012</v>
      </c>
      <c r="B101" s="6" t="s">
        <v>24</v>
      </c>
      <c r="C101" s="46">
        <f t="shared" si="8"/>
        <v>76.060222389834081</v>
      </c>
      <c r="D101" s="87">
        <v>105.5</v>
      </c>
      <c r="E101" s="48">
        <v>90.751822555024006</v>
      </c>
      <c r="F101" s="48">
        <v>68.16</v>
      </c>
      <c r="G101" s="49">
        <v>88.466651291094053</v>
      </c>
      <c r="H101" s="101">
        <v>69.517648581413056</v>
      </c>
      <c r="I101" s="50">
        <v>76.060222389834081</v>
      </c>
      <c r="J101" s="126">
        <v>63.31</v>
      </c>
    </row>
    <row r="102" spans="1:10" ht="13.8" thickBot="1" x14ac:dyDescent="0.3">
      <c r="A102" s="9">
        <v>32013</v>
      </c>
      <c r="B102" s="6" t="s">
        <v>25</v>
      </c>
      <c r="C102" s="46">
        <f t="shared" si="8"/>
        <v>82.021674916430243</v>
      </c>
      <c r="D102" s="87">
        <v>121.33</v>
      </c>
      <c r="E102" s="48">
        <v>99.827004810526432</v>
      </c>
      <c r="F102" s="48">
        <v>74.959999999999994</v>
      </c>
      <c r="G102" s="49">
        <v>107.78190722340302</v>
      </c>
      <c r="H102" s="101">
        <v>82.021674916430243</v>
      </c>
      <c r="I102" s="50">
        <v>78.567261490722061</v>
      </c>
      <c r="J102" s="126">
        <v>66</v>
      </c>
    </row>
    <row r="103" spans="1:10" x14ac:dyDescent="0.25">
      <c r="A103" s="9">
        <v>32014</v>
      </c>
      <c r="B103" s="6" t="s">
        <v>26</v>
      </c>
      <c r="C103" s="46">
        <f t="shared" si="8"/>
        <v>105.97233705301568</v>
      </c>
      <c r="D103" s="87">
        <v>139.53</v>
      </c>
      <c r="E103" s="48">
        <v>135.27958086171387</v>
      </c>
      <c r="F103" s="48">
        <v>81.81</v>
      </c>
      <c r="G103" s="49">
        <v>127.92514055225764</v>
      </c>
      <c r="H103" s="101">
        <v>105.97233705301568</v>
      </c>
      <c r="I103" s="50">
        <v>81.07430059161004</v>
      </c>
      <c r="J103" s="126">
        <v>76.349999999999994</v>
      </c>
    </row>
    <row r="104" spans="1:10" ht="27" thickBot="1" x14ac:dyDescent="0.3">
      <c r="A104" s="27" t="s">
        <v>51</v>
      </c>
      <c r="B104" s="28" t="s">
        <v>52</v>
      </c>
      <c r="C104" s="44"/>
      <c r="D104" s="86"/>
      <c r="E104" s="45"/>
      <c r="F104" s="45"/>
      <c r="G104" s="45"/>
      <c r="H104" s="72"/>
      <c r="I104" s="45"/>
      <c r="J104" s="140"/>
    </row>
    <row r="105" spans="1:10" ht="13.8" thickBot="1" x14ac:dyDescent="0.3">
      <c r="A105" s="9">
        <v>32020</v>
      </c>
      <c r="B105" s="6" t="s">
        <v>22</v>
      </c>
      <c r="C105" s="46">
        <f t="shared" si="8"/>
        <v>60.26897309304978</v>
      </c>
      <c r="D105" s="87">
        <v>83.36</v>
      </c>
      <c r="E105" s="48">
        <v>60.26897309304978</v>
      </c>
      <c r="F105" s="48">
        <v>54.54</v>
      </c>
      <c r="G105" s="49">
        <v>57.894553876818627</v>
      </c>
      <c r="H105" s="101">
        <v>55.851452849402008</v>
      </c>
      <c r="I105" s="50">
        <v>71.046144188058108</v>
      </c>
      <c r="J105" s="126">
        <v>73.930000000000007</v>
      </c>
    </row>
    <row r="106" spans="1:10" ht="13.8" thickBot="1" x14ac:dyDescent="0.3">
      <c r="A106" s="9">
        <v>32021</v>
      </c>
      <c r="B106" s="6" t="s">
        <v>23</v>
      </c>
      <c r="C106" s="46">
        <f t="shared" si="8"/>
        <v>72.32276771165975</v>
      </c>
      <c r="D106" s="87">
        <v>93.78</v>
      </c>
      <c r="E106" s="48">
        <v>72.32276771165975</v>
      </c>
      <c r="F106" s="48">
        <v>61.32</v>
      </c>
      <c r="G106" s="49">
        <v>69.151395358785024</v>
      </c>
      <c r="H106" s="101">
        <v>64.54594074026727</v>
      </c>
      <c r="I106" s="50">
        <v>73.553183288946087</v>
      </c>
      <c r="J106" s="126">
        <v>75.5</v>
      </c>
    </row>
    <row r="107" spans="1:10" ht="13.8" thickBot="1" x14ac:dyDescent="0.3">
      <c r="A107" s="9">
        <v>32022</v>
      </c>
      <c r="B107" s="6" t="s">
        <v>24</v>
      </c>
      <c r="C107" s="46">
        <f t="shared" si="8"/>
        <v>77.08</v>
      </c>
      <c r="D107" s="87">
        <v>105.5</v>
      </c>
      <c r="E107" s="48">
        <v>90.751822555024006</v>
      </c>
      <c r="F107" s="48">
        <v>68.16</v>
      </c>
      <c r="G107" s="49">
        <v>88.466651291094053</v>
      </c>
      <c r="H107" s="101">
        <v>68.409861921194178</v>
      </c>
      <c r="I107" s="50">
        <v>76.060222389834081</v>
      </c>
      <c r="J107" s="126">
        <v>77.08</v>
      </c>
    </row>
    <row r="108" spans="1:10" ht="13.8" thickBot="1" x14ac:dyDescent="0.3">
      <c r="A108" s="9">
        <v>32023</v>
      </c>
      <c r="B108" s="6" t="s">
        <v>25</v>
      </c>
      <c r="C108" s="46">
        <f t="shared" si="8"/>
        <v>80.71463247216775</v>
      </c>
      <c r="D108" s="87">
        <v>121.33</v>
      </c>
      <c r="E108" s="48">
        <v>99.827004810526432</v>
      </c>
      <c r="F108" s="48">
        <v>74.959999999999994</v>
      </c>
      <c r="G108" s="49">
        <v>107.78190722340302</v>
      </c>
      <c r="H108" s="101">
        <v>80.71463247216775</v>
      </c>
      <c r="I108" s="50">
        <v>78.567261490722061</v>
      </c>
      <c r="J108" s="126">
        <v>80.5</v>
      </c>
    </row>
    <row r="109" spans="1:10" x14ac:dyDescent="0.25">
      <c r="A109" s="9">
        <v>32024</v>
      </c>
      <c r="B109" s="6" t="s">
        <v>26</v>
      </c>
      <c r="C109" s="46">
        <f t="shared" si="8"/>
        <v>104.28363290759184</v>
      </c>
      <c r="D109" s="87">
        <v>139.53</v>
      </c>
      <c r="E109" s="48">
        <v>135.27958086171387</v>
      </c>
      <c r="F109" s="48">
        <v>81.81</v>
      </c>
      <c r="G109" s="49">
        <v>127.92514055225764</v>
      </c>
      <c r="H109" s="101">
        <v>104.28363290759184</v>
      </c>
      <c r="I109" s="50">
        <v>81.07430059161004</v>
      </c>
      <c r="J109" s="126">
        <v>93.63</v>
      </c>
    </row>
    <row r="110" spans="1:10" ht="27" thickBot="1" x14ac:dyDescent="0.3">
      <c r="A110" s="27" t="s">
        <v>53</v>
      </c>
      <c r="B110" s="28" t="s">
        <v>54</v>
      </c>
      <c r="C110" s="44"/>
      <c r="D110" s="86"/>
      <c r="E110" s="45"/>
      <c r="F110" s="45"/>
      <c r="G110" s="45"/>
      <c r="H110" s="72"/>
      <c r="I110" s="45"/>
      <c r="J110" s="140"/>
    </row>
    <row r="111" spans="1:10" ht="13.8" thickBot="1" x14ac:dyDescent="0.3">
      <c r="A111" s="9">
        <v>32030</v>
      </c>
      <c r="B111" s="6" t="s">
        <v>22</v>
      </c>
      <c r="C111" s="46">
        <f t="shared" si="8"/>
        <v>71.046144188058108</v>
      </c>
      <c r="D111" s="87">
        <v>75.78</v>
      </c>
      <c r="E111" s="48">
        <v>87.716176535554226</v>
      </c>
      <c r="F111" s="48">
        <v>54.54</v>
      </c>
      <c r="G111" s="49">
        <v>57.894553876818627</v>
      </c>
      <c r="H111" s="101">
        <v>55.851452849402008</v>
      </c>
      <c r="I111" s="50">
        <v>71.046144188058108</v>
      </c>
      <c r="J111" s="126">
        <v>73.930000000000007</v>
      </c>
    </row>
    <row r="112" spans="1:10" ht="13.8" thickBot="1" x14ac:dyDescent="0.3">
      <c r="A112" s="9">
        <v>32031</v>
      </c>
      <c r="B112" s="6" t="s">
        <v>23</v>
      </c>
      <c r="C112" s="46">
        <f t="shared" si="8"/>
        <v>73.553183288946087</v>
      </c>
      <c r="D112" s="87">
        <v>85.26</v>
      </c>
      <c r="E112" s="48">
        <v>105.25941184266507</v>
      </c>
      <c r="F112" s="48">
        <v>61.32</v>
      </c>
      <c r="G112" s="49">
        <v>69.151395358785024</v>
      </c>
      <c r="H112" s="101">
        <v>64.54594074026727</v>
      </c>
      <c r="I112" s="50">
        <v>73.553183288946087</v>
      </c>
      <c r="J112" s="126">
        <v>75.5</v>
      </c>
    </row>
    <row r="113" spans="1:10" ht="13.8" thickBot="1" x14ac:dyDescent="0.3">
      <c r="A113" s="9">
        <v>32032</v>
      </c>
      <c r="B113" s="6" t="s">
        <v>24</v>
      </c>
      <c r="C113" s="46">
        <f t="shared" si="8"/>
        <v>77.08</v>
      </c>
      <c r="D113" s="87">
        <v>95.91</v>
      </c>
      <c r="E113" s="48">
        <v>130.80722504294351</v>
      </c>
      <c r="F113" s="48">
        <v>68.16</v>
      </c>
      <c r="G113" s="49">
        <v>88.466651291094053</v>
      </c>
      <c r="H113" s="101">
        <v>68.409861921194178</v>
      </c>
      <c r="I113" s="50">
        <v>76.060222389834081</v>
      </c>
      <c r="J113" s="126">
        <v>77.08</v>
      </c>
    </row>
    <row r="114" spans="1:10" ht="13.8" thickBot="1" x14ac:dyDescent="0.3">
      <c r="A114" s="9">
        <v>32033</v>
      </c>
      <c r="B114" s="6" t="s">
        <v>25</v>
      </c>
      <c r="C114" s="46">
        <f t="shared" si="8"/>
        <v>80.71463247216775</v>
      </c>
      <c r="D114" s="87">
        <v>110.3</v>
      </c>
      <c r="E114" s="48">
        <v>143.88794754723779</v>
      </c>
      <c r="F114" s="48">
        <v>74.959999999999994</v>
      </c>
      <c r="G114" s="49">
        <v>107.78190722340302</v>
      </c>
      <c r="H114" s="101">
        <v>80.71463247216775</v>
      </c>
      <c r="I114" s="50">
        <v>78.567261490722061</v>
      </c>
      <c r="J114" s="126">
        <v>80.5</v>
      </c>
    </row>
    <row r="115" spans="1:10" x14ac:dyDescent="0.25">
      <c r="A115" s="9">
        <v>32034</v>
      </c>
      <c r="B115" s="6" t="s">
        <v>26</v>
      </c>
      <c r="C115" s="46">
        <f t="shared" si="8"/>
        <v>104.28363290759184</v>
      </c>
      <c r="D115" s="87">
        <v>126.84</v>
      </c>
      <c r="E115" s="48">
        <v>197.59886250297816</v>
      </c>
      <c r="F115" s="48">
        <v>81.81</v>
      </c>
      <c r="G115" s="49">
        <v>127.92514055225764</v>
      </c>
      <c r="H115" s="101">
        <v>104.28363290759184</v>
      </c>
      <c r="I115" s="50">
        <v>81.07430059161004</v>
      </c>
      <c r="J115" s="126">
        <v>93.63</v>
      </c>
    </row>
    <row r="116" spans="1:10" ht="13.05" customHeight="1" thickBot="1" x14ac:dyDescent="0.3">
      <c r="A116" s="27" t="s">
        <v>55</v>
      </c>
      <c r="B116" s="28" t="s">
        <v>56</v>
      </c>
      <c r="C116" s="44"/>
      <c r="D116" s="86"/>
      <c r="E116" s="45"/>
      <c r="F116" s="45"/>
      <c r="G116" s="45"/>
      <c r="H116" s="72"/>
      <c r="I116" s="45"/>
      <c r="J116" s="140"/>
    </row>
    <row r="117" spans="1:10" ht="13.8" thickBot="1" x14ac:dyDescent="0.3">
      <c r="A117" s="9">
        <v>33000</v>
      </c>
      <c r="B117" s="6" t="s">
        <v>22</v>
      </c>
      <c r="C117" s="46">
        <f t="shared" si="8"/>
        <v>46.258492346107793</v>
      </c>
      <c r="D117" s="87">
        <v>41.66</v>
      </c>
      <c r="E117" s="48">
        <v>46.258492346107793</v>
      </c>
      <c r="F117" s="48">
        <v>43.03</v>
      </c>
      <c r="G117" s="49">
        <v>50.782916699051533</v>
      </c>
      <c r="H117" s="101">
        <v>39.162951356180628</v>
      </c>
      <c r="I117" s="50">
        <v>47.592001604685528</v>
      </c>
      <c r="J117" s="126">
        <v>48.67</v>
      </c>
    </row>
    <row r="118" spans="1:10" ht="13.8" thickBot="1" x14ac:dyDescent="0.3">
      <c r="A118" s="9">
        <v>33001</v>
      </c>
      <c r="B118" s="6" t="s">
        <v>23</v>
      </c>
      <c r="C118" s="46">
        <f t="shared" si="8"/>
        <v>49.91</v>
      </c>
      <c r="D118" s="87">
        <v>54.09</v>
      </c>
      <c r="E118" s="48">
        <v>48.571416963413185</v>
      </c>
      <c r="F118" s="48">
        <v>47.76</v>
      </c>
      <c r="G118" s="49">
        <v>56.410447190728732</v>
      </c>
      <c r="H118" s="101">
        <v>45.274773050583342</v>
      </c>
      <c r="I118" s="50">
        <v>51.158541965049459</v>
      </c>
      <c r="J118" s="126">
        <v>49.91</v>
      </c>
    </row>
    <row r="119" spans="1:10" ht="13.8" thickBot="1" x14ac:dyDescent="0.3">
      <c r="A119" s="9">
        <v>33002</v>
      </c>
      <c r="B119" s="6" t="s">
        <v>24</v>
      </c>
      <c r="C119" s="46">
        <f t="shared" si="8"/>
        <v>57.9</v>
      </c>
      <c r="D119" s="87">
        <v>65.3</v>
      </c>
      <c r="E119" s="48">
        <v>66.097221334958249</v>
      </c>
      <c r="F119" s="48">
        <v>57.9</v>
      </c>
      <c r="G119" s="49">
        <v>63.838371942209044</v>
      </c>
      <c r="H119" s="101">
        <v>50.044938085528024</v>
      </c>
      <c r="I119" s="50">
        <v>55.181773469118532</v>
      </c>
      <c r="J119" s="126">
        <v>51.16</v>
      </c>
    </row>
    <row r="120" spans="1:10" ht="13.8" thickBot="1" x14ac:dyDescent="0.3">
      <c r="A120" s="9">
        <v>33003</v>
      </c>
      <c r="B120" s="6" t="s">
        <v>25</v>
      </c>
      <c r="C120" s="46">
        <f t="shared" si="8"/>
        <v>70.031155202318942</v>
      </c>
      <c r="D120" s="87">
        <v>82.89</v>
      </c>
      <c r="E120" s="48">
        <v>85.656445928294673</v>
      </c>
      <c r="F120" s="48">
        <v>64.81</v>
      </c>
      <c r="G120" s="49">
        <v>75.730348309257636</v>
      </c>
      <c r="H120" s="101">
        <v>68.39353766571179</v>
      </c>
      <c r="I120" s="50">
        <v>70.031155202318942</v>
      </c>
      <c r="J120" s="126">
        <v>53.85</v>
      </c>
    </row>
    <row r="121" spans="1:10" x14ac:dyDescent="0.25">
      <c r="A121" s="9">
        <v>33004</v>
      </c>
      <c r="B121" s="6" t="s">
        <v>26</v>
      </c>
      <c r="C121" s="46">
        <f t="shared" si="8"/>
        <v>97.033169214321546</v>
      </c>
      <c r="D121" s="87">
        <v>105.02</v>
      </c>
      <c r="E121" s="48">
        <v>128.81685801748287</v>
      </c>
      <c r="F121" s="48">
        <v>85.68</v>
      </c>
      <c r="G121" s="49">
        <v>99.1958750753126</v>
      </c>
      <c r="H121" s="101">
        <v>97.033169214321546</v>
      </c>
      <c r="I121" s="50">
        <v>81.636250499068538</v>
      </c>
      <c r="J121" s="126">
        <v>64.2</v>
      </c>
    </row>
    <row r="122" spans="1:10" ht="27" thickBot="1" x14ac:dyDescent="0.3">
      <c r="A122" s="27" t="s">
        <v>57</v>
      </c>
      <c r="B122" s="28" t="s">
        <v>466</v>
      </c>
      <c r="C122" s="44"/>
      <c r="D122" s="86"/>
      <c r="E122" s="45"/>
      <c r="F122" s="45"/>
      <c r="G122" s="45"/>
      <c r="H122" s="72"/>
      <c r="I122" s="45"/>
      <c r="J122" s="140"/>
    </row>
    <row r="123" spans="1:10" ht="13.8" thickBot="1" x14ac:dyDescent="0.3">
      <c r="A123" s="9">
        <v>33010</v>
      </c>
      <c r="B123" s="6" t="s">
        <v>22</v>
      </c>
      <c r="C123" s="46">
        <f t="shared" si="8"/>
        <v>49.080433041982765</v>
      </c>
      <c r="D123" s="87">
        <v>45.83</v>
      </c>
      <c r="E123" s="48">
        <v>49.080433041982765</v>
      </c>
      <c r="F123" s="48">
        <v>44.22</v>
      </c>
      <c r="G123" s="49">
        <v>55.471137279618496</v>
      </c>
      <c r="H123" s="101">
        <v>39.797131777961837</v>
      </c>
      <c r="I123" s="50">
        <v>50.854081202579373</v>
      </c>
      <c r="J123" s="126">
        <v>50.62</v>
      </c>
    </row>
    <row r="124" spans="1:10" ht="13.8" thickBot="1" x14ac:dyDescent="0.3">
      <c r="A124" s="9">
        <v>33011</v>
      </c>
      <c r="B124" s="6" t="s">
        <v>23</v>
      </c>
      <c r="C124" s="46">
        <f t="shared" si="8"/>
        <v>51.91</v>
      </c>
      <c r="D124" s="87">
        <v>59.5</v>
      </c>
      <c r="E124" s="48">
        <v>51.534454694081901</v>
      </c>
      <c r="F124" s="48">
        <v>48.95</v>
      </c>
      <c r="G124" s="49">
        <v>61.635326826841144</v>
      </c>
      <c r="H124" s="101">
        <v>46.00792450303986</v>
      </c>
      <c r="I124" s="50">
        <v>54.777275598979706</v>
      </c>
      <c r="J124" s="126">
        <v>51.91</v>
      </c>
    </row>
    <row r="125" spans="1:10" ht="13.8" thickBot="1" x14ac:dyDescent="0.3">
      <c r="A125" s="9">
        <v>33012</v>
      </c>
      <c r="B125" s="6" t="s">
        <v>24</v>
      </c>
      <c r="C125" s="46">
        <f t="shared" si="8"/>
        <v>59.20283025345568</v>
      </c>
      <c r="D125" s="87">
        <v>71.83</v>
      </c>
      <c r="E125" s="48">
        <v>67.86904068948553</v>
      </c>
      <c r="F125" s="48">
        <v>59.08</v>
      </c>
      <c r="G125" s="49">
        <v>69.786898485945244</v>
      </c>
      <c r="H125" s="101">
        <v>50.855334617046999</v>
      </c>
      <c r="I125" s="50">
        <v>59.20283025345568</v>
      </c>
      <c r="J125" s="126">
        <v>53.2</v>
      </c>
    </row>
    <row r="126" spans="1:10" ht="13.8" thickBot="1" x14ac:dyDescent="0.3">
      <c r="A126" s="9">
        <v>33013</v>
      </c>
      <c r="B126" s="6" t="s">
        <v>25</v>
      </c>
      <c r="C126" s="46">
        <f t="shared" si="8"/>
        <v>70.031155202318942</v>
      </c>
      <c r="D126" s="87">
        <v>91.17</v>
      </c>
      <c r="E126" s="48">
        <v>87.414422944114705</v>
      </c>
      <c r="F126" s="48">
        <v>65.94</v>
      </c>
      <c r="G126" s="49">
        <v>83.303383140183371</v>
      </c>
      <c r="H126" s="101">
        <v>69.501059981113215</v>
      </c>
      <c r="I126" s="50">
        <v>70.031155202318942</v>
      </c>
      <c r="J126" s="126">
        <v>56.01</v>
      </c>
    </row>
    <row r="127" spans="1:10" x14ac:dyDescent="0.25">
      <c r="A127" s="9">
        <v>33014</v>
      </c>
      <c r="B127" s="6" t="s">
        <v>26</v>
      </c>
      <c r="C127" s="46">
        <f t="shared" si="8"/>
        <v>98.604463870320316</v>
      </c>
      <c r="D127" s="87">
        <v>115.52</v>
      </c>
      <c r="E127" s="48">
        <v>130.58867737201018</v>
      </c>
      <c r="F127" s="48">
        <v>86.78</v>
      </c>
      <c r="G127" s="49">
        <v>109.11546258284383</v>
      </c>
      <c r="H127" s="101">
        <v>98.604463870320316</v>
      </c>
      <c r="I127" s="50">
        <v>81.636250499068538</v>
      </c>
      <c r="J127" s="126">
        <v>66.77</v>
      </c>
    </row>
    <row r="128" spans="1:10" ht="13.05" customHeight="1" thickBot="1" x14ac:dyDescent="0.3">
      <c r="A128" s="27" t="s">
        <v>59</v>
      </c>
      <c r="B128" s="28" t="s">
        <v>60</v>
      </c>
      <c r="C128" s="44"/>
      <c r="D128" s="86"/>
      <c r="E128" s="45"/>
      <c r="F128" s="45"/>
      <c r="G128" s="45"/>
      <c r="H128" s="72"/>
      <c r="I128" s="45"/>
      <c r="J128" s="140"/>
    </row>
    <row r="129" spans="1:10" ht="13.8" thickBot="1" x14ac:dyDescent="0.3">
      <c r="A129" s="9">
        <v>33020</v>
      </c>
      <c r="B129" s="6" t="s">
        <v>22</v>
      </c>
      <c r="C129" s="46">
        <f t="shared" si="8"/>
        <v>49.080433041982765</v>
      </c>
      <c r="D129" s="87">
        <v>45.83</v>
      </c>
      <c r="E129" s="48">
        <v>49.080433041982765</v>
      </c>
      <c r="F129" s="48">
        <v>45.25</v>
      </c>
      <c r="G129" s="49">
        <v>55.471137279618496</v>
      </c>
      <c r="H129" s="101">
        <v>40.431312199743054</v>
      </c>
      <c r="I129" s="50">
        <v>52.485121001526288</v>
      </c>
      <c r="J129" s="126">
        <v>64.25</v>
      </c>
    </row>
    <row r="130" spans="1:10" ht="13.8" thickBot="1" x14ac:dyDescent="0.3">
      <c r="A130" s="9">
        <v>33021</v>
      </c>
      <c r="B130" s="6" t="s">
        <v>23</v>
      </c>
      <c r="C130" s="46">
        <f t="shared" si="8"/>
        <v>56.586642415944816</v>
      </c>
      <c r="D130" s="87">
        <v>59.5</v>
      </c>
      <c r="E130" s="48">
        <v>51.534454694081901</v>
      </c>
      <c r="F130" s="48">
        <v>49.99</v>
      </c>
      <c r="G130" s="49">
        <v>61.635326826841144</v>
      </c>
      <c r="H130" s="101">
        <v>46.741075955496378</v>
      </c>
      <c r="I130" s="50">
        <v>56.586642415944816</v>
      </c>
      <c r="J130" s="126">
        <v>65.89</v>
      </c>
    </row>
    <row r="131" spans="1:10" ht="13.8" thickBot="1" x14ac:dyDescent="0.3">
      <c r="A131" s="9">
        <v>33022</v>
      </c>
      <c r="B131" s="6" t="s">
        <v>24</v>
      </c>
      <c r="C131" s="46">
        <f t="shared" si="8"/>
        <v>67.53</v>
      </c>
      <c r="D131" s="87">
        <v>71.83</v>
      </c>
      <c r="E131" s="48">
        <v>67.86904068948553</v>
      </c>
      <c r="F131" s="48">
        <v>60.13</v>
      </c>
      <c r="G131" s="49">
        <v>69.786898485945244</v>
      </c>
      <c r="H131" s="101">
        <v>51.665731148565968</v>
      </c>
      <c r="I131" s="50">
        <v>61.213358645624247</v>
      </c>
      <c r="J131" s="126">
        <v>67.53</v>
      </c>
    </row>
    <row r="132" spans="1:10" ht="13.8" thickBot="1" x14ac:dyDescent="0.3">
      <c r="A132" s="9">
        <v>33023</v>
      </c>
      <c r="B132" s="6" t="s">
        <v>25</v>
      </c>
      <c r="C132" s="46">
        <f t="shared" si="8"/>
        <v>71.08</v>
      </c>
      <c r="D132" s="87">
        <v>91.17</v>
      </c>
      <c r="E132" s="48">
        <v>87.414422944114705</v>
      </c>
      <c r="F132" s="48">
        <v>66.900000000000006</v>
      </c>
      <c r="G132" s="49">
        <v>83.303383140183371</v>
      </c>
      <c r="H132" s="101">
        <v>70.608582296514655</v>
      </c>
      <c r="I132" s="50">
        <v>70.031155202318942</v>
      </c>
      <c r="J132" s="126">
        <v>71.08</v>
      </c>
    </row>
    <row r="133" spans="1:10" x14ac:dyDescent="0.25">
      <c r="A133" s="9">
        <v>33024</v>
      </c>
      <c r="B133" s="6" t="s">
        <v>26</v>
      </c>
      <c r="C133" s="46">
        <f t="shared" si="8"/>
        <v>100.1757585263191</v>
      </c>
      <c r="D133" s="87">
        <v>115.52</v>
      </c>
      <c r="E133" s="48">
        <v>130.58867737201018</v>
      </c>
      <c r="F133" s="48">
        <v>87.77</v>
      </c>
      <c r="G133" s="49">
        <v>109.11546258284383</v>
      </c>
      <c r="H133" s="101">
        <v>100.1757585263191</v>
      </c>
      <c r="I133" s="50">
        <v>81.636250499068538</v>
      </c>
      <c r="J133" s="126">
        <v>84.74</v>
      </c>
    </row>
    <row r="134" spans="1:10" ht="27" thickBot="1" x14ac:dyDescent="0.3">
      <c r="A134" s="27" t="s">
        <v>61</v>
      </c>
      <c r="B134" s="28" t="s">
        <v>62</v>
      </c>
      <c r="C134" s="44"/>
      <c r="D134" s="86"/>
      <c r="E134" s="45"/>
      <c r="F134" s="45"/>
      <c r="G134" s="45"/>
      <c r="H134" s="72"/>
      <c r="I134" s="45"/>
      <c r="J134" s="140"/>
    </row>
    <row r="135" spans="1:10" ht="13.8" thickBot="1" x14ac:dyDescent="0.3">
      <c r="A135" s="9">
        <v>33030</v>
      </c>
      <c r="B135" s="6" t="s">
        <v>22</v>
      </c>
      <c r="C135" s="46">
        <f t="shared" si="8"/>
        <v>64.25</v>
      </c>
      <c r="D135" s="87">
        <v>63.13</v>
      </c>
      <c r="E135" s="48">
        <v>89.180210330366194</v>
      </c>
      <c r="F135" s="48">
        <v>57.87</v>
      </c>
      <c r="G135" s="49">
        <v>79.005291507726668</v>
      </c>
      <c r="H135" s="101">
        <v>56.545865465578217</v>
      </c>
      <c r="I135" s="50">
        <v>80.212797583623953</v>
      </c>
      <c r="J135" s="126">
        <v>64.25</v>
      </c>
    </row>
    <row r="136" spans="1:10" ht="13.8" thickBot="1" x14ac:dyDescent="0.3">
      <c r="A136" s="9">
        <v>33031</v>
      </c>
      <c r="B136" s="6" t="s">
        <v>23</v>
      </c>
      <c r="C136" s="46">
        <f t="shared" si="8"/>
        <v>81.95</v>
      </c>
      <c r="D136" s="87">
        <v>81.95</v>
      </c>
      <c r="E136" s="48">
        <v>93.639220846884498</v>
      </c>
      <c r="F136" s="48">
        <v>62.59</v>
      </c>
      <c r="G136" s="49">
        <v>87.863427887030895</v>
      </c>
      <c r="H136" s="101">
        <v>65.217083201906817</v>
      </c>
      <c r="I136" s="50">
        <v>87.345878304351828</v>
      </c>
      <c r="J136" s="126">
        <v>65.89</v>
      </c>
    </row>
    <row r="137" spans="1:10" ht="13.8" thickBot="1" x14ac:dyDescent="0.3">
      <c r="A137" s="9">
        <v>33032</v>
      </c>
      <c r="B137" s="6" t="s">
        <v>24</v>
      </c>
      <c r="C137" s="46">
        <f t="shared" si="8"/>
        <v>95.392341312489975</v>
      </c>
      <c r="D137" s="87">
        <v>98.94</v>
      </c>
      <c r="E137" s="48">
        <v>98.097542929331084</v>
      </c>
      <c r="F137" s="48">
        <v>72.72</v>
      </c>
      <c r="G137" s="49">
        <v>99.647596954478814</v>
      </c>
      <c r="H137" s="101">
        <v>72.890256960385145</v>
      </c>
      <c r="I137" s="50">
        <v>95.392341312489975</v>
      </c>
      <c r="J137" s="126">
        <v>67.53</v>
      </c>
    </row>
    <row r="138" spans="1:10" ht="13.8" thickBot="1" x14ac:dyDescent="0.3">
      <c r="A138" s="9">
        <v>33033</v>
      </c>
      <c r="B138" s="6" t="s">
        <v>25</v>
      </c>
      <c r="C138" s="46">
        <f t="shared" si="8"/>
        <v>83.72</v>
      </c>
      <c r="D138" s="87">
        <v>83.72</v>
      </c>
      <c r="E138" s="48">
        <v>105.71678280819353</v>
      </c>
      <c r="F138" s="48">
        <v>78.73</v>
      </c>
      <c r="G138" s="49">
        <v>121.31886611993018</v>
      </c>
      <c r="H138" s="101">
        <v>98.357412397728666</v>
      </c>
      <c r="I138" s="50">
        <v>70.031155202318942</v>
      </c>
      <c r="J138" s="126">
        <v>71.08</v>
      </c>
    </row>
    <row r="139" spans="1:10" x14ac:dyDescent="0.25">
      <c r="A139" s="9">
        <v>33034</v>
      </c>
      <c r="B139" s="6" t="s">
        <v>26</v>
      </c>
      <c r="C139" s="46">
        <f t="shared" si="8"/>
        <v>106.08</v>
      </c>
      <c r="D139" s="87">
        <v>106.08</v>
      </c>
      <c r="E139" s="48">
        <v>189.58486028959791</v>
      </c>
      <c r="F139" s="48">
        <v>99.58</v>
      </c>
      <c r="G139" s="49">
        <v>158.91028308449017</v>
      </c>
      <c r="H139" s="101">
        <v>144.9898180379401</v>
      </c>
      <c r="I139" s="50">
        <v>81.636250499068538</v>
      </c>
      <c r="J139" s="126">
        <v>84.74</v>
      </c>
    </row>
    <row r="140" spans="1:10" ht="27" thickBot="1" x14ac:dyDescent="0.3">
      <c r="A140" s="27" t="s">
        <v>63</v>
      </c>
      <c r="B140" s="28" t="s">
        <v>64</v>
      </c>
      <c r="C140" s="44"/>
      <c r="D140" s="86"/>
      <c r="E140" s="45"/>
      <c r="F140" s="45"/>
      <c r="G140" s="45"/>
      <c r="H140" s="72"/>
      <c r="I140" s="45"/>
      <c r="J140" s="140"/>
    </row>
    <row r="141" spans="1:10" ht="13.8" thickBot="1" x14ac:dyDescent="0.3">
      <c r="A141" s="9">
        <v>34000</v>
      </c>
      <c r="B141" s="6" t="s">
        <v>22</v>
      </c>
      <c r="C141" s="46">
        <f t="shared" si="8"/>
        <v>63.684009264500496</v>
      </c>
      <c r="D141" s="87">
        <v>83.36</v>
      </c>
      <c r="E141" s="48">
        <v>60.26897309304978</v>
      </c>
      <c r="F141" s="48">
        <v>64.77</v>
      </c>
      <c r="G141" s="49">
        <v>63.684009264500496</v>
      </c>
      <c r="H141" s="101">
        <v>58.894523611204846</v>
      </c>
      <c r="I141" s="50">
        <v>77.295300188653641</v>
      </c>
      <c r="J141" s="126">
        <v>60.82</v>
      </c>
    </row>
    <row r="142" spans="1:10" ht="13.8" thickBot="1" x14ac:dyDescent="0.3">
      <c r="A142" s="9">
        <v>34001</v>
      </c>
      <c r="B142" s="6" t="s">
        <v>23</v>
      </c>
      <c r="C142" s="46">
        <f t="shared" si="8"/>
        <v>72.32276771165975</v>
      </c>
      <c r="D142" s="87">
        <v>93.78</v>
      </c>
      <c r="E142" s="48">
        <v>72.32276771165975</v>
      </c>
      <c r="F142" s="48">
        <v>71.569999999999993</v>
      </c>
      <c r="G142" s="49">
        <v>76.066534894663533</v>
      </c>
      <c r="H142" s="101">
        <v>67.637077685008805</v>
      </c>
      <c r="I142" s="50">
        <v>80.03360096285293</v>
      </c>
      <c r="J142" s="126">
        <v>62.07</v>
      </c>
    </row>
    <row r="143" spans="1:10" ht="13.8" thickBot="1" x14ac:dyDescent="0.3">
      <c r="A143" s="9">
        <v>34002</v>
      </c>
      <c r="B143" s="6" t="s">
        <v>24</v>
      </c>
      <c r="C143" s="46">
        <f t="shared" si="8"/>
        <v>82.771901737052204</v>
      </c>
      <c r="D143" s="87">
        <v>105.5</v>
      </c>
      <c r="E143" s="48">
        <v>90.751822555024006</v>
      </c>
      <c r="F143" s="48">
        <v>78.37</v>
      </c>
      <c r="G143" s="49">
        <v>97.313316420203464</v>
      </c>
      <c r="H143" s="101">
        <v>71.486054558937568</v>
      </c>
      <c r="I143" s="50">
        <v>82.771901737052204</v>
      </c>
      <c r="J143" s="126">
        <v>63.31</v>
      </c>
    </row>
    <row r="144" spans="1:10" ht="13.8" thickBot="1" x14ac:dyDescent="0.3">
      <c r="A144" s="9">
        <v>34003</v>
      </c>
      <c r="B144" s="6" t="s">
        <v>25</v>
      </c>
      <c r="C144" s="46">
        <f t="shared" si="8"/>
        <v>85.510202511251478</v>
      </c>
      <c r="D144" s="87">
        <v>121.33</v>
      </c>
      <c r="E144" s="48">
        <v>108.90218706602883</v>
      </c>
      <c r="F144" s="48">
        <v>85.2</v>
      </c>
      <c r="G144" s="49">
        <v>118.56009794574334</v>
      </c>
      <c r="H144" s="101">
        <v>84.957052550544091</v>
      </c>
      <c r="I144" s="50">
        <v>85.510202511251478</v>
      </c>
      <c r="J144" s="126">
        <v>66</v>
      </c>
    </row>
    <row r="145" spans="1:10" x14ac:dyDescent="0.25">
      <c r="A145" s="9">
        <v>34004</v>
      </c>
      <c r="B145" s="6" t="s">
        <v>26</v>
      </c>
      <c r="C145" s="46">
        <f t="shared" ref="C145:C208" si="9">MEDIAN(D145:J145)</f>
        <v>110.84746171658361</v>
      </c>
      <c r="D145" s="87">
        <v>139.53</v>
      </c>
      <c r="E145" s="48">
        <v>135.27958086171387</v>
      </c>
      <c r="F145" s="48">
        <v>92.01</v>
      </c>
      <c r="G145" s="49">
        <v>140.71765460748341</v>
      </c>
      <c r="H145" s="101">
        <v>110.84746171658361</v>
      </c>
      <c r="I145" s="50">
        <v>88.248503285450752</v>
      </c>
      <c r="J145" s="126">
        <v>76.349999999999994</v>
      </c>
    </row>
    <row r="146" spans="1:10" ht="27" thickBot="1" x14ac:dyDescent="0.3">
      <c r="A146" s="27" t="s">
        <v>65</v>
      </c>
      <c r="B146" s="28" t="s">
        <v>66</v>
      </c>
      <c r="C146" s="44"/>
      <c r="D146" s="86"/>
      <c r="E146" s="45"/>
      <c r="F146" s="45"/>
      <c r="G146" s="45"/>
      <c r="H146" s="72"/>
      <c r="I146" s="45"/>
      <c r="J146" s="140"/>
    </row>
    <row r="147" spans="1:10" ht="13.8" thickBot="1" x14ac:dyDescent="0.3">
      <c r="A147" s="9">
        <v>34010</v>
      </c>
      <c r="B147" s="6" t="s">
        <v>22</v>
      </c>
      <c r="C147" s="46">
        <f t="shared" si="9"/>
        <v>63.684009264500496</v>
      </c>
      <c r="D147" s="87">
        <v>91.7</v>
      </c>
      <c r="E147" s="48">
        <v>60.26897309304978</v>
      </c>
      <c r="F147" s="48">
        <v>64.77</v>
      </c>
      <c r="G147" s="49">
        <v>63.684009264500496</v>
      </c>
      <c r="H147" s="101">
        <v>59.84822481427986</v>
      </c>
      <c r="I147" s="50">
        <v>77.295300188653641</v>
      </c>
      <c r="J147" s="126">
        <v>62.77</v>
      </c>
    </row>
    <row r="148" spans="1:10" ht="13.8" thickBot="1" x14ac:dyDescent="0.3">
      <c r="A148" s="9">
        <v>34011</v>
      </c>
      <c r="B148" s="6" t="s">
        <v>23</v>
      </c>
      <c r="C148" s="46">
        <f t="shared" si="9"/>
        <v>72.32276771165975</v>
      </c>
      <c r="D148" s="87">
        <v>103.16</v>
      </c>
      <c r="E148" s="48">
        <v>72.32276771165975</v>
      </c>
      <c r="F148" s="48">
        <v>71.569999999999993</v>
      </c>
      <c r="G148" s="49">
        <v>76.066534894663533</v>
      </c>
      <c r="H148" s="101">
        <v>68.732350359026981</v>
      </c>
      <c r="I148" s="50">
        <v>80.03360096285293</v>
      </c>
      <c r="J148" s="126">
        <v>64.06</v>
      </c>
    </row>
    <row r="149" spans="1:10" ht="13.8" thickBot="1" x14ac:dyDescent="0.3">
      <c r="A149" s="9">
        <v>34012</v>
      </c>
      <c r="B149" s="6" t="s">
        <v>24</v>
      </c>
      <c r="C149" s="46">
        <f t="shared" si="9"/>
        <v>82.771901737052204</v>
      </c>
      <c r="D149" s="87">
        <v>116.05</v>
      </c>
      <c r="E149" s="48">
        <v>90.751822555024006</v>
      </c>
      <c r="F149" s="48">
        <v>78.37</v>
      </c>
      <c r="G149" s="49">
        <v>97.313316420203464</v>
      </c>
      <c r="H149" s="101">
        <v>72.64365516516736</v>
      </c>
      <c r="I149" s="50">
        <v>82.771901737052204</v>
      </c>
      <c r="J149" s="126">
        <v>65.349999999999994</v>
      </c>
    </row>
    <row r="150" spans="1:10" ht="13.8" thickBot="1" x14ac:dyDescent="0.3">
      <c r="A150" s="9">
        <v>34013</v>
      </c>
      <c r="B150" s="6" t="s">
        <v>25</v>
      </c>
      <c r="C150" s="46">
        <f t="shared" si="9"/>
        <v>86.332794101015622</v>
      </c>
      <c r="D150" s="87">
        <v>133.46</v>
      </c>
      <c r="E150" s="48">
        <v>108.90218706602883</v>
      </c>
      <c r="F150" s="48">
        <v>85.2</v>
      </c>
      <c r="G150" s="49">
        <v>118.56009794574334</v>
      </c>
      <c r="H150" s="101">
        <v>86.332794101015622</v>
      </c>
      <c r="I150" s="50">
        <v>85.510202511251478</v>
      </c>
      <c r="J150" s="126">
        <v>68.16</v>
      </c>
    </row>
    <row r="151" spans="1:10" x14ac:dyDescent="0.25">
      <c r="A151" s="9">
        <v>34014</v>
      </c>
      <c r="B151" s="6" t="s">
        <v>26</v>
      </c>
      <c r="C151" s="46">
        <f t="shared" si="9"/>
        <v>112.64245641413483</v>
      </c>
      <c r="D151" s="87">
        <v>153.47999999999999</v>
      </c>
      <c r="E151" s="48">
        <v>135.27958086171387</v>
      </c>
      <c r="F151" s="48">
        <v>92.01</v>
      </c>
      <c r="G151" s="49">
        <v>140.71765460748341</v>
      </c>
      <c r="H151" s="101">
        <v>112.64245641413483</v>
      </c>
      <c r="I151" s="50">
        <v>88.248503285450752</v>
      </c>
      <c r="J151" s="126">
        <v>78.92</v>
      </c>
    </row>
    <row r="152" spans="1:10" ht="27" thickBot="1" x14ac:dyDescent="0.3">
      <c r="A152" s="27" t="s">
        <v>67</v>
      </c>
      <c r="B152" s="28" t="s">
        <v>68</v>
      </c>
      <c r="C152" s="44"/>
      <c r="D152" s="86"/>
      <c r="E152" s="45"/>
      <c r="F152" s="45"/>
      <c r="G152" s="45"/>
      <c r="H152" s="72"/>
      <c r="I152" s="45"/>
      <c r="J152" s="140"/>
    </row>
    <row r="153" spans="1:10" ht="13.8" thickBot="1" x14ac:dyDescent="0.3">
      <c r="A153" s="9">
        <v>34020</v>
      </c>
      <c r="B153" s="6" t="s">
        <v>22</v>
      </c>
      <c r="C153" s="46">
        <f t="shared" si="9"/>
        <v>64.77</v>
      </c>
      <c r="D153" s="87">
        <v>91.7</v>
      </c>
      <c r="E153" s="48">
        <v>60.26897309304978</v>
      </c>
      <c r="F153" s="48">
        <v>64.77</v>
      </c>
      <c r="G153" s="49">
        <v>63.684009264500496</v>
      </c>
      <c r="H153" s="101">
        <v>58.894523611204846</v>
      </c>
      <c r="I153" s="50">
        <v>77.295300188653641</v>
      </c>
      <c r="J153" s="126">
        <v>76.400000000000006</v>
      </c>
    </row>
    <row r="154" spans="1:10" ht="13.8" thickBot="1" x14ac:dyDescent="0.3">
      <c r="A154" s="9">
        <v>34021</v>
      </c>
      <c r="B154" s="6" t="s">
        <v>23</v>
      </c>
      <c r="C154" s="46">
        <f t="shared" si="9"/>
        <v>76.066534894663533</v>
      </c>
      <c r="D154" s="87">
        <v>103.16</v>
      </c>
      <c r="E154" s="48">
        <v>72.32276771165975</v>
      </c>
      <c r="F154" s="48">
        <v>71.569999999999993</v>
      </c>
      <c r="G154" s="49">
        <v>76.066534894663533</v>
      </c>
      <c r="H154" s="101">
        <v>67.637077685008805</v>
      </c>
      <c r="I154" s="50">
        <v>80.03360096285293</v>
      </c>
      <c r="J154" s="126">
        <v>78.040000000000006</v>
      </c>
    </row>
    <row r="155" spans="1:10" ht="13.8" thickBot="1" x14ac:dyDescent="0.3">
      <c r="A155" s="9">
        <v>34022</v>
      </c>
      <c r="B155" s="6" t="s">
        <v>24</v>
      </c>
      <c r="C155" s="46">
        <f t="shared" si="9"/>
        <v>82.771901737052204</v>
      </c>
      <c r="D155" s="87">
        <v>116.05</v>
      </c>
      <c r="E155" s="48">
        <v>90.751822555024006</v>
      </c>
      <c r="F155" s="48">
        <v>78.37</v>
      </c>
      <c r="G155" s="49">
        <v>97.313316420203464</v>
      </c>
      <c r="H155" s="101">
        <v>71.486054558937568</v>
      </c>
      <c r="I155" s="50">
        <v>82.771901737052204</v>
      </c>
      <c r="J155" s="126">
        <v>79.680000000000007</v>
      </c>
    </row>
    <row r="156" spans="1:10" ht="13.8" thickBot="1" x14ac:dyDescent="0.3">
      <c r="A156" s="9">
        <v>34023</v>
      </c>
      <c r="B156" s="6" t="s">
        <v>25</v>
      </c>
      <c r="C156" s="46">
        <f t="shared" si="9"/>
        <v>85.510202511251478</v>
      </c>
      <c r="D156" s="87">
        <v>133.46</v>
      </c>
      <c r="E156" s="48">
        <v>108.90218706602883</v>
      </c>
      <c r="F156" s="48">
        <v>85.2</v>
      </c>
      <c r="G156" s="49">
        <v>118.56009794574334</v>
      </c>
      <c r="H156" s="101">
        <v>84.957052550544091</v>
      </c>
      <c r="I156" s="50">
        <v>85.510202511251478</v>
      </c>
      <c r="J156" s="126">
        <v>83.23</v>
      </c>
    </row>
    <row r="157" spans="1:10" x14ac:dyDescent="0.25">
      <c r="A157" s="9">
        <v>34024</v>
      </c>
      <c r="B157" s="6" t="s">
        <v>26</v>
      </c>
      <c r="C157" s="46">
        <f t="shared" si="9"/>
        <v>110.84746171658361</v>
      </c>
      <c r="D157" s="87">
        <v>153.47999999999999</v>
      </c>
      <c r="E157" s="48">
        <v>135.27958086171387</v>
      </c>
      <c r="F157" s="48">
        <v>92.01</v>
      </c>
      <c r="G157" s="49">
        <v>140.71765460748341</v>
      </c>
      <c r="H157" s="101">
        <v>110.84746171658361</v>
      </c>
      <c r="I157" s="50">
        <v>88.248503285450752</v>
      </c>
      <c r="J157" s="126">
        <v>96.89</v>
      </c>
    </row>
    <row r="158" spans="1:10" ht="27" thickBot="1" x14ac:dyDescent="0.3">
      <c r="A158" s="27" t="s">
        <v>69</v>
      </c>
      <c r="B158" s="28" t="s">
        <v>70</v>
      </c>
      <c r="C158" s="44"/>
      <c r="D158" s="86"/>
      <c r="E158" s="45"/>
      <c r="F158" s="45"/>
      <c r="G158" s="45"/>
      <c r="H158" s="72"/>
      <c r="I158" s="45"/>
      <c r="J158" s="140"/>
    </row>
    <row r="159" spans="1:10" ht="13.8" thickBot="1" x14ac:dyDescent="0.3">
      <c r="A159" s="9">
        <v>34030</v>
      </c>
      <c r="B159" s="6" t="s">
        <v>22</v>
      </c>
      <c r="C159" s="46">
        <f t="shared" si="9"/>
        <v>64.77</v>
      </c>
      <c r="D159" s="87">
        <v>83.36</v>
      </c>
      <c r="E159" s="48">
        <v>60.26897309304978</v>
      </c>
      <c r="F159" s="48">
        <v>64.77</v>
      </c>
      <c r="G159" s="49">
        <v>63.684009264500496</v>
      </c>
      <c r="H159" s="101">
        <v>58.894523611204846</v>
      </c>
      <c r="I159" s="50">
        <v>77.295300188653641</v>
      </c>
      <c r="J159" s="126">
        <v>76.400000000000006</v>
      </c>
    </row>
    <row r="160" spans="1:10" ht="13.8" thickBot="1" x14ac:dyDescent="0.3">
      <c r="A160" s="9">
        <v>34031</v>
      </c>
      <c r="B160" s="6" t="s">
        <v>23</v>
      </c>
      <c r="C160" s="46">
        <f t="shared" si="9"/>
        <v>76.066534894663533</v>
      </c>
      <c r="D160" s="87">
        <v>93.78</v>
      </c>
      <c r="E160" s="48">
        <v>72.32276771165975</v>
      </c>
      <c r="F160" s="48">
        <v>71.569999999999993</v>
      </c>
      <c r="G160" s="49">
        <v>76.066534894663533</v>
      </c>
      <c r="H160" s="101">
        <v>67.637077685008805</v>
      </c>
      <c r="I160" s="50">
        <v>80.03360096285293</v>
      </c>
      <c r="J160" s="126">
        <v>78.040000000000006</v>
      </c>
    </row>
    <row r="161" spans="1:10" ht="13.8" thickBot="1" x14ac:dyDescent="0.3">
      <c r="A161" s="9">
        <v>34032</v>
      </c>
      <c r="B161" s="6" t="s">
        <v>24</v>
      </c>
      <c r="C161" s="46">
        <f t="shared" si="9"/>
        <v>82.771901737052204</v>
      </c>
      <c r="D161" s="87">
        <v>105.5</v>
      </c>
      <c r="E161" s="48">
        <v>90.751822555024006</v>
      </c>
      <c r="F161" s="48">
        <v>78.37</v>
      </c>
      <c r="G161" s="49">
        <v>97.313316420203464</v>
      </c>
      <c r="H161" s="101">
        <v>71.486054558937568</v>
      </c>
      <c r="I161" s="50">
        <v>82.771901737052204</v>
      </c>
      <c r="J161" s="126">
        <v>79.680000000000007</v>
      </c>
    </row>
    <row r="162" spans="1:10" ht="13.8" thickBot="1" x14ac:dyDescent="0.3">
      <c r="A162" s="9">
        <v>34033</v>
      </c>
      <c r="B162" s="6" t="s">
        <v>25</v>
      </c>
      <c r="C162" s="46">
        <f t="shared" si="9"/>
        <v>85.510202511251478</v>
      </c>
      <c r="D162" s="87">
        <v>121.33</v>
      </c>
      <c r="E162" s="48">
        <v>108.90218706602883</v>
      </c>
      <c r="F162" s="48">
        <v>85.2</v>
      </c>
      <c r="G162" s="49">
        <v>118.56009794574334</v>
      </c>
      <c r="H162" s="101">
        <v>84.957052550544091</v>
      </c>
      <c r="I162" s="50">
        <v>85.510202511251478</v>
      </c>
      <c r="J162" s="126">
        <v>83.23</v>
      </c>
    </row>
    <row r="163" spans="1:10" x14ac:dyDescent="0.25">
      <c r="A163" s="9">
        <v>34034</v>
      </c>
      <c r="B163" s="6" t="s">
        <v>26</v>
      </c>
      <c r="C163" s="46">
        <f t="shared" si="9"/>
        <v>110.84746171658361</v>
      </c>
      <c r="D163" s="87">
        <v>139.53</v>
      </c>
      <c r="E163" s="48">
        <v>135.27958086171387</v>
      </c>
      <c r="F163" s="48">
        <v>92.01</v>
      </c>
      <c r="G163" s="49">
        <v>140.71765460748341</v>
      </c>
      <c r="H163" s="101">
        <v>110.84746171658361</v>
      </c>
      <c r="I163" s="50">
        <v>88.248503285450752</v>
      </c>
      <c r="J163" s="126">
        <v>96.89</v>
      </c>
    </row>
    <row r="164" spans="1:10" x14ac:dyDescent="0.25">
      <c r="A164" s="27" t="s">
        <v>79</v>
      </c>
      <c r="B164" s="28" t="s">
        <v>80</v>
      </c>
      <c r="C164" s="44"/>
      <c r="D164" s="86"/>
      <c r="E164" s="45"/>
      <c r="F164" s="45"/>
      <c r="G164" s="45"/>
      <c r="H164" s="72"/>
      <c r="I164" s="45"/>
      <c r="J164" s="140"/>
    </row>
    <row r="165" spans="1:10" x14ac:dyDescent="0.25">
      <c r="A165" s="9">
        <v>40000</v>
      </c>
      <c r="B165" s="6" t="s">
        <v>22</v>
      </c>
      <c r="C165" s="46">
        <f t="shared" si="9"/>
        <v>112.33025874196797</v>
      </c>
      <c r="D165" s="87">
        <v>89.34</v>
      </c>
      <c r="E165" s="48">
        <v>187.86031102688918</v>
      </c>
      <c r="F165" s="48">
        <v>77.989999999999995</v>
      </c>
      <c r="G165" s="49">
        <v>209.36663196194485</v>
      </c>
      <c r="H165" s="101">
        <v>112.33025874196797</v>
      </c>
      <c r="I165" s="50">
        <v>73.441347316158215</v>
      </c>
      <c r="J165" s="125">
        <v>148.1</v>
      </c>
    </row>
    <row r="166" spans="1:10" x14ac:dyDescent="0.25">
      <c r="A166" s="9">
        <v>40001</v>
      </c>
      <c r="B166" s="6" t="s">
        <v>23</v>
      </c>
      <c r="C166" s="46">
        <f t="shared" si="9"/>
        <v>176.15611871703504</v>
      </c>
      <c r="D166" s="87">
        <v>105.82</v>
      </c>
      <c r="E166" s="48">
        <v>210.92955722099106</v>
      </c>
      <c r="F166" s="48">
        <v>92.23</v>
      </c>
      <c r="G166" s="49">
        <v>208.99504340268052</v>
      </c>
      <c r="H166" s="101">
        <v>176.15611871703504</v>
      </c>
      <c r="I166" s="52">
        <v>87.990319123345856</v>
      </c>
      <c r="J166" s="125">
        <v>177.12</v>
      </c>
    </row>
    <row r="167" spans="1:10" x14ac:dyDescent="0.25">
      <c r="A167" s="9">
        <v>40002</v>
      </c>
      <c r="B167" s="6" t="s">
        <v>24</v>
      </c>
      <c r="C167" s="46">
        <f t="shared" si="9"/>
        <v>202.33</v>
      </c>
      <c r="D167" s="87">
        <v>131.96</v>
      </c>
      <c r="E167" s="48">
        <v>282.27297091812909</v>
      </c>
      <c r="F167" s="48">
        <v>106.46</v>
      </c>
      <c r="G167" s="49">
        <v>208.44708862105742</v>
      </c>
      <c r="H167" s="101">
        <v>331.73744261044664</v>
      </c>
      <c r="I167" s="50">
        <v>107.57657493165101</v>
      </c>
      <c r="J167" s="125">
        <v>202.33</v>
      </c>
    </row>
    <row r="168" spans="1:10" x14ac:dyDescent="0.25">
      <c r="A168" s="9">
        <v>40003</v>
      </c>
      <c r="B168" s="6" t="s">
        <v>25</v>
      </c>
      <c r="C168" s="46">
        <f t="shared" si="9"/>
        <v>208.40731593931687</v>
      </c>
      <c r="D168" s="87">
        <v>155.62</v>
      </c>
      <c r="E168" s="48">
        <v>365.72843098410584</v>
      </c>
      <c r="F168" s="48">
        <v>116.19</v>
      </c>
      <c r="G168" s="49">
        <v>208.40731593931687</v>
      </c>
      <c r="H168" s="101">
        <v>440.74316200472686</v>
      </c>
      <c r="I168" s="50">
        <v>124.25165386575613</v>
      </c>
      <c r="J168" s="125">
        <v>227.44</v>
      </c>
    </row>
    <row r="169" spans="1:10" x14ac:dyDescent="0.25">
      <c r="A169" s="27" t="s">
        <v>81</v>
      </c>
      <c r="B169" s="28" t="s">
        <v>82</v>
      </c>
      <c r="C169" s="44"/>
      <c r="D169" s="86"/>
      <c r="E169" s="45"/>
      <c r="F169" s="45"/>
      <c r="G169" s="45"/>
      <c r="H169" s="72"/>
      <c r="I169" s="45"/>
      <c r="J169" s="140"/>
    </row>
    <row r="170" spans="1:10" x14ac:dyDescent="0.25">
      <c r="A170" s="9">
        <v>50000</v>
      </c>
      <c r="B170" s="7" t="s">
        <v>71</v>
      </c>
      <c r="C170" s="46">
        <f t="shared" si="9"/>
        <v>123.13737186604598</v>
      </c>
      <c r="D170" s="87">
        <v>105.82</v>
      </c>
      <c r="E170" s="48">
        <v>124.63856328252875</v>
      </c>
      <c r="F170" s="48">
        <v>112.45</v>
      </c>
      <c r="G170" s="49">
        <v>94.942970476217283</v>
      </c>
      <c r="H170" s="101">
        <v>144.04955619998444</v>
      </c>
      <c r="I170" s="52">
        <v>123.13737186604598</v>
      </c>
      <c r="J170" s="125">
        <v>258.22000000000003</v>
      </c>
    </row>
    <row r="171" spans="1:10" x14ac:dyDescent="0.25">
      <c r="A171" s="9">
        <v>50001</v>
      </c>
      <c r="B171" s="7" t="s">
        <v>72</v>
      </c>
      <c r="C171" s="46">
        <f t="shared" si="9"/>
        <v>164.93</v>
      </c>
      <c r="D171" s="87">
        <v>131.96</v>
      </c>
      <c r="E171" s="48">
        <v>138.61564177671187</v>
      </c>
      <c r="F171" s="48">
        <v>164.93</v>
      </c>
      <c r="G171" s="49">
        <v>182.88860215673043</v>
      </c>
      <c r="H171" s="101">
        <v>207.88664262824034</v>
      </c>
      <c r="I171" s="52">
        <v>132.56573718959217</v>
      </c>
      <c r="J171" s="125">
        <v>317.64999999999998</v>
      </c>
    </row>
    <row r="172" spans="1:10" x14ac:dyDescent="0.25">
      <c r="A172" s="9">
        <v>50002</v>
      </c>
      <c r="B172" s="7" t="s">
        <v>73</v>
      </c>
      <c r="C172" s="46">
        <f t="shared" si="9"/>
        <v>187.18622650444865</v>
      </c>
      <c r="D172" s="87">
        <v>155.62</v>
      </c>
      <c r="E172" s="48">
        <v>138.61564177671187</v>
      </c>
      <c r="F172" s="48">
        <v>170.4</v>
      </c>
      <c r="G172" s="49">
        <v>207.3185611420559</v>
      </c>
      <c r="H172" s="101">
        <v>187.18622650444865</v>
      </c>
      <c r="I172" s="52">
        <v>241.59764271477974</v>
      </c>
      <c r="J172" s="125">
        <v>258.22000000000003</v>
      </c>
    </row>
    <row r="173" spans="1:10" x14ac:dyDescent="0.25">
      <c r="A173" s="9">
        <v>50003</v>
      </c>
      <c r="B173" s="7" t="s">
        <v>74</v>
      </c>
      <c r="C173" s="46">
        <f t="shared" si="9"/>
        <v>219.1239534168692</v>
      </c>
      <c r="D173" s="87">
        <v>143.16999999999999</v>
      </c>
      <c r="E173" s="48">
        <v>187.23147335418861</v>
      </c>
      <c r="F173" s="48">
        <v>177.18</v>
      </c>
      <c r="G173" s="49">
        <v>219.1239534168692</v>
      </c>
      <c r="H173" s="101">
        <v>314.51121355131943</v>
      </c>
      <c r="I173" s="52">
        <v>298.60278100646633</v>
      </c>
      <c r="J173" s="125">
        <v>277.41000000000003</v>
      </c>
    </row>
    <row r="174" spans="1:10" x14ac:dyDescent="0.25">
      <c r="A174" s="9">
        <v>50004</v>
      </c>
      <c r="B174" s="7" t="s">
        <v>75</v>
      </c>
      <c r="C174" s="46">
        <f t="shared" si="9"/>
        <v>174.09692738225314</v>
      </c>
      <c r="D174" s="87">
        <v>135.31</v>
      </c>
      <c r="E174" s="48">
        <v>194.06189848739666</v>
      </c>
      <c r="F174" s="48">
        <v>149.93</v>
      </c>
      <c r="G174" s="49">
        <v>174.09692738225314</v>
      </c>
      <c r="H174" s="101">
        <v>232.72249308985494</v>
      </c>
      <c r="I174" s="52">
        <v>107.57657493165101</v>
      </c>
      <c r="J174" s="125">
        <v>260.67</v>
      </c>
    </row>
    <row r="175" spans="1:10" x14ac:dyDescent="0.25">
      <c r="A175" s="9">
        <v>50005</v>
      </c>
      <c r="B175" s="7" t="s">
        <v>76</v>
      </c>
      <c r="C175" s="46">
        <f t="shared" si="9"/>
        <v>198.98</v>
      </c>
      <c r="D175" s="87">
        <v>198.98</v>
      </c>
      <c r="E175" s="48">
        <v>194.06189848739666</v>
      </c>
      <c r="F175" s="48">
        <v>149.93</v>
      </c>
      <c r="G175" s="49">
        <v>222.35406747122141</v>
      </c>
      <c r="H175" s="101">
        <v>203.56482772228213</v>
      </c>
      <c r="I175" s="52">
        <v>104.08140845307511</v>
      </c>
      <c r="J175" s="125">
        <v>237.27</v>
      </c>
    </row>
    <row r="176" spans="1:10" x14ac:dyDescent="0.25">
      <c r="A176" s="9">
        <v>50006</v>
      </c>
      <c r="B176" s="7" t="s">
        <v>77</v>
      </c>
      <c r="C176" s="46">
        <f t="shared" si="9"/>
        <v>212.20845753419854</v>
      </c>
      <c r="D176" s="87">
        <v>198.98</v>
      </c>
      <c r="E176" s="48">
        <v>223.17118326050615</v>
      </c>
      <c r="F176" s="48">
        <v>149.93</v>
      </c>
      <c r="G176" s="49">
        <v>244.049941503876</v>
      </c>
      <c r="H176" s="101">
        <v>212.20845753419854</v>
      </c>
      <c r="I176" s="52">
        <v>154.91689088171373</v>
      </c>
      <c r="J176" s="125">
        <v>237.27</v>
      </c>
    </row>
    <row r="177" spans="1:10" x14ac:dyDescent="0.25">
      <c r="A177" s="9">
        <v>50007</v>
      </c>
      <c r="B177" s="7" t="s">
        <v>78</v>
      </c>
      <c r="C177" s="46">
        <f t="shared" si="9"/>
        <v>172.45</v>
      </c>
      <c r="D177" s="87">
        <v>113.24</v>
      </c>
      <c r="E177" s="48">
        <v>223.17118326050615</v>
      </c>
      <c r="F177" s="48">
        <v>172.45</v>
      </c>
      <c r="G177" s="49">
        <v>166.88081212932025</v>
      </c>
      <c r="H177" s="101">
        <v>173.32550361248155</v>
      </c>
      <c r="I177" s="52">
        <v>83.321376022525726</v>
      </c>
      <c r="J177" s="125">
        <v>184.22</v>
      </c>
    </row>
    <row r="178" spans="1:10" x14ac:dyDescent="0.25">
      <c r="A178" s="27" t="s">
        <v>83</v>
      </c>
      <c r="B178" s="28" t="s">
        <v>84</v>
      </c>
      <c r="C178" s="44"/>
      <c r="D178" s="86"/>
      <c r="E178" s="45"/>
      <c r="F178" s="45"/>
      <c r="G178" s="45"/>
      <c r="H178" s="72"/>
      <c r="I178" s="45"/>
      <c r="J178" s="140"/>
    </row>
    <row r="179" spans="1:10" x14ac:dyDescent="0.25">
      <c r="A179" s="9">
        <v>60000</v>
      </c>
      <c r="B179" s="6" t="s">
        <v>22</v>
      </c>
      <c r="C179" s="46">
        <f t="shared" si="9"/>
        <v>45500.29</v>
      </c>
      <c r="D179" s="87">
        <v>45500.29</v>
      </c>
      <c r="E179" s="48">
        <v>23557.290790445171</v>
      </c>
      <c r="F179" s="48">
        <v>24651.7</v>
      </c>
      <c r="G179" s="49">
        <v>78937.733397500662</v>
      </c>
      <c r="H179" s="101">
        <v>74840.527297917812</v>
      </c>
      <c r="I179" s="50">
        <v>40787.029402657878</v>
      </c>
      <c r="J179" s="125">
        <v>53635</v>
      </c>
    </row>
    <row r="180" spans="1:10" x14ac:dyDescent="0.25">
      <c r="A180" s="9">
        <v>60001</v>
      </c>
      <c r="B180" s="6" t="s">
        <v>23</v>
      </c>
      <c r="C180" s="46">
        <f t="shared" si="9"/>
        <v>61904.95</v>
      </c>
      <c r="D180" s="87">
        <v>61904.95</v>
      </c>
      <c r="E180" s="48">
        <v>30800.607778922102</v>
      </c>
      <c r="F180" s="48">
        <v>34786.53</v>
      </c>
      <c r="G180" s="49">
        <v>105481.40748338029</v>
      </c>
      <c r="H180" s="101">
        <v>133897.39537038491</v>
      </c>
      <c r="I180" s="50">
        <v>73322.769785041048</v>
      </c>
      <c r="J180" s="125">
        <v>59394</v>
      </c>
    </row>
    <row r="181" spans="1:10" x14ac:dyDescent="0.25">
      <c r="A181" s="9">
        <v>60002</v>
      </c>
      <c r="B181" s="6" t="s">
        <v>24</v>
      </c>
      <c r="C181" s="46">
        <f t="shared" si="9"/>
        <v>75830.100000000006</v>
      </c>
      <c r="D181" s="87">
        <v>75830.100000000006</v>
      </c>
      <c r="E181" s="48">
        <v>47012.08462161573</v>
      </c>
      <c r="F181" s="48">
        <v>42885.46</v>
      </c>
      <c r="G181" s="49">
        <v>151278.31580173669</v>
      </c>
      <c r="H181" s="101">
        <v>203196.054054432</v>
      </c>
      <c r="I181" s="50">
        <v>102389.82607722221</v>
      </c>
      <c r="J181" s="125">
        <v>65154</v>
      </c>
    </row>
    <row r="182" spans="1:10" x14ac:dyDescent="0.25">
      <c r="A182" s="9">
        <v>60003</v>
      </c>
      <c r="B182" s="6" t="s">
        <v>25</v>
      </c>
      <c r="C182" s="46">
        <f t="shared" si="9"/>
        <v>91733.46</v>
      </c>
      <c r="D182" s="87">
        <v>91733.46</v>
      </c>
      <c r="E182" s="48">
        <v>72881.317448945265</v>
      </c>
      <c r="F182" s="48">
        <v>56378.02</v>
      </c>
      <c r="G182" s="49">
        <v>226324.95433116661</v>
      </c>
      <c r="H182" s="101">
        <v>269778.16984256241</v>
      </c>
      <c r="I182" s="50">
        <v>136918.20735218326</v>
      </c>
      <c r="J182" s="125">
        <v>70913</v>
      </c>
    </row>
    <row r="183" spans="1:10" x14ac:dyDescent="0.25">
      <c r="A183" s="27" t="s">
        <v>85</v>
      </c>
      <c r="B183" s="28" t="s">
        <v>86</v>
      </c>
      <c r="C183" s="44"/>
      <c r="D183" s="86"/>
      <c r="E183" s="45"/>
      <c r="F183" s="45"/>
      <c r="G183" s="45"/>
      <c r="H183" s="72"/>
      <c r="I183" s="45"/>
      <c r="J183" s="139"/>
    </row>
    <row r="184" spans="1:10" x14ac:dyDescent="0.25">
      <c r="A184" s="9">
        <v>61000</v>
      </c>
      <c r="B184" s="7" t="s">
        <v>71</v>
      </c>
      <c r="C184" s="46">
        <f t="shared" si="9"/>
        <v>123.13737186604598</v>
      </c>
      <c r="D184" s="87">
        <v>105.82</v>
      </c>
      <c r="E184" s="48">
        <v>124.63856328252875</v>
      </c>
      <c r="F184" s="48">
        <v>112.45</v>
      </c>
      <c r="G184" s="49">
        <v>104.22369014117098</v>
      </c>
      <c r="H184" s="101">
        <v>144.04955619998444</v>
      </c>
      <c r="I184" s="50">
        <v>123.13737186604598</v>
      </c>
      <c r="J184" s="125">
        <v>258.22000000000003</v>
      </c>
    </row>
    <row r="185" spans="1:10" x14ac:dyDescent="0.25">
      <c r="A185" s="9">
        <v>61001</v>
      </c>
      <c r="B185" s="7" t="s">
        <v>72</v>
      </c>
      <c r="C185" s="46">
        <f t="shared" si="9"/>
        <v>164.18263395869158</v>
      </c>
      <c r="D185" s="87">
        <v>131.96</v>
      </c>
      <c r="E185" s="48">
        <v>138.61564177671187</v>
      </c>
      <c r="F185" s="48">
        <v>164.93</v>
      </c>
      <c r="G185" s="49">
        <v>164.18263395869158</v>
      </c>
      <c r="H185" s="101">
        <v>207.88664262824034</v>
      </c>
      <c r="I185" s="50">
        <v>132.56573718959217</v>
      </c>
      <c r="J185" s="125">
        <v>317.64999999999998</v>
      </c>
    </row>
    <row r="186" spans="1:10" x14ac:dyDescent="0.25">
      <c r="A186" s="9">
        <v>61002</v>
      </c>
      <c r="B186" s="7" t="s">
        <v>73</v>
      </c>
      <c r="C186" s="46">
        <f t="shared" si="9"/>
        <v>170.4</v>
      </c>
      <c r="D186" s="87">
        <v>155.62</v>
      </c>
      <c r="E186" s="48">
        <v>138.61564177671187</v>
      </c>
      <c r="F186" s="48">
        <v>170.4</v>
      </c>
      <c r="G186" s="49">
        <v>211.60421615274439</v>
      </c>
      <c r="H186" s="101">
        <v>187.18622650444865</v>
      </c>
      <c r="I186" s="50">
        <v>163.05483707295298</v>
      </c>
      <c r="J186" s="125">
        <v>258.22000000000003</v>
      </c>
    </row>
    <row r="187" spans="1:10" x14ac:dyDescent="0.25">
      <c r="A187" s="9">
        <v>61003</v>
      </c>
      <c r="B187" s="7" t="s">
        <v>74</v>
      </c>
      <c r="C187" s="46">
        <f t="shared" si="9"/>
        <v>187.23147335418861</v>
      </c>
      <c r="D187" s="87">
        <v>143.16999999999999</v>
      </c>
      <c r="E187" s="48">
        <v>187.23147335418861</v>
      </c>
      <c r="F187" s="48">
        <v>177.18</v>
      </c>
      <c r="G187" s="49">
        <v>215.41368727335643</v>
      </c>
      <c r="H187" s="101">
        <v>314.51121355131943</v>
      </c>
      <c r="I187" s="50">
        <v>167.69810493675507</v>
      </c>
      <c r="J187" s="125">
        <v>277.41000000000003</v>
      </c>
    </row>
    <row r="188" spans="1:10" x14ac:dyDescent="0.25">
      <c r="A188" s="9">
        <v>61004</v>
      </c>
      <c r="B188" s="7" t="s">
        <v>75</v>
      </c>
      <c r="C188" s="46">
        <f t="shared" si="9"/>
        <v>170.8247788151958</v>
      </c>
      <c r="D188" s="87">
        <v>135.31</v>
      </c>
      <c r="E188" s="48">
        <v>194.06189848739666</v>
      </c>
      <c r="F188" s="48">
        <v>149.93</v>
      </c>
      <c r="G188" s="49">
        <v>170.8247788151958</v>
      </c>
      <c r="H188" s="101">
        <v>232.72249308985494</v>
      </c>
      <c r="I188" s="50">
        <v>107.57657493165101</v>
      </c>
      <c r="J188" s="125">
        <v>260.67</v>
      </c>
    </row>
    <row r="189" spans="1:10" x14ac:dyDescent="0.25">
      <c r="A189" s="9">
        <v>61005</v>
      </c>
      <c r="B189" s="7" t="s">
        <v>76</v>
      </c>
      <c r="C189" s="46">
        <f t="shared" si="9"/>
        <v>198.98</v>
      </c>
      <c r="D189" s="87">
        <v>198.98</v>
      </c>
      <c r="E189" s="48">
        <v>194.06189848739666</v>
      </c>
      <c r="F189" s="48">
        <v>149.93</v>
      </c>
      <c r="G189" s="49">
        <v>225.32851612744923</v>
      </c>
      <c r="H189" s="101">
        <v>203.56482772228213</v>
      </c>
      <c r="I189" s="50">
        <v>104.08140845307511</v>
      </c>
      <c r="J189" s="125">
        <v>237.27</v>
      </c>
    </row>
    <row r="190" spans="1:10" x14ac:dyDescent="0.25">
      <c r="A190" s="9">
        <v>61006</v>
      </c>
      <c r="B190" s="7" t="s">
        <v>77</v>
      </c>
      <c r="C190" s="46">
        <f t="shared" si="9"/>
        <v>212.20845753419854</v>
      </c>
      <c r="D190" s="87">
        <v>198.98</v>
      </c>
      <c r="E190" s="48">
        <v>223.17118326050615</v>
      </c>
      <c r="F190" s="48">
        <v>149.93</v>
      </c>
      <c r="G190" s="49">
        <v>244.049941503876</v>
      </c>
      <c r="H190" s="101">
        <v>212.20845753419854</v>
      </c>
      <c r="I190" s="50">
        <v>154.91689088171373</v>
      </c>
      <c r="J190" s="125">
        <v>237.27</v>
      </c>
    </row>
    <row r="191" spans="1:10" x14ac:dyDescent="0.25">
      <c r="A191" s="9">
        <v>61007</v>
      </c>
      <c r="B191" s="7" t="s">
        <v>78</v>
      </c>
      <c r="C191" s="46">
        <f t="shared" si="9"/>
        <v>172.45</v>
      </c>
      <c r="D191" s="87">
        <v>113.24</v>
      </c>
      <c r="E191" s="48">
        <v>223.17118326050615</v>
      </c>
      <c r="F191" s="48">
        <v>172.45</v>
      </c>
      <c r="G191" s="49">
        <v>168.11668111737262</v>
      </c>
      <c r="H191" s="101">
        <v>173.32550361248155</v>
      </c>
      <c r="I191" s="50">
        <v>83.321376022525726</v>
      </c>
      <c r="J191" s="125">
        <v>184.22</v>
      </c>
    </row>
    <row r="192" spans="1:10" ht="27" thickBot="1" x14ac:dyDescent="0.3">
      <c r="A192" s="27" t="s">
        <v>106</v>
      </c>
      <c r="B192" s="28" t="s">
        <v>107</v>
      </c>
      <c r="C192" s="44"/>
      <c r="D192" s="86"/>
      <c r="E192" s="45"/>
      <c r="F192" s="45"/>
      <c r="G192" s="45"/>
      <c r="H192" s="72"/>
      <c r="I192" s="45"/>
      <c r="J192" s="140"/>
    </row>
    <row r="193" spans="1:10" ht="13.8" thickBot="1" x14ac:dyDescent="0.3">
      <c r="A193" s="9">
        <v>70000</v>
      </c>
      <c r="B193" s="7" t="s">
        <v>87</v>
      </c>
      <c r="C193" s="46">
        <f t="shared" si="9"/>
        <v>152.41500000000002</v>
      </c>
      <c r="D193" s="87" t="s">
        <v>458</v>
      </c>
      <c r="E193" s="48">
        <v>14.396032255534239</v>
      </c>
      <c r="F193" s="48">
        <v>132.83000000000001</v>
      </c>
      <c r="G193" s="49">
        <v>86.367404755513434</v>
      </c>
      <c r="H193" s="101">
        <v>426.41095145327768</v>
      </c>
      <c r="I193" s="50">
        <v>241.79614581510563</v>
      </c>
      <c r="J193" s="127">
        <v>172</v>
      </c>
    </row>
    <row r="194" spans="1:10" ht="13.8" thickBot="1" x14ac:dyDescent="0.3">
      <c r="A194" s="9">
        <v>70001</v>
      </c>
      <c r="B194" s="7" t="s">
        <v>88</v>
      </c>
      <c r="C194" s="46">
        <f t="shared" si="9"/>
        <v>1300.0737621858966</v>
      </c>
      <c r="D194" s="87" t="s">
        <v>458</v>
      </c>
      <c r="E194" s="48">
        <v>449.87600798544497</v>
      </c>
      <c r="F194" s="48">
        <v>1328.23</v>
      </c>
      <c r="G194" s="49">
        <v>3454.6961902205371</v>
      </c>
      <c r="H194" s="101">
        <v>3545.8660568216465</v>
      </c>
      <c r="I194" s="50">
        <v>1271.9175243717934</v>
      </c>
      <c r="J194" s="127">
        <v>1177</v>
      </c>
    </row>
    <row r="195" spans="1:10" x14ac:dyDescent="0.25">
      <c r="A195" s="9">
        <v>70002</v>
      </c>
      <c r="B195" s="7" t="s">
        <v>88</v>
      </c>
      <c r="C195" s="46">
        <f t="shared" si="9"/>
        <v>4813.1357500000004</v>
      </c>
      <c r="D195" s="87" t="s">
        <v>458</v>
      </c>
      <c r="E195" s="48">
        <v>4917.2715000000007</v>
      </c>
      <c r="F195" s="48">
        <v>3984.66</v>
      </c>
      <c r="G195" s="49">
        <v>3454.6961902205371</v>
      </c>
      <c r="H195" s="101">
        <v>6357.5292595249302</v>
      </c>
      <c r="I195" s="50">
        <v>14198.107429235244</v>
      </c>
      <c r="J195" s="127">
        <v>4709</v>
      </c>
    </row>
    <row r="196" spans="1:10" ht="13.8" thickBot="1" x14ac:dyDescent="0.3">
      <c r="A196" s="27" t="s">
        <v>108</v>
      </c>
      <c r="B196" s="28" t="s">
        <v>109</v>
      </c>
      <c r="C196" s="44"/>
      <c r="D196" s="86"/>
      <c r="E196" s="45"/>
      <c r="F196" s="45"/>
      <c r="G196" s="45"/>
      <c r="H196" s="72"/>
      <c r="I196" s="45"/>
      <c r="J196" s="140"/>
    </row>
    <row r="197" spans="1:10" ht="13.8" thickBot="1" x14ac:dyDescent="0.3">
      <c r="A197" s="9">
        <v>71000</v>
      </c>
      <c r="B197" s="7" t="s">
        <v>89</v>
      </c>
      <c r="C197" s="46">
        <f t="shared" si="9"/>
        <v>198.98</v>
      </c>
      <c r="D197" s="87">
        <v>198.98</v>
      </c>
      <c r="E197" s="48">
        <v>263.00443543764476</v>
      </c>
      <c r="F197" s="48">
        <v>316.13</v>
      </c>
      <c r="G197" s="49">
        <v>158.94416227590136</v>
      </c>
      <c r="H197" s="101">
        <v>149.16285893167733</v>
      </c>
      <c r="I197" s="50">
        <v>138.8450635831673</v>
      </c>
      <c r="J197" s="129">
        <v>256.17</v>
      </c>
    </row>
    <row r="198" spans="1:10" ht="13.8" thickBot="1" x14ac:dyDescent="0.3">
      <c r="A198" s="9">
        <v>71001</v>
      </c>
      <c r="B198" s="7" t="s">
        <v>90</v>
      </c>
      <c r="C198" s="46">
        <f t="shared" si="9"/>
        <v>198.98</v>
      </c>
      <c r="D198" s="87">
        <v>198.98</v>
      </c>
      <c r="E198" s="48">
        <v>263.00443543764476</v>
      </c>
      <c r="F198" s="48">
        <v>316.13</v>
      </c>
      <c r="G198" s="49">
        <v>178.86069881577944</v>
      </c>
      <c r="H198" s="101">
        <v>91.369933222668266</v>
      </c>
      <c r="I198" s="50">
        <v>138.8450635831673</v>
      </c>
      <c r="J198" s="129">
        <v>256.17</v>
      </c>
    </row>
    <row r="199" spans="1:10" ht="13.8" thickBot="1" x14ac:dyDescent="0.3">
      <c r="A199" s="9">
        <v>71002</v>
      </c>
      <c r="B199" s="7" t="s">
        <v>91</v>
      </c>
      <c r="C199" s="46">
        <f t="shared" si="9"/>
        <v>203.53221512647985</v>
      </c>
      <c r="D199" s="87">
        <v>198.98</v>
      </c>
      <c r="E199" s="48">
        <v>263.00443543764476</v>
      </c>
      <c r="F199" s="48">
        <v>316.13</v>
      </c>
      <c r="G199" s="49">
        <v>178.86069881577944</v>
      </c>
      <c r="H199" s="101">
        <v>203.53221512647985</v>
      </c>
      <c r="I199" s="50">
        <v>138.8450635831673</v>
      </c>
      <c r="J199" s="129">
        <v>256.17</v>
      </c>
    </row>
    <row r="200" spans="1:10" ht="13.8" thickBot="1" x14ac:dyDescent="0.3">
      <c r="A200" s="9">
        <v>71003</v>
      </c>
      <c r="B200" s="7" t="s">
        <v>92</v>
      </c>
      <c r="C200" s="46">
        <f t="shared" si="9"/>
        <v>170.14482474009077</v>
      </c>
      <c r="D200" s="87">
        <v>198.98</v>
      </c>
      <c r="E200" s="48">
        <v>152.47720595438309</v>
      </c>
      <c r="F200" s="48">
        <v>316.13</v>
      </c>
      <c r="G200" s="49">
        <v>170.14482474009077</v>
      </c>
      <c r="H200" s="101">
        <v>132.11438933894811</v>
      </c>
      <c r="I200" s="50">
        <v>138.8450635831673</v>
      </c>
      <c r="J200" s="129">
        <v>256.17</v>
      </c>
    </row>
    <row r="201" spans="1:10" ht="13.8" thickBot="1" x14ac:dyDescent="0.3">
      <c r="A201" s="9">
        <v>71004</v>
      </c>
      <c r="B201" s="7" t="s">
        <v>93</v>
      </c>
      <c r="C201" s="46">
        <f t="shared" si="9"/>
        <v>229.76695933168136</v>
      </c>
      <c r="D201" s="87" t="s">
        <v>458</v>
      </c>
      <c r="E201" s="48">
        <v>80.941727310867776</v>
      </c>
      <c r="F201" s="48">
        <v>664.1</v>
      </c>
      <c r="G201" s="49">
        <v>378.59219135249498</v>
      </c>
      <c r="H201" s="101">
        <v>63.004900935582967</v>
      </c>
      <c r="I201" s="50">
        <v>2732.8314079867168</v>
      </c>
      <c r="J201" s="129">
        <v>16.48</v>
      </c>
    </row>
    <row r="202" spans="1:10" ht="13.8" thickBot="1" x14ac:dyDescent="0.3">
      <c r="A202" s="9">
        <v>71005</v>
      </c>
      <c r="B202" s="7" t="s">
        <v>94</v>
      </c>
      <c r="C202" s="46">
        <f t="shared" si="9"/>
        <v>25698.626434642658</v>
      </c>
      <c r="D202" s="87" t="s">
        <v>458</v>
      </c>
      <c r="E202" s="48">
        <v>174163.47507422738</v>
      </c>
      <c r="F202" s="48">
        <v>31611.55</v>
      </c>
      <c r="G202" s="49">
        <v>19785.702869285316</v>
      </c>
      <c r="H202" s="101">
        <v>8141.2886050591942</v>
      </c>
      <c r="I202" s="50">
        <v>47892.692445200155</v>
      </c>
      <c r="J202" s="127">
        <v>3532</v>
      </c>
    </row>
    <row r="203" spans="1:10" ht="13.8" thickBot="1" x14ac:dyDescent="0.3">
      <c r="A203" s="9">
        <v>71006</v>
      </c>
      <c r="B203" s="7" t="s">
        <v>95</v>
      </c>
      <c r="C203" s="46">
        <f t="shared" si="9"/>
        <v>20289.024567896049</v>
      </c>
      <c r="D203" s="87" t="s">
        <v>458</v>
      </c>
      <c r="E203" s="48">
        <v>20792.346266506782</v>
      </c>
      <c r="F203" s="48">
        <v>47417.33</v>
      </c>
      <c r="G203" s="49">
        <v>19785.702869285316</v>
      </c>
      <c r="H203" s="101">
        <v>12211.932907588791</v>
      </c>
      <c r="I203" s="50">
        <v>96979.023820913571</v>
      </c>
      <c r="J203" s="127">
        <v>3532</v>
      </c>
    </row>
    <row r="204" spans="1:10" ht="13.8" thickBot="1" x14ac:dyDescent="0.3">
      <c r="A204" s="9">
        <v>71007</v>
      </c>
      <c r="B204" s="7" t="s">
        <v>96</v>
      </c>
      <c r="C204" s="46">
        <f t="shared" si="9"/>
        <v>40745.918133253392</v>
      </c>
      <c r="D204" s="87" t="s">
        <v>458</v>
      </c>
      <c r="E204" s="48">
        <v>20792.346266506782</v>
      </c>
      <c r="F204" s="48">
        <v>60699.49</v>
      </c>
      <c r="G204" s="49">
        <v>12861.17316866066</v>
      </c>
      <c r="H204" s="101">
        <v>8141.2886050591942</v>
      </c>
      <c r="I204" s="50">
        <v>118134.94086843521</v>
      </c>
      <c r="J204" s="127">
        <v>164809</v>
      </c>
    </row>
    <row r="205" spans="1:10" ht="13.8" thickBot="1" x14ac:dyDescent="0.3">
      <c r="A205" s="9">
        <v>71008</v>
      </c>
      <c r="B205" s="7" t="s">
        <v>97</v>
      </c>
      <c r="C205" s="46">
        <f t="shared" si="9"/>
        <v>17658</v>
      </c>
      <c r="D205" s="87" t="s">
        <v>458</v>
      </c>
      <c r="E205" s="48">
        <v>20792.346266506782</v>
      </c>
      <c r="F205" s="48">
        <v>60699.49</v>
      </c>
      <c r="G205" s="49" t="s">
        <v>458</v>
      </c>
      <c r="H205" s="101">
        <v>9111.992532480328</v>
      </c>
      <c r="I205" s="50">
        <v>6694.5391855639846</v>
      </c>
      <c r="J205" s="127">
        <v>17658</v>
      </c>
    </row>
    <row r="206" spans="1:10" ht="13.8" thickBot="1" x14ac:dyDescent="0.3">
      <c r="A206" s="9">
        <v>71009</v>
      </c>
      <c r="B206" s="7" t="s">
        <v>98</v>
      </c>
      <c r="C206" s="46">
        <f t="shared" si="9"/>
        <v>22168.173133253389</v>
      </c>
      <c r="D206" s="87" t="s">
        <v>458</v>
      </c>
      <c r="E206" s="48">
        <v>20792.346266506782</v>
      </c>
      <c r="F206" s="48">
        <v>31611.55</v>
      </c>
      <c r="G206" s="49">
        <v>10711.103761168697</v>
      </c>
      <c r="H206" s="101">
        <v>6704.7069110107204</v>
      </c>
      <c r="I206" s="50">
        <v>79614.578720845442</v>
      </c>
      <c r="J206" s="127">
        <v>23544</v>
      </c>
    </row>
    <row r="207" spans="1:10" ht="13.8" thickBot="1" x14ac:dyDescent="0.3">
      <c r="A207" s="9">
        <v>71010</v>
      </c>
      <c r="B207" s="7" t="s">
        <v>99</v>
      </c>
      <c r="C207" s="46">
        <f t="shared" si="9"/>
        <v>232.44</v>
      </c>
      <c r="D207" s="87">
        <v>198.98</v>
      </c>
      <c r="E207" s="48">
        <v>282.23989312173768</v>
      </c>
      <c r="F207" s="48">
        <v>232.44</v>
      </c>
      <c r="G207" s="49">
        <v>177.15332725713654</v>
      </c>
      <c r="H207" s="101">
        <v>312.87053442543953</v>
      </c>
      <c r="I207" s="50">
        <v>145.69837684875355</v>
      </c>
      <c r="J207" s="129">
        <v>256.17</v>
      </c>
    </row>
    <row r="208" spans="1:10" ht="13.8" thickBot="1" x14ac:dyDescent="0.3">
      <c r="A208" s="9">
        <v>71011</v>
      </c>
      <c r="B208" s="7" t="s">
        <v>100</v>
      </c>
      <c r="C208" s="46">
        <f t="shared" si="9"/>
        <v>198.98</v>
      </c>
      <c r="D208" s="87">
        <v>198.98</v>
      </c>
      <c r="E208" s="48">
        <v>169.74736721428442</v>
      </c>
      <c r="F208" s="48">
        <v>232.44</v>
      </c>
      <c r="G208" s="49">
        <v>183.46665281419129</v>
      </c>
      <c r="H208" s="101">
        <v>446.98046073404805</v>
      </c>
      <c r="I208" s="50">
        <v>145.69837684875355</v>
      </c>
      <c r="J208" s="129">
        <v>256.17</v>
      </c>
    </row>
    <row r="209" spans="1:10" ht="13.8" thickBot="1" x14ac:dyDescent="0.3">
      <c r="A209" s="9">
        <v>71012</v>
      </c>
      <c r="B209" s="7" t="s">
        <v>101</v>
      </c>
      <c r="C209" s="46">
        <f t="shared" ref="C209:C280" si="10">MEDIAN(D209:J209)</f>
        <v>45719.94</v>
      </c>
      <c r="D209" s="87">
        <v>45719.94</v>
      </c>
      <c r="E209" s="48">
        <v>20792.346266506782</v>
      </c>
      <c r="F209" s="48">
        <v>59450.98</v>
      </c>
      <c r="G209" s="49">
        <v>3450.0023341562264</v>
      </c>
      <c r="H209" s="101">
        <v>55872.557591756005</v>
      </c>
      <c r="I209" s="50">
        <v>79614.578720845442</v>
      </c>
      <c r="J209" s="127">
        <v>5886</v>
      </c>
    </row>
    <row r="210" spans="1:10" ht="13.8" thickBot="1" x14ac:dyDescent="0.3">
      <c r="A210" s="9">
        <v>71013</v>
      </c>
      <c r="B210" s="7" t="s">
        <v>102</v>
      </c>
      <c r="C210" s="46">
        <f t="shared" si="10"/>
        <v>198.98</v>
      </c>
      <c r="D210" s="87">
        <v>198.98</v>
      </c>
      <c r="E210" s="48">
        <v>169.74736721428442</v>
      </c>
      <c r="F210" s="48">
        <v>316.13</v>
      </c>
      <c r="G210" s="49">
        <v>170.7614676389789</v>
      </c>
      <c r="H210" s="101">
        <v>440.74316200472686</v>
      </c>
      <c r="I210" s="50">
        <v>145.69837684875355</v>
      </c>
      <c r="J210" s="129">
        <v>256.17</v>
      </c>
    </row>
    <row r="211" spans="1:10" ht="13.8" thickBot="1" x14ac:dyDescent="0.3">
      <c r="A211" s="18">
        <v>71014</v>
      </c>
      <c r="B211" s="17" t="s">
        <v>112</v>
      </c>
      <c r="C211" s="46">
        <f t="shared" si="10"/>
        <v>7331.5</v>
      </c>
      <c r="D211" s="87">
        <v>6810</v>
      </c>
      <c r="E211" s="82">
        <v>5970.26</v>
      </c>
      <c r="F211" s="48">
        <v>5496.49</v>
      </c>
      <c r="G211" s="48" t="s">
        <v>458</v>
      </c>
      <c r="H211" s="101">
        <v>57475.46517652832</v>
      </c>
      <c r="I211" s="53">
        <v>108485.86411269811</v>
      </c>
      <c r="J211" s="126">
        <v>7853</v>
      </c>
    </row>
    <row r="212" spans="1:10" ht="13.8" thickBot="1" x14ac:dyDescent="0.3">
      <c r="A212" s="18" t="s">
        <v>113</v>
      </c>
      <c r="B212" s="17" t="s">
        <v>114</v>
      </c>
      <c r="C212" s="46">
        <f t="shared" si="10"/>
        <v>7459.9549999999999</v>
      </c>
      <c r="D212" s="87">
        <v>6810</v>
      </c>
      <c r="E212" s="82">
        <v>5970.26</v>
      </c>
      <c r="F212" s="48">
        <v>7066.91</v>
      </c>
      <c r="G212" s="48" t="s">
        <v>458</v>
      </c>
      <c r="H212" s="101">
        <v>67786.733323371067</v>
      </c>
      <c r="I212" s="53">
        <v>116366.04378778429</v>
      </c>
      <c r="J212" s="126">
        <v>7853</v>
      </c>
    </row>
    <row r="213" spans="1:10" ht="13.8" thickBot="1" x14ac:dyDescent="0.3">
      <c r="A213" s="18" t="s">
        <v>115</v>
      </c>
      <c r="B213" s="17" t="s">
        <v>116</v>
      </c>
      <c r="C213" s="46">
        <f t="shared" si="10"/>
        <v>17776.164619817635</v>
      </c>
      <c r="D213" s="85">
        <v>90800</v>
      </c>
      <c r="E213" s="82">
        <v>12298.74</v>
      </c>
      <c r="F213" s="48">
        <v>31830.19</v>
      </c>
      <c r="G213" s="56">
        <v>546</v>
      </c>
      <c r="H213" s="101">
        <v>17776.164619817635</v>
      </c>
      <c r="I213" s="53">
        <v>4171.948604512635</v>
      </c>
      <c r="J213" s="126">
        <v>18524</v>
      </c>
    </row>
    <row r="214" spans="1:10" ht="13.8" thickBot="1" x14ac:dyDescent="0.3">
      <c r="A214" s="18" t="s">
        <v>117</v>
      </c>
      <c r="B214" s="17" t="s">
        <v>118</v>
      </c>
      <c r="C214" s="46">
        <f t="shared" si="10"/>
        <v>18524</v>
      </c>
      <c r="D214" s="85">
        <v>102150</v>
      </c>
      <c r="E214" s="82">
        <v>12298.74</v>
      </c>
      <c r="F214" s="48">
        <v>38469.72</v>
      </c>
      <c r="G214" s="56">
        <v>546</v>
      </c>
      <c r="H214" s="101">
        <v>29376.341285015726</v>
      </c>
      <c r="I214" s="53">
        <v>4171.948604512635</v>
      </c>
      <c r="J214" s="126">
        <v>18524</v>
      </c>
    </row>
    <row r="215" spans="1:10" ht="13.8" thickBot="1" x14ac:dyDescent="0.3">
      <c r="A215" s="18" t="s">
        <v>119</v>
      </c>
      <c r="B215" s="17" t="s">
        <v>120</v>
      </c>
      <c r="C215" s="46">
        <f t="shared" si="10"/>
        <v>20987.559953384109</v>
      </c>
      <c r="D215" s="85">
        <v>28375</v>
      </c>
      <c r="E215" s="82">
        <v>5970.26</v>
      </c>
      <c r="F215" s="48">
        <v>6251.49</v>
      </c>
      <c r="G215" s="48" t="s">
        <v>458</v>
      </c>
      <c r="H215" s="101">
        <v>13600.119906768217</v>
      </c>
      <c r="I215" s="53">
        <v>32053.344144068826</v>
      </c>
      <c r="J215" s="126">
        <v>29810</v>
      </c>
    </row>
    <row r="216" spans="1:10" ht="13.8" thickBot="1" x14ac:dyDescent="0.3">
      <c r="A216" s="18" t="s">
        <v>121</v>
      </c>
      <c r="B216" s="17" t="s">
        <v>122</v>
      </c>
      <c r="C216" s="46">
        <f t="shared" si="10"/>
        <v>3689.62</v>
      </c>
      <c r="D216" s="85">
        <v>34050</v>
      </c>
      <c r="E216" s="82">
        <v>3689.62</v>
      </c>
      <c r="F216" s="48">
        <v>9392.33</v>
      </c>
      <c r="G216" s="56">
        <v>410</v>
      </c>
      <c r="H216" s="101">
        <v>14193.728525617915</v>
      </c>
      <c r="I216" s="53">
        <v>1209.6830353109749</v>
      </c>
      <c r="J216" s="126">
        <v>679</v>
      </c>
    </row>
    <row r="217" spans="1:10" ht="13.8" thickBot="1" x14ac:dyDescent="0.3">
      <c r="A217" s="18" t="s">
        <v>123</v>
      </c>
      <c r="B217" s="17" t="s">
        <v>124</v>
      </c>
      <c r="C217" s="46">
        <f t="shared" si="10"/>
        <v>5232.2449999999999</v>
      </c>
      <c r="D217" s="85">
        <v>2837.5</v>
      </c>
      <c r="E217" s="82">
        <v>2459.75</v>
      </c>
      <c r="F217" s="48">
        <v>5496.49</v>
      </c>
      <c r="G217" s="48" t="s">
        <v>458</v>
      </c>
      <c r="H217" s="101">
        <v>10903.614376344342</v>
      </c>
      <c r="I217" s="53">
        <v>6082.0990974060987</v>
      </c>
      <c r="J217" s="126">
        <v>4968</v>
      </c>
    </row>
    <row r="218" spans="1:10" x14ac:dyDescent="0.25">
      <c r="A218" s="18" t="s">
        <v>125</v>
      </c>
      <c r="B218" s="17" t="s">
        <v>126</v>
      </c>
      <c r="C218" s="46">
        <f t="shared" si="10"/>
        <v>5232.2449999999999</v>
      </c>
      <c r="D218" s="85">
        <v>2837.5</v>
      </c>
      <c r="E218" s="82">
        <v>3689.62</v>
      </c>
      <c r="F218" s="48">
        <v>5496.49</v>
      </c>
      <c r="G218" s="48" t="s">
        <v>458</v>
      </c>
      <c r="H218" s="101">
        <v>10903.614376344342</v>
      </c>
      <c r="I218" s="53">
        <v>6082.0990974060987</v>
      </c>
      <c r="J218" s="126">
        <v>4968</v>
      </c>
    </row>
    <row r="219" spans="1:10" ht="13.8" thickBot="1" x14ac:dyDescent="0.3">
      <c r="A219" s="27" t="s">
        <v>110</v>
      </c>
      <c r="B219" s="28" t="s">
        <v>111</v>
      </c>
      <c r="C219" s="44"/>
      <c r="D219" s="86"/>
      <c r="E219" s="45"/>
      <c r="F219" s="45"/>
      <c r="G219" s="45"/>
      <c r="H219" s="72"/>
      <c r="I219" s="45"/>
      <c r="J219" s="140"/>
    </row>
    <row r="220" spans="1:10" ht="13.8" thickBot="1" x14ac:dyDescent="0.3">
      <c r="A220" s="9">
        <v>72000</v>
      </c>
      <c r="B220" s="7" t="s">
        <v>103</v>
      </c>
      <c r="C220" s="46">
        <f t="shared" si="10"/>
        <v>549.59746854810078</v>
      </c>
      <c r="D220" s="87" t="s">
        <v>458</v>
      </c>
      <c r="E220" s="48">
        <v>218.5454</v>
      </c>
      <c r="F220" s="48" t="s">
        <v>459</v>
      </c>
      <c r="G220" s="49" t="s">
        <v>458</v>
      </c>
      <c r="H220" s="102">
        <v>263.37230456528357</v>
      </c>
      <c r="I220" s="50">
        <v>835.82263253091787</v>
      </c>
      <c r="J220" s="130">
        <v>5164</v>
      </c>
    </row>
    <row r="221" spans="1:10" ht="13.8" thickBot="1" x14ac:dyDescent="0.3">
      <c r="A221" s="9">
        <v>72001</v>
      </c>
      <c r="B221" s="7" t="s">
        <v>104</v>
      </c>
      <c r="C221" s="46">
        <f t="shared" si="10"/>
        <v>523.40443303264703</v>
      </c>
      <c r="D221" s="87" t="s">
        <v>458</v>
      </c>
      <c r="E221" s="48">
        <v>164.43412661038963</v>
      </c>
      <c r="F221" s="48" t="s">
        <v>459</v>
      </c>
      <c r="G221" s="49" t="s">
        <v>458</v>
      </c>
      <c r="H221" s="102">
        <v>263.37230456528357</v>
      </c>
      <c r="I221" s="50">
        <v>783.4365615000105</v>
      </c>
      <c r="J221" s="130">
        <v>6148</v>
      </c>
    </row>
    <row r="222" spans="1:10" x14ac:dyDescent="0.25">
      <c r="A222" s="9">
        <v>72002</v>
      </c>
      <c r="B222" s="7" t="s">
        <v>105</v>
      </c>
      <c r="C222" s="46">
        <f t="shared" si="10"/>
        <v>149.56950920110231</v>
      </c>
      <c r="D222" s="87">
        <v>71.11</v>
      </c>
      <c r="E222" s="48">
        <v>193.79274190142243</v>
      </c>
      <c r="F222" s="48">
        <v>166.04</v>
      </c>
      <c r="G222" s="49" t="s">
        <v>458</v>
      </c>
      <c r="H222" s="102">
        <v>103.12887441830804</v>
      </c>
      <c r="I222" s="50">
        <v>133.09901840220462</v>
      </c>
      <c r="J222" s="129">
        <v>317.64999999999998</v>
      </c>
    </row>
    <row r="223" spans="1:10" ht="13.8" thickBot="1" x14ac:dyDescent="0.3">
      <c r="A223" s="27" t="s">
        <v>212</v>
      </c>
      <c r="B223" s="28" t="s">
        <v>213</v>
      </c>
      <c r="C223" s="44"/>
      <c r="D223" s="86"/>
      <c r="E223" s="45"/>
      <c r="F223" s="45"/>
      <c r="G223" s="45"/>
      <c r="H223" s="72"/>
      <c r="I223" s="45"/>
      <c r="J223" s="140"/>
    </row>
    <row r="224" spans="1:10" ht="13.8" thickBot="1" x14ac:dyDescent="0.3">
      <c r="A224" s="9">
        <v>80000</v>
      </c>
      <c r="B224" s="16" t="s">
        <v>87</v>
      </c>
      <c r="C224" s="46">
        <f t="shared" si="10"/>
        <v>107.87135428264644</v>
      </c>
      <c r="D224" s="87" t="s">
        <v>458</v>
      </c>
      <c r="E224" s="48">
        <v>23.988772979654645</v>
      </c>
      <c r="F224" s="48">
        <v>132.83000000000001</v>
      </c>
      <c r="G224" s="49">
        <v>82.91270856529286</v>
      </c>
      <c r="H224" s="111">
        <v>945</v>
      </c>
      <c r="I224" s="54">
        <v>60</v>
      </c>
      <c r="J224" s="127">
        <v>4709</v>
      </c>
    </row>
    <row r="225" spans="1:10" ht="13.8" thickBot="1" x14ac:dyDescent="0.3">
      <c r="A225" s="9">
        <v>80001</v>
      </c>
      <c r="B225" s="16" t="s">
        <v>127</v>
      </c>
      <c r="C225" s="46">
        <f t="shared" si="10"/>
        <v>5.2999999999999999E-2</v>
      </c>
      <c r="D225" s="87">
        <v>5.2999999999999999E-2</v>
      </c>
      <c r="E225" s="48">
        <v>6.9211693536222307E-2</v>
      </c>
      <c r="F225" s="114">
        <v>6.8000000000000005E-2</v>
      </c>
      <c r="G225" s="49">
        <v>2.5200038522828858E-2</v>
      </c>
      <c r="H225" s="111">
        <v>5.5500000000000001E-2</v>
      </c>
      <c r="I225" s="121">
        <v>1.70592E-2</v>
      </c>
      <c r="J225" s="131">
        <v>5.0999999999999997E-2</v>
      </c>
    </row>
    <row r="226" spans="1:10" x14ac:dyDescent="0.25">
      <c r="A226" s="9">
        <v>80002</v>
      </c>
      <c r="B226" s="16" t="s">
        <v>128</v>
      </c>
      <c r="C226" s="46">
        <f t="shared" si="10"/>
        <v>5.2999999999999999E-2</v>
      </c>
      <c r="D226" s="87">
        <v>5.2999999999999999E-2</v>
      </c>
      <c r="E226" s="48">
        <v>6.9211693536222307E-2</v>
      </c>
      <c r="F226" s="114">
        <v>7.8E-2</v>
      </c>
      <c r="G226" s="49">
        <v>2.5321192554188608E-2</v>
      </c>
      <c r="H226" s="111">
        <v>5.5500000000000001E-2</v>
      </c>
      <c r="I226" s="121">
        <v>2.032091904E-2</v>
      </c>
      <c r="J226" s="131">
        <v>5.0999999999999997E-2</v>
      </c>
    </row>
    <row r="227" spans="1:10" ht="13.8" thickBot="1" x14ac:dyDescent="0.3">
      <c r="A227" s="27" t="s">
        <v>211</v>
      </c>
      <c r="B227" s="28" t="s">
        <v>214</v>
      </c>
      <c r="C227" s="44"/>
      <c r="D227" s="86"/>
      <c r="E227" s="45"/>
      <c r="F227" s="115"/>
      <c r="G227" s="45"/>
      <c r="H227" s="105"/>
      <c r="I227" s="45"/>
      <c r="J227" s="140"/>
    </row>
    <row r="228" spans="1:10" ht="13.8" thickBot="1" x14ac:dyDescent="0.3">
      <c r="A228" s="9">
        <v>81000</v>
      </c>
      <c r="B228" s="7" t="s">
        <v>129</v>
      </c>
      <c r="C228" s="46">
        <f t="shared" si="10"/>
        <v>0.12219428379936653</v>
      </c>
      <c r="D228" s="87">
        <v>0.22</v>
      </c>
      <c r="E228" s="48">
        <v>8.305403224346676E-2</v>
      </c>
      <c r="F228" s="114">
        <v>0.20799999999999999</v>
      </c>
      <c r="G228" s="49">
        <v>0.12188829821647987</v>
      </c>
      <c r="H228" s="112">
        <v>0.21379486519071694</v>
      </c>
      <c r="I228" s="122">
        <v>0.12219428379936653</v>
      </c>
      <c r="J228" s="133">
        <v>5.8999999999999997E-2</v>
      </c>
    </row>
    <row r="229" spans="1:10" ht="13.8" thickBot="1" x14ac:dyDescent="0.3">
      <c r="A229" s="9">
        <v>81001</v>
      </c>
      <c r="B229" s="7" t="s">
        <v>90</v>
      </c>
      <c r="C229" s="46">
        <f t="shared" si="10"/>
        <v>0.21379486519071694</v>
      </c>
      <c r="D229" s="87">
        <v>0.22</v>
      </c>
      <c r="E229" s="48">
        <v>8.305403224346676E-2</v>
      </c>
      <c r="F229" s="114">
        <v>0.30599999999999999</v>
      </c>
      <c r="G229" s="49">
        <v>0.14495167191210762</v>
      </c>
      <c r="H229" s="112">
        <v>0.21379486519071694</v>
      </c>
      <c r="I229" s="122">
        <v>0.30445962331825982</v>
      </c>
      <c r="J229" s="133">
        <v>0.17699999999999999</v>
      </c>
    </row>
    <row r="230" spans="1:10" ht="13.8" thickBot="1" x14ac:dyDescent="0.3">
      <c r="A230" s="9">
        <v>81002</v>
      </c>
      <c r="B230" s="7" t="s">
        <v>91</v>
      </c>
      <c r="C230" s="46">
        <f t="shared" si="10"/>
        <v>0.20799999999999999</v>
      </c>
      <c r="D230" s="87">
        <v>0.22</v>
      </c>
      <c r="E230" s="48">
        <v>8.305403224346676E-2</v>
      </c>
      <c r="F230" s="114">
        <v>0.20799999999999999</v>
      </c>
      <c r="G230" s="49">
        <v>0.14495167191210762</v>
      </c>
      <c r="H230" s="112">
        <v>0.5633615721886962</v>
      </c>
      <c r="I230" s="54">
        <v>0.21701940628857488</v>
      </c>
      <c r="J230" s="133">
        <v>5.8999999999999997E-2</v>
      </c>
    </row>
    <row r="231" spans="1:10" ht="13.8" thickBot="1" x14ac:dyDescent="0.3">
      <c r="A231" s="9">
        <v>81003</v>
      </c>
      <c r="B231" s="7" t="s">
        <v>92</v>
      </c>
      <c r="C231" s="46">
        <f t="shared" si="10"/>
        <v>0.23499999999999999</v>
      </c>
      <c r="D231" s="87">
        <v>0.22</v>
      </c>
      <c r="E231" s="48">
        <v>1.6195536287476018</v>
      </c>
      <c r="F231" s="114">
        <v>0.20799999999999999</v>
      </c>
      <c r="G231" s="49">
        <v>0.20613638107805615</v>
      </c>
      <c r="H231" s="112">
        <v>1.854857946904509</v>
      </c>
      <c r="I231" s="54">
        <v>1.4052276682414253</v>
      </c>
      <c r="J231" s="133">
        <v>0.23499999999999999</v>
      </c>
    </row>
    <row r="232" spans="1:10" ht="13.8" thickBot="1" x14ac:dyDescent="0.3">
      <c r="A232" s="9">
        <v>81004</v>
      </c>
      <c r="B232" s="7" t="s">
        <v>93</v>
      </c>
      <c r="C232" s="46">
        <f t="shared" si="10"/>
        <v>14.27</v>
      </c>
      <c r="D232" s="87">
        <v>21.77</v>
      </c>
      <c r="E232" s="48">
        <v>16.179356930545467</v>
      </c>
      <c r="F232" s="114">
        <v>14.27</v>
      </c>
      <c r="G232" s="49">
        <v>7.3425983327313764</v>
      </c>
      <c r="H232" s="112">
        <v>7.2544595622477255</v>
      </c>
      <c r="I232" s="58">
        <v>249.4987169205196</v>
      </c>
      <c r="J232" s="134">
        <v>12.3</v>
      </c>
    </row>
    <row r="233" spans="1:10" ht="13.8" thickBot="1" x14ac:dyDescent="0.3">
      <c r="A233" s="9">
        <v>81005</v>
      </c>
      <c r="B233" s="7" t="s">
        <v>94</v>
      </c>
      <c r="C233" s="46">
        <f t="shared" si="10"/>
        <v>0.32915498898888718</v>
      </c>
      <c r="D233" s="87">
        <v>0.22</v>
      </c>
      <c r="E233" s="48">
        <v>2.0901931447939135</v>
      </c>
      <c r="F233" s="114">
        <v>0.22</v>
      </c>
      <c r="G233" s="49">
        <v>0.32915498898888718</v>
      </c>
      <c r="H233" s="112">
        <v>0.5633615721886962</v>
      </c>
      <c r="I233" s="54">
        <v>0.66014098690005651</v>
      </c>
      <c r="J233" s="133">
        <v>0.23499999999999999</v>
      </c>
    </row>
    <row r="234" spans="1:10" ht="13.8" thickBot="1" x14ac:dyDescent="0.3">
      <c r="A234" s="9">
        <v>81006</v>
      </c>
      <c r="B234" s="7" t="s">
        <v>95</v>
      </c>
      <c r="C234" s="46">
        <f t="shared" si="10"/>
        <v>0.22</v>
      </c>
      <c r="D234" s="87">
        <v>0.22</v>
      </c>
      <c r="E234" s="48">
        <v>0.11535282256037049</v>
      </c>
      <c r="F234" s="114">
        <v>0.22</v>
      </c>
      <c r="G234" s="49">
        <v>1.3081325929712733</v>
      </c>
      <c r="H234" s="112">
        <v>0.5633615721886962</v>
      </c>
      <c r="I234" s="54">
        <v>0.21186778679457757</v>
      </c>
      <c r="J234" s="133">
        <v>0.23499999999999999</v>
      </c>
    </row>
    <row r="235" spans="1:10" ht="13.8" thickBot="1" x14ac:dyDescent="0.3">
      <c r="A235" s="9">
        <v>81007</v>
      </c>
      <c r="B235" s="7" t="s">
        <v>96</v>
      </c>
      <c r="C235" s="46">
        <f t="shared" si="10"/>
        <v>0.37926644280637289</v>
      </c>
      <c r="D235" s="87">
        <v>0.22</v>
      </c>
      <c r="E235" s="48">
        <v>0.96896370950711219</v>
      </c>
      <c r="F235" s="114">
        <v>0.46</v>
      </c>
      <c r="G235" s="49">
        <v>0.37926644280637289</v>
      </c>
      <c r="H235" s="112">
        <v>0.16009993765805969</v>
      </c>
      <c r="I235" s="54">
        <v>4.1693114962108835</v>
      </c>
      <c r="J235" s="133">
        <v>0.23499999999999999</v>
      </c>
    </row>
    <row r="236" spans="1:10" ht="13.8" thickBot="1" x14ac:dyDescent="0.3">
      <c r="A236" s="9">
        <v>81008</v>
      </c>
      <c r="B236" s="7" t="s">
        <v>130</v>
      </c>
      <c r="C236" s="46">
        <f t="shared" si="10"/>
        <v>0.18548579469045096</v>
      </c>
      <c r="D236" s="87">
        <v>0.17</v>
      </c>
      <c r="E236" s="48">
        <v>0.11535282256037049</v>
      </c>
      <c r="F236" s="114">
        <v>0.4</v>
      </c>
      <c r="G236" s="49">
        <v>0.10882292999194693</v>
      </c>
      <c r="H236" s="112">
        <v>0.18548579469045096</v>
      </c>
      <c r="I236" s="58">
        <v>4.2189283342121318</v>
      </c>
      <c r="J236" s="133">
        <v>0.29399999999999998</v>
      </c>
    </row>
    <row r="237" spans="1:10" ht="13.8" thickBot="1" x14ac:dyDescent="0.3">
      <c r="A237" s="9">
        <v>81009</v>
      </c>
      <c r="B237" s="7" t="s">
        <v>131</v>
      </c>
      <c r="C237" s="46">
        <f t="shared" si="10"/>
        <v>0.11884457795547236</v>
      </c>
      <c r="D237" s="87">
        <v>0.17</v>
      </c>
      <c r="E237" s="48">
        <v>0.13457829298709892</v>
      </c>
      <c r="F237" s="114">
        <v>0.22</v>
      </c>
      <c r="G237" s="49">
        <v>5.4845630101442805E-2</v>
      </c>
      <c r="H237" s="112">
        <v>0.11884457795547236</v>
      </c>
      <c r="I237" s="58">
        <v>5.2589923140014254E-2</v>
      </c>
      <c r="J237" s="133">
        <v>8.7999999999999995E-2</v>
      </c>
    </row>
    <row r="238" spans="1:10" ht="13.8" thickBot="1" x14ac:dyDescent="0.3">
      <c r="A238" s="9">
        <v>81010</v>
      </c>
      <c r="B238" s="7" t="s">
        <v>99</v>
      </c>
      <c r="C238" s="46">
        <f t="shared" si="10"/>
        <v>0.39916855935407514</v>
      </c>
      <c r="D238" s="87">
        <v>1.31</v>
      </c>
      <c r="E238" s="48">
        <v>2.0385989732487291</v>
      </c>
      <c r="F238" s="114">
        <v>0.31</v>
      </c>
      <c r="G238" s="49">
        <v>0.37766289410124282</v>
      </c>
      <c r="H238" s="112">
        <v>1.0429017814181316</v>
      </c>
      <c r="I238" s="58">
        <v>0.39916855935407514</v>
      </c>
      <c r="J238" s="133">
        <v>0.245</v>
      </c>
    </row>
    <row r="239" spans="1:10" ht="13.8" thickBot="1" x14ac:dyDescent="0.3">
      <c r="A239" s="9">
        <v>81011</v>
      </c>
      <c r="B239" s="7" t="s">
        <v>100</v>
      </c>
      <c r="C239" s="46">
        <f t="shared" si="10"/>
        <v>172</v>
      </c>
      <c r="D239" s="87">
        <v>19.79</v>
      </c>
      <c r="E239" s="48">
        <v>27.723128355342379</v>
      </c>
      <c r="F239" s="114">
        <v>4458.82</v>
      </c>
      <c r="G239" s="49">
        <v>1585.3742495206843</v>
      </c>
      <c r="H239" s="112">
        <v>0.60843049796379212</v>
      </c>
      <c r="I239" s="54">
        <v>18280.650366099951</v>
      </c>
      <c r="J239" s="135">
        <v>172</v>
      </c>
    </row>
    <row r="240" spans="1:10" ht="13.8" thickBot="1" x14ac:dyDescent="0.3">
      <c r="A240" s="9">
        <v>81012</v>
      </c>
      <c r="B240" s="7" t="s">
        <v>132</v>
      </c>
      <c r="C240" s="46">
        <f t="shared" si="10"/>
        <v>7287.2223105471394</v>
      </c>
      <c r="D240" s="87">
        <v>6342.73</v>
      </c>
      <c r="E240" s="48">
        <v>7287.2223105471394</v>
      </c>
      <c r="F240" s="114">
        <v>3446.73</v>
      </c>
      <c r="G240" s="49">
        <v>7738.5194660940042</v>
      </c>
      <c r="H240" s="112">
        <v>9858.8275133021834</v>
      </c>
      <c r="I240" s="54">
        <v>12661.433414463456</v>
      </c>
      <c r="J240" s="135">
        <v>5123</v>
      </c>
    </row>
    <row r="241" spans="1:10" ht="13.8" thickBot="1" x14ac:dyDescent="0.3">
      <c r="A241" s="9" t="s">
        <v>133</v>
      </c>
      <c r="B241" s="7" t="s">
        <v>134</v>
      </c>
      <c r="C241" s="46">
        <f t="shared" si="10"/>
        <v>16237.072094036523</v>
      </c>
      <c r="D241" s="87">
        <v>15167.41</v>
      </c>
      <c r="E241" s="48">
        <v>18218.055776367848</v>
      </c>
      <c r="F241" s="114">
        <v>6893.44</v>
      </c>
      <c r="G241" s="49">
        <v>16237.072094036523</v>
      </c>
      <c r="H241" s="112">
        <v>22064.994910723941</v>
      </c>
      <c r="I241" s="54">
        <v>21548.667700424168</v>
      </c>
      <c r="J241" s="135">
        <v>6148</v>
      </c>
    </row>
    <row r="242" spans="1:10" ht="13.8" thickBot="1" x14ac:dyDescent="0.3">
      <c r="A242" s="9" t="s">
        <v>135</v>
      </c>
      <c r="B242" s="7" t="s">
        <v>136</v>
      </c>
      <c r="C242" s="46">
        <f t="shared" si="10"/>
        <v>29537.65242638559</v>
      </c>
      <c r="D242" s="87">
        <v>28822.43</v>
      </c>
      <c r="E242" s="48">
        <v>36436.111552735696</v>
      </c>
      <c r="F242" s="114">
        <v>7683.73</v>
      </c>
      <c r="G242" s="49">
        <v>29537.65242638559</v>
      </c>
      <c r="H242" s="112">
        <v>40139.512018444606</v>
      </c>
      <c r="I242" s="54">
        <v>38301.010033130231</v>
      </c>
      <c r="J242" s="135">
        <v>12296</v>
      </c>
    </row>
    <row r="243" spans="1:10" ht="27" thickBot="1" x14ac:dyDescent="0.3">
      <c r="A243" s="9" t="s">
        <v>137</v>
      </c>
      <c r="B243" s="7" t="s">
        <v>138</v>
      </c>
      <c r="C243" s="46">
        <f t="shared" si="10"/>
        <v>43991</v>
      </c>
      <c r="D243" s="87">
        <v>43991</v>
      </c>
      <c r="E243" s="48">
        <v>54654.167329103548</v>
      </c>
      <c r="F243" s="114">
        <v>9802.23</v>
      </c>
      <c r="G243" s="49">
        <v>43788.274211045311</v>
      </c>
      <c r="H243" s="112">
        <v>59915.850542151966</v>
      </c>
      <c r="I243" s="54">
        <v>56228.295374450594</v>
      </c>
      <c r="J243" s="135">
        <v>18444</v>
      </c>
    </row>
    <row r="244" spans="1:10" ht="13.8" thickBot="1" x14ac:dyDescent="0.3">
      <c r="A244" s="9" t="s">
        <v>139</v>
      </c>
      <c r="B244" s="7" t="s">
        <v>140</v>
      </c>
      <c r="C244" s="46">
        <f t="shared" si="10"/>
        <v>72872.223105471392</v>
      </c>
      <c r="D244" s="87">
        <v>87982</v>
      </c>
      <c r="E244" s="48">
        <v>72872.223105471392</v>
      </c>
      <c r="F244" s="114">
        <v>11920.75</v>
      </c>
      <c r="G244" s="49">
        <v>58038.895995705017</v>
      </c>
      <c r="H244" s="112">
        <v>75490.450673285304</v>
      </c>
      <c r="I244" s="54">
        <v>74284.181359783935</v>
      </c>
      <c r="J244" s="135">
        <v>24592</v>
      </c>
    </row>
    <row r="245" spans="1:10" ht="13.8" thickBot="1" x14ac:dyDescent="0.3">
      <c r="A245" s="9">
        <v>81013</v>
      </c>
      <c r="B245" s="7" t="s">
        <v>102</v>
      </c>
      <c r="C245" s="46">
        <f t="shared" si="10"/>
        <v>1801.8364026246923</v>
      </c>
      <c r="D245" s="87">
        <v>72.569999999999993</v>
      </c>
      <c r="E245" s="48">
        <v>124.75407759904066</v>
      </c>
      <c r="F245" s="114">
        <v>9549.89</v>
      </c>
      <c r="G245" s="49">
        <v>1801.8364026246923</v>
      </c>
      <c r="H245" s="112">
        <v>7713.27365749202</v>
      </c>
      <c r="I245" s="54">
        <v>3138.7715944363072</v>
      </c>
      <c r="J245" s="135">
        <v>551</v>
      </c>
    </row>
    <row r="246" spans="1:10" ht="13.8" thickBot="1" x14ac:dyDescent="0.3">
      <c r="A246" s="18">
        <v>81014</v>
      </c>
      <c r="B246" s="17" t="s">
        <v>141</v>
      </c>
      <c r="C246" s="46">
        <f t="shared" si="10"/>
        <v>4540</v>
      </c>
      <c r="D246" s="85">
        <v>4540</v>
      </c>
      <c r="E246" s="82">
        <v>6149.37</v>
      </c>
      <c r="F246" s="116">
        <v>1020.78</v>
      </c>
      <c r="G246" s="80">
        <v>1365</v>
      </c>
      <c r="H246" s="112">
        <v>20120.878708541655</v>
      </c>
      <c r="I246" s="123">
        <v>18042.955077994106</v>
      </c>
      <c r="J246" s="135">
        <v>853</v>
      </c>
    </row>
    <row r="247" spans="1:10" ht="13.8" thickBot="1" x14ac:dyDescent="0.3">
      <c r="A247" s="18" t="s">
        <v>142</v>
      </c>
      <c r="B247" s="17" t="s">
        <v>143</v>
      </c>
      <c r="C247" s="46">
        <f t="shared" si="10"/>
        <v>4946.83</v>
      </c>
      <c r="D247" s="85">
        <v>4568.38</v>
      </c>
      <c r="E247" s="82">
        <v>6149.37</v>
      </c>
      <c r="F247" s="114">
        <v>4946.83</v>
      </c>
      <c r="G247" s="80">
        <v>1365</v>
      </c>
      <c r="H247" s="112">
        <v>39721.022007101667</v>
      </c>
      <c r="I247" s="123">
        <v>18657.803228843164</v>
      </c>
      <c r="J247" s="135">
        <v>853</v>
      </c>
    </row>
    <row r="248" spans="1:10" ht="13.8" thickBot="1" x14ac:dyDescent="0.3">
      <c r="A248" s="18">
        <v>81015</v>
      </c>
      <c r="B248" s="17" t="s">
        <v>124</v>
      </c>
      <c r="C248" s="46">
        <f t="shared" si="10"/>
        <v>2105.7120801600004</v>
      </c>
      <c r="D248" s="85">
        <v>90800</v>
      </c>
      <c r="E248" s="82">
        <v>2459.75</v>
      </c>
      <c r="F248" s="114">
        <v>785.22</v>
      </c>
      <c r="G248" s="80">
        <v>1093</v>
      </c>
      <c r="H248" s="112">
        <v>3514.6000227369441</v>
      </c>
      <c r="I248" s="123">
        <v>2105.7120801600004</v>
      </c>
      <c r="J248" s="135">
        <v>853</v>
      </c>
    </row>
    <row r="249" spans="1:10" ht="13.8" thickBot="1" x14ac:dyDescent="0.3">
      <c r="A249" s="18" t="s">
        <v>144</v>
      </c>
      <c r="B249" s="17" t="s">
        <v>126</v>
      </c>
      <c r="C249" s="46">
        <f t="shared" si="10"/>
        <v>3158.5681202400001</v>
      </c>
      <c r="D249" s="85">
        <v>102150</v>
      </c>
      <c r="E249" s="82">
        <v>3689.62</v>
      </c>
      <c r="F249" s="114">
        <v>1570.44</v>
      </c>
      <c r="G249" s="80">
        <v>1776</v>
      </c>
      <c r="H249" s="112">
        <v>5147.945297616945</v>
      </c>
      <c r="I249" s="123">
        <v>3158.5681202400001</v>
      </c>
      <c r="J249" s="135">
        <v>853</v>
      </c>
    </row>
    <row r="250" spans="1:10" ht="13.8" thickBot="1" x14ac:dyDescent="0.3">
      <c r="A250" s="18">
        <v>81016</v>
      </c>
      <c r="B250" s="17" t="s">
        <v>145</v>
      </c>
      <c r="C250" s="46">
        <f t="shared" si="10"/>
        <v>0.09</v>
      </c>
      <c r="D250" s="85">
        <v>0.09</v>
      </c>
      <c r="E250" s="82">
        <v>0.09</v>
      </c>
      <c r="F250" s="114">
        <v>0.106</v>
      </c>
      <c r="G250" s="80">
        <v>2.5000000000000001E-2</v>
      </c>
      <c r="H250" s="112">
        <v>0.20580150463488003</v>
      </c>
      <c r="I250" s="123">
        <v>4.0128869658867951E-2</v>
      </c>
      <c r="J250" s="136">
        <v>4.3E-3</v>
      </c>
    </row>
    <row r="251" spans="1:10" ht="27" thickBot="1" x14ac:dyDescent="0.3">
      <c r="A251" s="18" t="s">
        <v>146</v>
      </c>
      <c r="B251" s="17" t="s">
        <v>147</v>
      </c>
      <c r="C251" s="46">
        <f t="shared" si="10"/>
        <v>0.08</v>
      </c>
      <c r="D251" s="85">
        <v>0.09</v>
      </c>
      <c r="E251" s="82">
        <v>0.09</v>
      </c>
      <c r="F251" s="114">
        <v>0.08</v>
      </c>
      <c r="G251" s="80">
        <v>2.5000000000000001E-2</v>
      </c>
      <c r="H251" s="112">
        <v>0.17640128968704002</v>
      </c>
      <c r="I251" s="123">
        <v>3.6314519887414361E-2</v>
      </c>
      <c r="J251" s="136">
        <v>4.3E-3</v>
      </c>
    </row>
    <row r="252" spans="1:10" ht="27" thickBot="1" x14ac:dyDescent="0.3">
      <c r="A252" s="18" t="s">
        <v>148</v>
      </c>
      <c r="B252" s="17" t="s">
        <v>149</v>
      </c>
      <c r="C252" s="46">
        <f t="shared" si="10"/>
        <v>7.4999999999999997E-2</v>
      </c>
      <c r="D252" s="85">
        <v>0.09</v>
      </c>
      <c r="E252" s="82">
        <v>7.6999999999999999E-2</v>
      </c>
      <c r="F252" s="114">
        <v>7.4999999999999997E-2</v>
      </c>
      <c r="G252" s="80">
        <v>2.5000000000000001E-2</v>
      </c>
      <c r="H252" s="112">
        <v>0.17640128968704002</v>
      </c>
      <c r="I252" s="123">
        <v>3.2500170115960771E-2</v>
      </c>
      <c r="J252" s="136">
        <v>4.3E-3</v>
      </c>
    </row>
    <row r="253" spans="1:10" ht="27" thickBot="1" x14ac:dyDescent="0.3">
      <c r="A253" s="18" t="s">
        <v>150</v>
      </c>
      <c r="B253" s="17" t="s">
        <v>151</v>
      </c>
      <c r="C253" s="46">
        <f t="shared" si="10"/>
        <v>6.9000000000000006E-2</v>
      </c>
      <c r="D253" s="85">
        <v>0.09</v>
      </c>
      <c r="E253" s="82">
        <v>7.0999999999999994E-2</v>
      </c>
      <c r="F253" s="114">
        <v>6.9000000000000006E-2</v>
      </c>
      <c r="G253" s="80">
        <v>2.3E-2</v>
      </c>
      <c r="H253" s="112">
        <v>0.14700107473920004</v>
      </c>
      <c r="I253" s="123">
        <v>2.7160080435925747E-2</v>
      </c>
      <c r="J253" s="136">
        <v>4.3E-3</v>
      </c>
    </row>
    <row r="254" spans="1:10" ht="27" thickBot="1" x14ac:dyDescent="0.3">
      <c r="A254" s="18" t="s">
        <v>152</v>
      </c>
      <c r="B254" s="17" t="s">
        <v>153</v>
      </c>
      <c r="C254" s="46">
        <f t="shared" si="10"/>
        <v>6.0999999999999999E-2</v>
      </c>
      <c r="D254" s="85">
        <v>0.08</v>
      </c>
      <c r="E254" s="82">
        <v>6.0999999999999999E-2</v>
      </c>
      <c r="F254" s="114">
        <v>6.3E-2</v>
      </c>
      <c r="G254" s="80">
        <v>1.2999999999999999E-2</v>
      </c>
      <c r="H254" s="112">
        <v>0.14700107473920004</v>
      </c>
      <c r="I254" s="123">
        <v>2.5634340527344309E-2</v>
      </c>
      <c r="J254" s="136">
        <v>4.3E-3</v>
      </c>
    </row>
    <row r="255" spans="1:10" ht="27" thickBot="1" x14ac:dyDescent="0.3">
      <c r="A255" s="18" t="s">
        <v>154</v>
      </c>
      <c r="B255" s="17" t="s">
        <v>155</v>
      </c>
      <c r="C255" s="46">
        <f t="shared" si="10"/>
        <v>4.9000000000000002E-2</v>
      </c>
      <c r="D255" s="85">
        <v>7.0000000000000007E-2</v>
      </c>
      <c r="E255" s="82">
        <v>4.9000000000000002E-2</v>
      </c>
      <c r="F255" s="114">
        <v>6.3E-2</v>
      </c>
      <c r="G255" s="80">
        <v>1.2E-2</v>
      </c>
      <c r="H255" s="112">
        <v>0.11760085979136001</v>
      </c>
      <c r="I255" s="123">
        <v>2.161624042421716E-2</v>
      </c>
      <c r="J255" s="136">
        <v>4.3E-3</v>
      </c>
    </row>
    <row r="256" spans="1:10" ht="27" thickBot="1" x14ac:dyDescent="0.3">
      <c r="A256" s="18">
        <v>81017</v>
      </c>
      <c r="B256" s="17" t="s">
        <v>156</v>
      </c>
      <c r="C256" s="46">
        <f t="shared" si="10"/>
        <v>0.17399999999999999</v>
      </c>
      <c r="D256" s="85">
        <v>0.17</v>
      </c>
      <c r="E256" s="82">
        <v>0.28299999999999997</v>
      </c>
      <c r="F256" s="114">
        <v>0.22</v>
      </c>
      <c r="G256" s="80">
        <v>8.1000000000000003E-2</v>
      </c>
      <c r="H256" s="112">
        <v>0.26133524398080005</v>
      </c>
      <c r="I256" s="123">
        <v>4.0128869658867951E-2</v>
      </c>
      <c r="J256" s="136">
        <v>0.17399999999999999</v>
      </c>
    </row>
    <row r="257" spans="1:10" ht="27" thickBot="1" x14ac:dyDescent="0.3">
      <c r="A257" s="18" t="s">
        <v>157</v>
      </c>
      <c r="B257" s="17" t="s">
        <v>158</v>
      </c>
      <c r="C257" s="46">
        <f t="shared" si="10"/>
        <v>0.17399999999999999</v>
      </c>
      <c r="D257" s="85">
        <v>0.17</v>
      </c>
      <c r="E257" s="82">
        <v>0.28299999999999997</v>
      </c>
      <c r="F257" s="114">
        <v>0.21199999999999999</v>
      </c>
      <c r="G257" s="80">
        <v>8.1000000000000003E-2</v>
      </c>
      <c r="H257" s="112">
        <v>0.26133524398080005</v>
      </c>
      <c r="I257" s="123">
        <v>3.6314519887414361E-2</v>
      </c>
      <c r="J257" s="136">
        <v>0.17399999999999999</v>
      </c>
    </row>
    <row r="258" spans="1:10" ht="27" thickBot="1" x14ac:dyDescent="0.3">
      <c r="A258" s="18" t="s">
        <v>159</v>
      </c>
      <c r="B258" s="17" t="s">
        <v>160</v>
      </c>
      <c r="C258" s="46">
        <f t="shared" si="10"/>
        <v>0.17399999999999999</v>
      </c>
      <c r="D258" s="85">
        <v>0.17</v>
      </c>
      <c r="E258" s="82">
        <v>0.28299999999999997</v>
      </c>
      <c r="F258" s="114">
        <v>0.20899999999999999</v>
      </c>
      <c r="G258" s="80">
        <v>7.9000000000000001E-2</v>
      </c>
      <c r="H258" s="112">
        <v>0.26133524398080005</v>
      </c>
      <c r="I258" s="123">
        <v>3.2500170115960771E-2</v>
      </c>
      <c r="J258" s="136">
        <v>0.17399999999999999</v>
      </c>
    </row>
    <row r="259" spans="1:10" ht="27" thickBot="1" x14ac:dyDescent="0.3">
      <c r="A259" s="18" t="s">
        <v>161</v>
      </c>
      <c r="B259" s="17" t="s">
        <v>162</v>
      </c>
      <c r="C259" s="46">
        <f t="shared" si="10"/>
        <v>0.17399999999999999</v>
      </c>
      <c r="D259" s="85">
        <v>0.17</v>
      </c>
      <c r="E259" s="82">
        <v>0.28299999999999997</v>
      </c>
      <c r="F259" s="114">
        <v>0.20599999999999999</v>
      </c>
      <c r="G259" s="80">
        <v>6.4000000000000001E-2</v>
      </c>
      <c r="H259" s="112">
        <v>0.26133524398080005</v>
      </c>
      <c r="I259" s="123">
        <v>2.7160080435925747E-2</v>
      </c>
      <c r="J259" s="136">
        <v>0.17399999999999999</v>
      </c>
    </row>
    <row r="260" spans="1:10" ht="27" thickBot="1" x14ac:dyDescent="0.3">
      <c r="A260" s="18" t="s">
        <v>163</v>
      </c>
      <c r="B260" s="17" t="s">
        <v>164</v>
      </c>
      <c r="C260" s="46">
        <f t="shared" si="10"/>
        <v>0.17399999999999999</v>
      </c>
      <c r="D260" s="85">
        <v>0.17</v>
      </c>
      <c r="E260" s="82">
        <v>0.28299999999999997</v>
      </c>
      <c r="F260" s="114">
        <v>0.20200000000000001</v>
      </c>
      <c r="G260" s="80">
        <v>5.3999999999999999E-2</v>
      </c>
      <c r="H260" s="112">
        <v>0.26133524398080005</v>
      </c>
      <c r="I260" s="123">
        <v>2.5634340527344309E-2</v>
      </c>
      <c r="J260" s="136">
        <v>0.17399999999999999</v>
      </c>
    </row>
    <row r="261" spans="1:10" ht="27" thickBot="1" x14ac:dyDescent="0.3">
      <c r="A261" s="18" t="s">
        <v>165</v>
      </c>
      <c r="B261" s="17" t="s">
        <v>166</v>
      </c>
      <c r="C261" s="46">
        <f t="shared" si="10"/>
        <v>0.17399999999999999</v>
      </c>
      <c r="D261" s="85">
        <v>0.17</v>
      </c>
      <c r="E261" s="82">
        <v>0.28299999999999997</v>
      </c>
      <c r="F261" s="114">
        <v>0.20200000000000001</v>
      </c>
      <c r="G261" s="80">
        <v>0.05</v>
      </c>
      <c r="H261" s="112">
        <v>0.26133524398080005</v>
      </c>
      <c r="I261" s="123">
        <v>2.161624042421716E-2</v>
      </c>
      <c r="J261" s="136">
        <v>0.17399999999999999</v>
      </c>
    </row>
    <row r="262" spans="1:10" ht="27" thickBot="1" x14ac:dyDescent="0.3">
      <c r="A262" s="18">
        <v>81018</v>
      </c>
      <c r="B262" s="17" t="s">
        <v>167</v>
      </c>
      <c r="C262" s="46">
        <f t="shared" si="10"/>
        <v>7.5224070994867942E-2</v>
      </c>
      <c r="D262" s="85">
        <v>0.09</v>
      </c>
      <c r="E262" s="82">
        <v>6.8000000000000005E-2</v>
      </c>
      <c r="F262" s="114">
        <v>0.106</v>
      </c>
      <c r="G262" s="80">
        <v>2.5000000000000001E-2</v>
      </c>
      <c r="H262" s="112">
        <v>0.22866833848320003</v>
      </c>
      <c r="I262" s="123">
        <v>7.5224070994867942E-2</v>
      </c>
      <c r="J262" s="136">
        <v>2.5600000000000001E-2</v>
      </c>
    </row>
    <row r="263" spans="1:10" ht="27" thickBot="1" x14ac:dyDescent="0.3">
      <c r="A263" s="18" t="s">
        <v>168</v>
      </c>
      <c r="B263" s="17" t="s">
        <v>169</v>
      </c>
      <c r="C263" s="46">
        <f t="shared" si="10"/>
        <v>7.1409721223414366E-2</v>
      </c>
      <c r="D263" s="85">
        <v>0.09</v>
      </c>
      <c r="E263" s="82">
        <v>6.0999999999999999E-2</v>
      </c>
      <c r="F263" s="114">
        <v>0.08</v>
      </c>
      <c r="G263" s="80">
        <v>2.5000000000000001E-2</v>
      </c>
      <c r="H263" s="112">
        <v>0.19600143298560005</v>
      </c>
      <c r="I263" s="123">
        <v>7.1409721223414366E-2</v>
      </c>
      <c r="J263" s="136">
        <v>2.5600000000000001E-2</v>
      </c>
    </row>
    <row r="264" spans="1:10" ht="27" thickBot="1" x14ac:dyDescent="0.3">
      <c r="A264" s="18" t="s">
        <v>170</v>
      </c>
      <c r="B264" s="17" t="s">
        <v>171</v>
      </c>
      <c r="C264" s="46">
        <f t="shared" si="10"/>
        <v>6.7595371451960776E-2</v>
      </c>
      <c r="D264" s="85">
        <v>0.09</v>
      </c>
      <c r="E264" s="82">
        <v>5.5E-2</v>
      </c>
      <c r="F264" s="114">
        <v>7.4999999999999997E-2</v>
      </c>
      <c r="G264" s="80">
        <v>2.5000000000000001E-2</v>
      </c>
      <c r="H264" s="112">
        <v>0.19600143298560005</v>
      </c>
      <c r="I264" s="123">
        <v>6.7595371451960776E-2</v>
      </c>
      <c r="J264" s="136">
        <v>2.5600000000000001E-2</v>
      </c>
    </row>
    <row r="265" spans="1:10" ht="27" thickBot="1" x14ac:dyDescent="0.3">
      <c r="A265" s="18" t="s">
        <v>172</v>
      </c>
      <c r="B265" s="17" t="s">
        <v>173</v>
      </c>
      <c r="C265" s="46">
        <f t="shared" si="10"/>
        <v>6.2255281771925734E-2</v>
      </c>
      <c r="D265" s="85">
        <v>0.09</v>
      </c>
      <c r="E265" s="82">
        <v>4.9000000000000002E-2</v>
      </c>
      <c r="F265" s="114">
        <v>6.9000000000000006E-2</v>
      </c>
      <c r="G265" s="80">
        <v>2.3E-2</v>
      </c>
      <c r="H265" s="112">
        <v>0.16333452748800004</v>
      </c>
      <c r="I265" s="123">
        <v>6.2255281771925734E-2</v>
      </c>
      <c r="J265" s="136">
        <v>2.5600000000000001E-2</v>
      </c>
    </row>
    <row r="266" spans="1:10" ht="27" thickBot="1" x14ac:dyDescent="0.3">
      <c r="A266" s="18" t="s">
        <v>174</v>
      </c>
      <c r="B266" s="17" t="s">
        <v>175</v>
      </c>
      <c r="C266" s="46">
        <f t="shared" si="10"/>
        <v>6.0729541863344297E-2</v>
      </c>
      <c r="D266" s="85">
        <v>0.08</v>
      </c>
      <c r="E266" s="82">
        <v>3.6999999999999998E-2</v>
      </c>
      <c r="F266" s="114">
        <v>6.3E-2</v>
      </c>
      <c r="G266" s="80">
        <v>1.2999999999999999E-2</v>
      </c>
      <c r="H266" s="112">
        <v>0.16333452748800004</v>
      </c>
      <c r="I266" s="123">
        <v>6.0729541863344297E-2</v>
      </c>
      <c r="J266" s="136">
        <v>2.5600000000000001E-2</v>
      </c>
    </row>
    <row r="267" spans="1:10" ht="27" thickBot="1" x14ac:dyDescent="0.3">
      <c r="A267" s="18" t="s">
        <v>176</v>
      </c>
      <c r="B267" s="17" t="s">
        <v>177</v>
      </c>
      <c r="C267" s="46">
        <f t="shared" si="10"/>
        <v>5.320192162661716E-2</v>
      </c>
      <c r="D267" s="85">
        <v>7.0000000000000007E-2</v>
      </c>
      <c r="E267" s="82">
        <v>3.6999999999999998E-2</v>
      </c>
      <c r="F267" s="114">
        <v>6.3E-2</v>
      </c>
      <c r="G267" s="80">
        <v>1.2E-2</v>
      </c>
      <c r="H267" s="112">
        <v>0.13066762199040002</v>
      </c>
      <c r="I267" s="123">
        <v>5.320192162661716E-2</v>
      </c>
      <c r="J267" s="136">
        <v>2.5600000000000001E-2</v>
      </c>
    </row>
    <row r="268" spans="1:10" ht="27" thickBot="1" x14ac:dyDescent="0.3">
      <c r="A268" s="18">
        <v>81019</v>
      </c>
      <c r="B268" s="17" t="s">
        <v>178</v>
      </c>
      <c r="C268" s="46">
        <f t="shared" si="10"/>
        <v>0.17399999999999999</v>
      </c>
      <c r="D268" s="85">
        <v>0.17</v>
      </c>
      <c r="E268" s="82">
        <v>0.54100000000000004</v>
      </c>
      <c r="F268" s="114">
        <v>0.22</v>
      </c>
      <c r="G268" s="80">
        <v>0.122</v>
      </c>
      <c r="H268" s="112">
        <v>0.52267048796160009</v>
      </c>
      <c r="I268" s="123">
        <v>0.14647739810107177</v>
      </c>
      <c r="J268" s="136">
        <v>0.17399999999999999</v>
      </c>
    </row>
    <row r="269" spans="1:10" ht="27" thickBot="1" x14ac:dyDescent="0.3">
      <c r="A269" s="18" t="s">
        <v>179</v>
      </c>
      <c r="B269" s="17" t="s">
        <v>180</v>
      </c>
      <c r="C269" s="46">
        <f t="shared" si="10"/>
        <v>0.17399999999999999</v>
      </c>
      <c r="D269" s="85">
        <v>0.17</v>
      </c>
      <c r="E269" s="82">
        <v>0.54100000000000004</v>
      </c>
      <c r="F269" s="114">
        <v>0.21199999999999999</v>
      </c>
      <c r="G269" s="80">
        <v>0.122</v>
      </c>
      <c r="H269" s="112">
        <v>0.52267048796160009</v>
      </c>
      <c r="I269" s="123">
        <v>0.13121999901525741</v>
      </c>
      <c r="J269" s="136">
        <v>0.17399999999999999</v>
      </c>
    </row>
    <row r="270" spans="1:10" ht="27" thickBot="1" x14ac:dyDescent="0.3">
      <c r="A270" s="18" t="s">
        <v>181</v>
      </c>
      <c r="B270" s="17" t="s">
        <v>182</v>
      </c>
      <c r="C270" s="46">
        <f t="shared" si="10"/>
        <v>0.17399999999999999</v>
      </c>
      <c r="D270" s="85">
        <v>0.17</v>
      </c>
      <c r="E270" s="82">
        <v>0.54100000000000004</v>
      </c>
      <c r="F270" s="114">
        <v>0.20899999999999999</v>
      </c>
      <c r="G270" s="80">
        <v>0.11899999999999999</v>
      </c>
      <c r="H270" s="112">
        <v>0.52267048796160009</v>
      </c>
      <c r="I270" s="123">
        <v>0.11596259992944306</v>
      </c>
      <c r="J270" s="136">
        <v>0.17399999999999999</v>
      </c>
    </row>
    <row r="271" spans="1:10" ht="27" thickBot="1" x14ac:dyDescent="0.3">
      <c r="A271" s="18" t="s">
        <v>183</v>
      </c>
      <c r="B271" s="17" t="s">
        <v>184</v>
      </c>
      <c r="C271" s="46">
        <f t="shared" si="10"/>
        <v>0.17399999999999999</v>
      </c>
      <c r="D271" s="85">
        <v>0.17</v>
      </c>
      <c r="E271" s="82">
        <v>0.54100000000000004</v>
      </c>
      <c r="F271" s="114">
        <v>0.20599999999999999</v>
      </c>
      <c r="G271" s="80">
        <v>0.09</v>
      </c>
      <c r="H271" s="112">
        <v>0.52267048796160009</v>
      </c>
      <c r="I271" s="123">
        <v>9.4602241209302967E-2</v>
      </c>
      <c r="J271" s="136">
        <v>0.17399999999999999</v>
      </c>
    </row>
    <row r="272" spans="1:10" ht="27" thickBot="1" x14ac:dyDescent="0.3">
      <c r="A272" s="18" t="s">
        <v>185</v>
      </c>
      <c r="B272" s="17" t="s">
        <v>186</v>
      </c>
      <c r="C272" s="46">
        <f t="shared" si="10"/>
        <v>0.17399999999999999</v>
      </c>
      <c r="D272" s="85">
        <v>0.17</v>
      </c>
      <c r="E272" s="82">
        <v>0.54100000000000004</v>
      </c>
      <c r="F272" s="114">
        <v>0.20200000000000001</v>
      </c>
      <c r="G272" s="80">
        <v>8.3000000000000004E-2</v>
      </c>
      <c r="H272" s="112">
        <v>0.52267048796160009</v>
      </c>
      <c r="I272" s="123">
        <v>9.3076501300721537E-2</v>
      </c>
      <c r="J272" s="136">
        <v>0.17399999999999999</v>
      </c>
    </row>
    <row r="273" spans="1:10" ht="27" thickBot="1" x14ac:dyDescent="0.3">
      <c r="A273" s="18" t="s">
        <v>187</v>
      </c>
      <c r="B273" s="17" t="s">
        <v>188</v>
      </c>
      <c r="C273" s="46">
        <f t="shared" si="10"/>
        <v>0.17399999999999999</v>
      </c>
      <c r="D273" s="85">
        <v>0.17</v>
      </c>
      <c r="E273" s="82">
        <v>0.54100000000000004</v>
      </c>
      <c r="F273" s="114">
        <v>0.20200000000000001</v>
      </c>
      <c r="G273" s="80">
        <v>7.8E-2</v>
      </c>
      <c r="H273" s="112">
        <v>0.52267048796160009</v>
      </c>
      <c r="I273" s="123">
        <v>8.2396321940651482E-2</v>
      </c>
      <c r="J273" s="136">
        <v>0.17399999999999999</v>
      </c>
    </row>
    <row r="274" spans="1:10" ht="13.8" thickBot="1" x14ac:dyDescent="0.3">
      <c r="A274" s="18">
        <v>81020</v>
      </c>
      <c r="B274" s="17" t="s">
        <v>189</v>
      </c>
      <c r="C274" s="46">
        <f t="shared" si="10"/>
        <v>0.21299999999999999</v>
      </c>
      <c r="D274" s="85">
        <v>0.18</v>
      </c>
      <c r="E274" s="82">
        <v>0.27700000000000002</v>
      </c>
      <c r="F274" s="114">
        <v>0.21299999999999999</v>
      </c>
      <c r="G274" s="80">
        <v>0.22900000000000001</v>
      </c>
      <c r="H274" s="112">
        <v>0.26133524398080005</v>
      </c>
      <c r="I274" s="123">
        <v>0.12435735286526797</v>
      </c>
      <c r="J274" s="136">
        <v>2.5600000000000001E-2</v>
      </c>
    </row>
    <row r="275" spans="1:10" ht="13.8" thickBot="1" x14ac:dyDescent="0.3">
      <c r="A275" s="18" t="s">
        <v>190</v>
      </c>
      <c r="B275" s="17" t="s">
        <v>191</v>
      </c>
      <c r="C275" s="46">
        <f t="shared" si="10"/>
        <v>0.18</v>
      </c>
      <c r="D275" s="85">
        <v>0.18</v>
      </c>
      <c r="E275" s="82">
        <v>0.252</v>
      </c>
      <c r="F275" s="114">
        <v>0.16300000000000001</v>
      </c>
      <c r="G275" s="80">
        <v>0.22900000000000001</v>
      </c>
      <c r="H275" s="112">
        <v>0.26133524398080005</v>
      </c>
      <c r="I275" s="123">
        <v>0.12054300309381437</v>
      </c>
      <c r="J275" s="136">
        <v>2.5600000000000001E-2</v>
      </c>
    </row>
    <row r="276" spans="1:10" ht="13.8" thickBot="1" x14ac:dyDescent="0.3">
      <c r="A276" s="18" t="s">
        <v>192</v>
      </c>
      <c r="B276" s="17" t="s">
        <v>193</v>
      </c>
      <c r="C276" s="46">
        <f t="shared" si="10"/>
        <v>0.18</v>
      </c>
      <c r="D276" s="85">
        <v>0.18</v>
      </c>
      <c r="E276" s="82">
        <v>0.24</v>
      </c>
      <c r="F276" s="114">
        <v>0.151</v>
      </c>
      <c r="G276" s="80">
        <v>0.22900000000000001</v>
      </c>
      <c r="H276" s="112">
        <v>0.26133524398080005</v>
      </c>
      <c r="I276" s="123">
        <v>0.11672865332236076</v>
      </c>
      <c r="J276" s="136">
        <v>2.5600000000000001E-2</v>
      </c>
    </row>
    <row r="277" spans="1:10" ht="13.8" thickBot="1" x14ac:dyDescent="0.3">
      <c r="A277" s="18" t="s">
        <v>194</v>
      </c>
      <c r="B277" s="17" t="s">
        <v>195</v>
      </c>
      <c r="C277" s="46">
        <f t="shared" si="10"/>
        <v>0.18</v>
      </c>
      <c r="D277" s="85">
        <v>0.18</v>
      </c>
      <c r="E277" s="82">
        <v>0.22800000000000001</v>
      </c>
      <c r="F277" s="114">
        <v>0.13600000000000001</v>
      </c>
      <c r="G277" s="80">
        <v>0.22500000000000001</v>
      </c>
      <c r="H277" s="112">
        <v>0.26133524398080005</v>
      </c>
      <c r="I277" s="123">
        <v>0.11138856364232574</v>
      </c>
      <c r="J277" s="136">
        <v>2.5600000000000001E-2</v>
      </c>
    </row>
    <row r="278" spans="1:10" ht="27" thickBot="1" x14ac:dyDescent="0.3">
      <c r="A278" s="18" t="s">
        <v>196</v>
      </c>
      <c r="B278" s="17" t="s">
        <v>197</v>
      </c>
      <c r="C278" s="46">
        <f t="shared" si="10"/>
        <v>0.18</v>
      </c>
      <c r="D278" s="85">
        <v>0.18</v>
      </c>
      <c r="E278" s="82">
        <v>0.215</v>
      </c>
      <c r="F278" s="114">
        <v>0.127</v>
      </c>
      <c r="G278" s="80">
        <v>0.221</v>
      </c>
      <c r="H278" s="112">
        <v>0.22866833848320003</v>
      </c>
      <c r="I278" s="123">
        <v>0.1098628237337443</v>
      </c>
      <c r="J278" s="136">
        <v>2.5600000000000001E-2</v>
      </c>
    </row>
    <row r="279" spans="1:10" ht="13.8" thickBot="1" x14ac:dyDescent="0.3">
      <c r="A279" s="18" t="s">
        <v>198</v>
      </c>
      <c r="B279" s="17" t="s">
        <v>199</v>
      </c>
      <c r="C279" s="46">
        <f t="shared" si="10"/>
        <v>0.17</v>
      </c>
      <c r="D279" s="85">
        <v>0.17</v>
      </c>
      <c r="E279" s="82">
        <v>0.215</v>
      </c>
      <c r="F279" s="114">
        <v>0.127</v>
      </c>
      <c r="G279" s="80">
        <v>0.219</v>
      </c>
      <c r="H279" s="112">
        <v>0.22866833848320003</v>
      </c>
      <c r="I279" s="123">
        <v>0.10757421387087214</v>
      </c>
      <c r="J279" s="136">
        <v>2.5600000000000001E-2</v>
      </c>
    </row>
    <row r="280" spans="1:10" ht="27" thickBot="1" x14ac:dyDescent="0.3">
      <c r="A280" s="18">
        <v>81021</v>
      </c>
      <c r="B280" s="17" t="s">
        <v>200</v>
      </c>
      <c r="C280" s="46">
        <f t="shared" si="10"/>
        <v>0.10201676414605589</v>
      </c>
      <c r="D280" s="85">
        <v>0.1</v>
      </c>
      <c r="E280" s="82">
        <v>6.0999999999999999E-2</v>
      </c>
      <c r="F280" s="114">
        <v>0.22</v>
      </c>
      <c r="G280" s="80">
        <v>0.122</v>
      </c>
      <c r="H280" s="112">
        <v>0.32666905497600007</v>
      </c>
      <c r="I280" s="123">
        <v>0.10201676414605589</v>
      </c>
      <c r="J280" s="136">
        <v>7.6799999999999993E-2</v>
      </c>
    </row>
    <row r="281" spans="1:10" ht="27" thickBot="1" x14ac:dyDescent="0.3">
      <c r="A281" s="18" t="s">
        <v>201</v>
      </c>
      <c r="B281" s="17" t="s">
        <v>202</v>
      </c>
      <c r="C281" s="46">
        <f t="shared" ref="C281:C344" si="11">MEDIAN(D281:J281)</f>
        <v>0.1</v>
      </c>
      <c r="D281" s="85">
        <v>0.1</v>
      </c>
      <c r="E281" s="82">
        <v>6.0999999999999999E-2</v>
      </c>
      <c r="F281" s="114">
        <v>0.157</v>
      </c>
      <c r="G281" s="80">
        <v>0.122</v>
      </c>
      <c r="H281" s="112">
        <v>0.32666905497600007</v>
      </c>
      <c r="I281" s="123">
        <v>9.4388064603148705E-2</v>
      </c>
      <c r="J281" s="136">
        <v>7.6799999999999993E-2</v>
      </c>
    </row>
    <row r="282" spans="1:10" ht="27" thickBot="1" x14ac:dyDescent="0.3">
      <c r="A282" s="18" t="s">
        <v>203</v>
      </c>
      <c r="B282" s="17" t="s">
        <v>204</v>
      </c>
      <c r="C282" s="46">
        <f t="shared" si="11"/>
        <v>0.1</v>
      </c>
      <c r="D282" s="85">
        <v>0.1</v>
      </c>
      <c r="E282" s="82">
        <v>5.8999999999999997E-2</v>
      </c>
      <c r="F282" s="114">
        <v>0.157</v>
      </c>
      <c r="G282" s="80">
        <v>0.11899999999999999</v>
      </c>
      <c r="H282" s="112">
        <v>0.32666905497600007</v>
      </c>
      <c r="I282" s="123">
        <v>8.6759365060241525E-2</v>
      </c>
      <c r="J282" s="136">
        <v>7.6799999999999993E-2</v>
      </c>
    </row>
    <row r="283" spans="1:10" ht="27" thickBot="1" x14ac:dyDescent="0.3">
      <c r="A283" s="18" t="s">
        <v>205</v>
      </c>
      <c r="B283" s="17" t="s">
        <v>206</v>
      </c>
      <c r="C283" s="46">
        <f t="shared" si="11"/>
        <v>0.09</v>
      </c>
      <c r="D283" s="85">
        <v>0.1</v>
      </c>
      <c r="E283" s="82">
        <v>5.7000000000000002E-2</v>
      </c>
      <c r="F283" s="114">
        <v>0.157</v>
      </c>
      <c r="G283" s="80">
        <v>0.09</v>
      </c>
      <c r="H283" s="112">
        <v>0.32666905497600007</v>
      </c>
      <c r="I283" s="123">
        <v>7.6079185700171484E-2</v>
      </c>
      <c r="J283" s="136">
        <v>7.6799999999999993E-2</v>
      </c>
    </row>
    <row r="284" spans="1:10" ht="27" thickBot="1" x14ac:dyDescent="0.3">
      <c r="A284" s="18" t="s">
        <v>207</v>
      </c>
      <c r="B284" s="17" t="s">
        <v>208</v>
      </c>
      <c r="C284" s="46">
        <f t="shared" si="11"/>
        <v>8.3000000000000004E-2</v>
      </c>
      <c r="D284" s="85">
        <v>0.1</v>
      </c>
      <c r="E284" s="82">
        <v>5.5E-2</v>
      </c>
      <c r="F284" s="114">
        <v>0.157</v>
      </c>
      <c r="G284" s="80">
        <v>8.3000000000000004E-2</v>
      </c>
      <c r="H284" s="112">
        <v>0.32666905497600007</v>
      </c>
      <c r="I284" s="123">
        <v>7.3027705883008623E-2</v>
      </c>
      <c r="J284" s="136">
        <v>7.6799999999999993E-2</v>
      </c>
    </row>
    <row r="285" spans="1:10" ht="26.4" x14ac:dyDescent="0.25">
      <c r="A285" s="18" t="s">
        <v>209</v>
      </c>
      <c r="B285" s="17" t="s">
        <v>210</v>
      </c>
      <c r="C285" s="46">
        <f t="shared" si="11"/>
        <v>7.8E-2</v>
      </c>
      <c r="D285" s="85">
        <v>0.09</v>
      </c>
      <c r="E285" s="82">
        <v>5.3999999999999999E-2</v>
      </c>
      <c r="F285" s="114">
        <v>0.157</v>
      </c>
      <c r="G285" s="80">
        <v>7.8E-2</v>
      </c>
      <c r="H285" s="112">
        <v>0.29400214947840009</v>
      </c>
      <c r="I285" s="123">
        <v>6.407782864263889E-2</v>
      </c>
      <c r="J285" s="136">
        <v>7.6799999999999993E-2</v>
      </c>
    </row>
    <row r="286" spans="1:10" ht="13.8" thickBot="1" x14ac:dyDescent="0.3">
      <c r="A286" s="27" t="s">
        <v>218</v>
      </c>
      <c r="B286" s="28" t="s">
        <v>219</v>
      </c>
      <c r="C286" s="44"/>
      <c r="D286" s="86"/>
      <c r="E286" s="45"/>
      <c r="F286" s="45"/>
      <c r="G286" s="45"/>
      <c r="H286" s="105"/>
      <c r="I286" s="45"/>
      <c r="J286" s="140"/>
    </row>
    <row r="287" spans="1:10" ht="13.8" thickBot="1" x14ac:dyDescent="0.3">
      <c r="A287" s="9">
        <v>82000</v>
      </c>
      <c r="B287" s="7" t="s">
        <v>215</v>
      </c>
      <c r="C287" s="46">
        <f t="shared" si="11"/>
        <v>66.396649872286275</v>
      </c>
      <c r="D287" s="87">
        <v>71.11</v>
      </c>
      <c r="E287" s="48">
        <v>112.86000312218277</v>
      </c>
      <c r="F287" s="48">
        <v>47.42</v>
      </c>
      <c r="G287" s="49">
        <v>82.226139683580001</v>
      </c>
      <c r="H287" s="111">
        <v>66.396649872286275</v>
      </c>
      <c r="I287" s="58">
        <v>51.850958589153258</v>
      </c>
      <c r="J287" s="137">
        <v>62.39</v>
      </c>
    </row>
    <row r="288" spans="1:10" ht="13.8" thickBot="1" x14ac:dyDescent="0.3">
      <c r="A288" s="9">
        <v>82001</v>
      </c>
      <c r="B288" s="7" t="s">
        <v>105</v>
      </c>
      <c r="C288" s="46">
        <f t="shared" si="11"/>
        <v>84.060747785811799</v>
      </c>
      <c r="D288" s="87">
        <v>71.11</v>
      </c>
      <c r="E288" s="48">
        <v>84.060747785811799</v>
      </c>
      <c r="F288" s="48">
        <v>47.42</v>
      </c>
      <c r="G288" s="49">
        <v>109.96380446325317</v>
      </c>
      <c r="H288" s="111">
        <v>103.12887441830804</v>
      </c>
      <c r="I288" s="58">
        <v>124.28804228453235</v>
      </c>
      <c r="J288" s="137">
        <v>58.5</v>
      </c>
    </row>
    <row r="289" spans="1:10" ht="13.8" thickBot="1" x14ac:dyDescent="0.3">
      <c r="A289" s="9">
        <v>82002</v>
      </c>
      <c r="B289" s="7" t="s">
        <v>216</v>
      </c>
      <c r="C289" s="46">
        <f t="shared" si="11"/>
        <v>112.33025874196797</v>
      </c>
      <c r="D289" s="87">
        <v>78.22</v>
      </c>
      <c r="E289" s="48">
        <v>154.60274400298999</v>
      </c>
      <c r="F289" s="48">
        <v>55.32</v>
      </c>
      <c r="G289" s="49">
        <v>163.57986460694246</v>
      </c>
      <c r="H289" s="111">
        <v>112.33025874196797</v>
      </c>
      <c r="I289" s="54">
        <v>190.00147904008739</v>
      </c>
      <c r="J289" s="137">
        <v>62.39</v>
      </c>
    </row>
    <row r="290" spans="1:10" x14ac:dyDescent="0.25">
      <c r="A290" s="9">
        <v>82003</v>
      </c>
      <c r="B290" s="7" t="s">
        <v>217</v>
      </c>
      <c r="C290" s="46">
        <f t="shared" si="11"/>
        <v>0.85268806436625877</v>
      </c>
      <c r="D290" s="87">
        <v>0.4</v>
      </c>
      <c r="E290" s="48">
        <v>0.85268806436625877</v>
      </c>
      <c r="F290" s="48">
        <v>63.23</v>
      </c>
      <c r="G290" s="49">
        <v>0.32890455873432001</v>
      </c>
      <c r="H290" s="111">
        <v>1.0890501255957099</v>
      </c>
      <c r="I290" s="54">
        <v>0.51458733906690335</v>
      </c>
      <c r="J290" s="137">
        <v>1.1399999999999999</v>
      </c>
    </row>
    <row r="291" spans="1:10" x14ac:dyDescent="0.25">
      <c r="A291" s="27" t="s">
        <v>405</v>
      </c>
      <c r="B291" s="28" t="s">
        <v>406</v>
      </c>
      <c r="C291" s="44"/>
      <c r="D291" s="86"/>
      <c r="E291" s="45"/>
      <c r="F291" s="45"/>
      <c r="G291" s="45"/>
      <c r="H291" s="72"/>
      <c r="I291" s="45"/>
      <c r="J291" s="140"/>
    </row>
    <row r="292" spans="1:10" x14ac:dyDescent="0.25">
      <c r="A292" s="19" t="s">
        <v>220</v>
      </c>
      <c r="B292" s="7" t="s">
        <v>22</v>
      </c>
      <c r="C292" s="46">
        <f t="shared" si="11"/>
        <v>45.039705441163072</v>
      </c>
      <c r="D292" s="87">
        <v>42.08</v>
      </c>
      <c r="E292" s="48">
        <v>43.436551650232801</v>
      </c>
      <c r="F292" s="48">
        <v>47.44</v>
      </c>
      <c r="G292" s="49">
        <v>50.509050686394453</v>
      </c>
      <c r="H292" s="101">
        <v>38.323667075951384</v>
      </c>
      <c r="I292" s="52">
        <v>45.039705441163072</v>
      </c>
      <c r="J292" s="125">
        <v>58.5</v>
      </c>
    </row>
    <row r="293" spans="1:10" x14ac:dyDescent="0.25">
      <c r="A293" s="19" t="s">
        <v>221</v>
      </c>
      <c r="B293" s="7" t="s">
        <v>23</v>
      </c>
      <c r="C293" s="46">
        <f t="shared" si="11"/>
        <v>52.95</v>
      </c>
      <c r="D293" s="87">
        <v>54.64</v>
      </c>
      <c r="E293" s="48">
        <v>45.608379232744426</v>
      </c>
      <c r="F293" s="48">
        <v>52.95</v>
      </c>
      <c r="G293" s="49">
        <v>55.648709309393901</v>
      </c>
      <c r="H293" s="101">
        <v>44.21752588399319</v>
      </c>
      <c r="I293" s="52">
        <v>48.278735341901246</v>
      </c>
      <c r="J293" s="125">
        <v>59.99</v>
      </c>
    </row>
    <row r="294" spans="1:10" x14ac:dyDescent="0.25">
      <c r="A294" s="19" t="s">
        <v>222</v>
      </c>
      <c r="B294" s="7" t="s">
        <v>24</v>
      </c>
      <c r="C294" s="46">
        <f t="shared" si="11"/>
        <v>62.418773235761705</v>
      </c>
      <c r="D294" s="87">
        <v>65.959999999999994</v>
      </c>
      <c r="E294" s="48">
        <v>64.325401980430954</v>
      </c>
      <c r="F294" s="48">
        <v>64.59</v>
      </c>
      <c r="G294" s="49">
        <v>62.418773235761705</v>
      </c>
      <c r="H294" s="101">
        <v>48.693522431609864</v>
      </c>
      <c r="I294" s="52">
        <v>51.93251907139247</v>
      </c>
      <c r="J294" s="125">
        <v>61.49</v>
      </c>
    </row>
    <row r="295" spans="1:10" x14ac:dyDescent="0.25">
      <c r="A295" s="19" t="s">
        <v>223</v>
      </c>
      <c r="B295" s="7" t="s">
        <v>25</v>
      </c>
      <c r="C295" s="46">
        <f t="shared" si="11"/>
        <v>70.418689724385928</v>
      </c>
      <c r="D295" s="87">
        <v>83.72</v>
      </c>
      <c r="E295" s="48">
        <v>83.884626573767378</v>
      </c>
      <c r="F295" s="48">
        <v>65.25</v>
      </c>
      <c r="G295" s="49">
        <v>72.974072645866642</v>
      </c>
      <c r="H295" s="101">
        <v>66.708623976919313</v>
      </c>
      <c r="I295" s="52">
        <v>70.418689724385928</v>
      </c>
      <c r="J295" s="125">
        <v>64.73</v>
      </c>
    </row>
    <row r="296" spans="1:10" x14ac:dyDescent="0.25">
      <c r="A296" s="19" t="s">
        <v>224</v>
      </c>
      <c r="B296" s="7" t="s">
        <v>26</v>
      </c>
      <c r="C296" s="46">
        <f t="shared" si="11"/>
        <v>94.632984018858266</v>
      </c>
      <c r="D296" s="87">
        <v>106.08</v>
      </c>
      <c r="E296" s="48">
        <v>127.0588810016628</v>
      </c>
      <c r="F296" s="48">
        <v>96.86</v>
      </c>
      <c r="G296" s="49">
        <v>94.306369705916623</v>
      </c>
      <c r="H296" s="101">
        <v>94.632984018858266</v>
      </c>
      <c r="I296" s="52">
        <v>82.012046747149981</v>
      </c>
      <c r="J296" s="125">
        <v>77.16</v>
      </c>
    </row>
    <row r="297" spans="1:10" x14ac:dyDescent="0.25">
      <c r="A297" s="27" t="s">
        <v>407</v>
      </c>
      <c r="B297" s="28" t="s">
        <v>408</v>
      </c>
      <c r="C297" s="44"/>
      <c r="D297" s="86"/>
      <c r="E297" s="45"/>
      <c r="F297" s="45"/>
      <c r="G297" s="45"/>
      <c r="H297" s="72"/>
      <c r="I297" s="45"/>
      <c r="J297" s="139"/>
    </row>
    <row r="298" spans="1:10" x14ac:dyDescent="0.25">
      <c r="A298" s="19" t="s">
        <v>225</v>
      </c>
      <c r="B298" s="7" t="s">
        <v>22</v>
      </c>
      <c r="C298" s="46">
        <f t="shared" si="11"/>
        <v>48.050839341126874</v>
      </c>
      <c r="D298" s="87">
        <v>46.29</v>
      </c>
      <c r="E298" s="48">
        <v>46.258492346107793</v>
      </c>
      <c r="F298" s="48">
        <v>50.08</v>
      </c>
      <c r="G298" s="49">
        <v>54.77106939600079</v>
      </c>
      <c r="H298" s="101">
        <v>39.797131777961837</v>
      </c>
      <c r="I298" s="52">
        <v>48.050839341126874</v>
      </c>
      <c r="J298" s="125">
        <v>60.84</v>
      </c>
    </row>
    <row r="299" spans="1:10" x14ac:dyDescent="0.25">
      <c r="A299" s="19" t="s">
        <v>226</v>
      </c>
      <c r="B299" s="7" t="s">
        <v>23</v>
      </c>
      <c r="C299" s="46">
        <f t="shared" si="11"/>
        <v>55.58</v>
      </c>
      <c r="D299" s="87">
        <v>60.1</v>
      </c>
      <c r="E299" s="48">
        <v>48.571416963413185</v>
      </c>
      <c r="F299" s="48">
        <v>55.58</v>
      </c>
      <c r="G299" s="49">
        <v>60.398599887677953</v>
      </c>
      <c r="H299" s="101">
        <v>46.00792450303986</v>
      </c>
      <c r="I299" s="52">
        <v>51.617379701490812</v>
      </c>
      <c r="J299" s="125">
        <v>62.39</v>
      </c>
    </row>
    <row r="300" spans="1:10" x14ac:dyDescent="0.25">
      <c r="A300" s="19" t="s">
        <v>227</v>
      </c>
      <c r="B300" s="7" t="s">
        <v>24</v>
      </c>
      <c r="C300" s="46">
        <f t="shared" si="11"/>
        <v>66.097221334958249</v>
      </c>
      <c r="D300" s="87">
        <v>72.56</v>
      </c>
      <c r="E300" s="48">
        <v>66.097221334958249</v>
      </c>
      <c r="F300" s="48">
        <v>67.17</v>
      </c>
      <c r="G300" s="49">
        <v>67.826524639158279</v>
      </c>
      <c r="H300" s="101">
        <v>50.855334617046999</v>
      </c>
      <c r="I300" s="52">
        <v>55.640611205559878</v>
      </c>
      <c r="J300" s="125">
        <v>63.95</v>
      </c>
    </row>
    <row r="301" spans="1:10" x14ac:dyDescent="0.25">
      <c r="A301" s="19" t="s">
        <v>228</v>
      </c>
      <c r="B301" s="7" t="s">
        <v>25</v>
      </c>
      <c r="C301" s="46">
        <f t="shared" si="11"/>
        <v>70.489992938760295</v>
      </c>
      <c r="D301" s="87">
        <v>92.09</v>
      </c>
      <c r="E301" s="48">
        <v>85.656445928294673</v>
      </c>
      <c r="F301" s="48">
        <v>67.7</v>
      </c>
      <c r="G301" s="49">
        <v>79.85864976489006</v>
      </c>
      <c r="H301" s="101">
        <v>69.501059981113215</v>
      </c>
      <c r="I301" s="52">
        <v>70.489992938760295</v>
      </c>
      <c r="J301" s="125">
        <v>67.31</v>
      </c>
    </row>
    <row r="302" spans="1:10" x14ac:dyDescent="0.25">
      <c r="A302" s="19" t="s">
        <v>229</v>
      </c>
      <c r="B302" s="7" t="s">
        <v>26</v>
      </c>
      <c r="C302" s="46">
        <f t="shared" si="11"/>
        <v>99.29</v>
      </c>
      <c r="D302" s="87">
        <v>116.69</v>
      </c>
      <c r="E302" s="48">
        <v>128.81685801748287</v>
      </c>
      <c r="F302" s="48">
        <v>99.29</v>
      </c>
      <c r="G302" s="49">
        <v>103.32417653094507</v>
      </c>
      <c r="H302" s="101">
        <v>98.604463870320316</v>
      </c>
      <c r="I302" s="52">
        <v>82.095088235509891</v>
      </c>
      <c r="J302" s="125">
        <v>80.25</v>
      </c>
    </row>
    <row r="303" spans="1:10" x14ac:dyDescent="0.25">
      <c r="A303" s="27" t="s">
        <v>409</v>
      </c>
      <c r="B303" s="28" t="s">
        <v>410</v>
      </c>
      <c r="C303" s="44"/>
      <c r="D303" s="86"/>
      <c r="E303" s="45"/>
      <c r="F303" s="45"/>
      <c r="G303" s="45"/>
      <c r="H303" s="72"/>
      <c r="I303" s="45"/>
      <c r="J303" s="140"/>
    </row>
    <row r="304" spans="1:10" x14ac:dyDescent="0.25">
      <c r="A304" s="19" t="s">
        <v>230</v>
      </c>
      <c r="B304" s="7" t="s">
        <v>22</v>
      </c>
      <c r="C304" s="46">
        <f t="shared" si="11"/>
        <v>67.47</v>
      </c>
      <c r="D304" s="87">
        <v>75.78</v>
      </c>
      <c r="E304" s="48">
        <v>60.26897309304978</v>
      </c>
      <c r="F304" s="48">
        <v>67.47</v>
      </c>
      <c r="G304" s="49">
        <v>60.769343643889613</v>
      </c>
      <c r="H304" s="101">
        <v>56.755876461478366</v>
      </c>
      <c r="I304" s="52">
        <v>70.974282726797227</v>
      </c>
      <c r="J304" s="125">
        <v>70.650000000000006</v>
      </c>
    </row>
    <row r="305" spans="1:10" x14ac:dyDescent="0.25">
      <c r="A305" s="19" t="s">
        <v>231</v>
      </c>
      <c r="B305" s="7" t="s">
        <v>23</v>
      </c>
      <c r="C305" s="46">
        <f t="shared" si="11"/>
        <v>72.32276771165975</v>
      </c>
      <c r="D305" s="87">
        <v>85.26</v>
      </c>
      <c r="E305" s="48">
        <v>72.32276771165975</v>
      </c>
      <c r="F305" s="48">
        <v>74.959999999999994</v>
      </c>
      <c r="G305" s="49">
        <v>72.02618512585606</v>
      </c>
      <c r="H305" s="101">
        <v>65.591157469482638</v>
      </c>
      <c r="I305" s="52">
        <v>73.478786018102767</v>
      </c>
      <c r="J305" s="125">
        <v>72.14</v>
      </c>
    </row>
    <row r="306" spans="1:10" x14ac:dyDescent="0.25">
      <c r="A306" s="19" t="s">
        <v>232</v>
      </c>
      <c r="B306" s="7" t="s">
        <v>24</v>
      </c>
      <c r="C306" s="46">
        <f t="shared" si="11"/>
        <v>82.44</v>
      </c>
      <c r="D306" s="87">
        <v>95.91</v>
      </c>
      <c r="E306" s="48">
        <v>90.751822555024006</v>
      </c>
      <c r="F306" s="48">
        <v>82.44</v>
      </c>
      <c r="G306" s="49">
        <v>91.341441058165046</v>
      </c>
      <c r="H306" s="101">
        <v>69.517648581413056</v>
      </c>
      <c r="I306" s="52">
        <v>75.983289309408306</v>
      </c>
      <c r="J306" s="125">
        <v>73.64</v>
      </c>
    </row>
    <row r="307" spans="1:10" x14ac:dyDescent="0.25">
      <c r="A307" s="19" t="s">
        <v>233</v>
      </c>
      <c r="B307" s="7" t="s">
        <v>25</v>
      </c>
      <c r="C307" s="46">
        <f t="shared" si="11"/>
        <v>89.99</v>
      </c>
      <c r="D307" s="87">
        <v>110.3</v>
      </c>
      <c r="E307" s="48">
        <v>99.827004810526432</v>
      </c>
      <c r="F307" s="48">
        <v>89.99</v>
      </c>
      <c r="G307" s="49">
        <v>110.65669699047405</v>
      </c>
      <c r="H307" s="101">
        <v>82.021674916430243</v>
      </c>
      <c r="I307" s="52">
        <v>78.487792600713831</v>
      </c>
      <c r="J307" s="125">
        <v>76.88</v>
      </c>
    </row>
    <row r="308" spans="1:10" x14ac:dyDescent="0.25">
      <c r="A308" s="19" t="s">
        <v>234</v>
      </c>
      <c r="B308" s="7" t="s">
        <v>26</v>
      </c>
      <c r="C308" s="46">
        <f t="shared" si="11"/>
        <v>105.97233705301568</v>
      </c>
      <c r="D308" s="87">
        <v>126.84</v>
      </c>
      <c r="E308" s="48">
        <v>135.27958086171387</v>
      </c>
      <c r="F308" s="48">
        <v>71.27</v>
      </c>
      <c r="G308" s="49">
        <v>130.79993031932869</v>
      </c>
      <c r="H308" s="101">
        <v>105.97233705301568</v>
      </c>
      <c r="I308" s="52">
        <v>80.992295892019371</v>
      </c>
      <c r="J308" s="125">
        <v>89.31</v>
      </c>
    </row>
    <row r="309" spans="1:10" x14ac:dyDescent="0.25">
      <c r="A309" s="27" t="s">
        <v>411</v>
      </c>
      <c r="B309" s="28" t="s">
        <v>412</v>
      </c>
      <c r="C309" s="44"/>
      <c r="D309" s="86"/>
      <c r="E309" s="45"/>
      <c r="F309" s="45"/>
      <c r="G309" s="45"/>
      <c r="H309" s="72"/>
      <c r="I309" s="45"/>
      <c r="J309" s="139"/>
    </row>
    <row r="310" spans="1:10" x14ac:dyDescent="0.25">
      <c r="A310" s="19" t="s">
        <v>235</v>
      </c>
      <c r="B310" s="7" t="s">
        <v>22</v>
      </c>
      <c r="C310" s="46">
        <f t="shared" si="11"/>
        <v>71.27</v>
      </c>
      <c r="D310" s="87">
        <v>83.36</v>
      </c>
      <c r="E310" s="48">
        <v>60.26897309304978</v>
      </c>
      <c r="F310" s="48">
        <v>71.27</v>
      </c>
      <c r="G310" s="49">
        <v>66.846278008278617</v>
      </c>
      <c r="H310" s="101">
        <v>59.84822481427986</v>
      </c>
      <c r="I310" s="52">
        <v>77.295300188653641</v>
      </c>
      <c r="J310" s="125">
        <v>72.989999999999995</v>
      </c>
    </row>
    <row r="311" spans="1:10" x14ac:dyDescent="0.25">
      <c r="A311" s="19" t="s">
        <v>236</v>
      </c>
      <c r="B311" s="7" t="s">
        <v>23</v>
      </c>
      <c r="C311" s="46">
        <f t="shared" si="11"/>
        <v>78.73</v>
      </c>
      <c r="D311" s="87">
        <v>93.78</v>
      </c>
      <c r="E311" s="48">
        <v>72.32276771165975</v>
      </c>
      <c r="F311" s="48">
        <v>78.73</v>
      </c>
      <c r="G311" s="49">
        <v>79.228803638441661</v>
      </c>
      <c r="H311" s="101">
        <v>68.732350359026981</v>
      </c>
      <c r="I311" s="52">
        <v>80.03360096285293</v>
      </c>
      <c r="J311" s="125">
        <v>74.540000000000006</v>
      </c>
    </row>
    <row r="312" spans="1:10" x14ac:dyDescent="0.25">
      <c r="A312" s="19" t="s">
        <v>237</v>
      </c>
      <c r="B312" s="7" t="s">
        <v>24</v>
      </c>
      <c r="C312" s="46">
        <f t="shared" si="11"/>
        <v>86.22</v>
      </c>
      <c r="D312" s="87">
        <v>105.5</v>
      </c>
      <c r="E312" s="48">
        <v>90.751822555024006</v>
      </c>
      <c r="F312" s="48">
        <v>86.22</v>
      </c>
      <c r="G312" s="49">
        <v>100.47558516398158</v>
      </c>
      <c r="H312" s="101">
        <v>72.64365516516736</v>
      </c>
      <c r="I312" s="52">
        <v>82.771901737052204</v>
      </c>
      <c r="J312" s="125">
        <v>76.099999999999994</v>
      </c>
    </row>
    <row r="313" spans="1:10" x14ac:dyDescent="0.25">
      <c r="A313" s="19" t="s">
        <v>238</v>
      </c>
      <c r="B313" s="7" t="s">
        <v>25</v>
      </c>
      <c r="C313" s="46">
        <f t="shared" si="11"/>
        <v>93.7</v>
      </c>
      <c r="D313" s="87">
        <v>121.33</v>
      </c>
      <c r="E313" s="48">
        <v>99.827004810526432</v>
      </c>
      <c r="F313" s="48">
        <v>93.7</v>
      </c>
      <c r="G313" s="49">
        <v>121.72236668952154</v>
      </c>
      <c r="H313" s="101">
        <v>86.332794101015622</v>
      </c>
      <c r="I313" s="52">
        <v>85.510202511251478</v>
      </c>
      <c r="J313" s="125">
        <v>79.47</v>
      </c>
    </row>
    <row r="314" spans="1:10" x14ac:dyDescent="0.25">
      <c r="A314" s="19" t="s">
        <v>239</v>
      </c>
      <c r="B314" s="7" t="s">
        <v>26</v>
      </c>
      <c r="C314" s="46">
        <f t="shared" si="11"/>
        <v>112.64245641413483</v>
      </c>
      <c r="D314" s="87">
        <v>139.53</v>
      </c>
      <c r="E314" s="48">
        <v>135.27958086171387</v>
      </c>
      <c r="F314" s="48">
        <v>101.21</v>
      </c>
      <c r="G314" s="49">
        <v>143.87992335126154</v>
      </c>
      <c r="H314" s="101">
        <v>112.64245641413483</v>
      </c>
      <c r="I314" s="52">
        <v>88.248503285450752</v>
      </c>
      <c r="J314" s="125">
        <v>92.4</v>
      </c>
    </row>
    <row r="315" spans="1:10" x14ac:dyDescent="0.25">
      <c r="A315" s="27" t="s">
        <v>413</v>
      </c>
      <c r="B315" s="28" t="s">
        <v>414</v>
      </c>
      <c r="C315" s="44"/>
      <c r="D315" s="86"/>
      <c r="E315" s="45"/>
      <c r="F315" s="45"/>
      <c r="G315" s="45"/>
      <c r="H315" s="72"/>
      <c r="I315" s="45"/>
      <c r="J315" s="140"/>
    </row>
    <row r="316" spans="1:10" x14ac:dyDescent="0.25">
      <c r="A316" s="19" t="s">
        <v>240</v>
      </c>
      <c r="B316" s="7" t="s">
        <v>22</v>
      </c>
      <c r="C316" s="46">
        <f t="shared" si="11"/>
        <v>48.043098365855009</v>
      </c>
      <c r="D316" s="87">
        <v>46.29</v>
      </c>
      <c r="E316" s="48">
        <v>46.258492346107793</v>
      </c>
      <c r="F316" s="48">
        <v>48.77</v>
      </c>
      <c r="G316" s="49">
        <v>54.77106939600079</v>
      </c>
      <c r="H316" s="101">
        <v>38.934367351690568</v>
      </c>
      <c r="I316" s="50">
        <v>48.043098365855009</v>
      </c>
      <c r="J316" s="125">
        <v>60.84</v>
      </c>
    </row>
    <row r="317" spans="1:10" x14ac:dyDescent="0.25">
      <c r="A317" s="19" t="s">
        <v>241</v>
      </c>
      <c r="B317" s="7" t="s">
        <v>23</v>
      </c>
      <c r="C317" s="46">
        <f t="shared" si="11"/>
        <v>54.24</v>
      </c>
      <c r="D317" s="87">
        <v>60.1</v>
      </c>
      <c r="E317" s="48">
        <v>48.571416963413185</v>
      </c>
      <c r="F317" s="48">
        <v>54.24</v>
      </c>
      <c r="G317" s="49">
        <v>60.398599887677953</v>
      </c>
      <c r="H317" s="101">
        <v>44.92214674390052</v>
      </c>
      <c r="I317" s="50">
        <v>51.609638726218947</v>
      </c>
      <c r="J317" s="125">
        <v>62.39</v>
      </c>
    </row>
    <row r="318" spans="1:10" x14ac:dyDescent="0.25">
      <c r="A318" s="19" t="s">
        <v>242</v>
      </c>
      <c r="B318" s="7" t="s">
        <v>24</v>
      </c>
      <c r="C318" s="46">
        <f t="shared" si="11"/>
        <v>65.87</v>
      </c>
      <c r="D318" s="87">
        <v>72.56</v>
      </c>
      <c r="E318" s="48">
        <v>66.097221334958249</v>
      </c>
      <c r="F318" s="48">
        <v>65.87</v>
      </c>
      <c r="G318" s="49">
        <v>67.826524639158279</v>
      </c>
      <c r="H318" s="101">
        <v>49.469469772890164</v>
      </c>
      <c r="I318" s="50">
        <v>55.632870230288013</v>
      </c>
      <c r="J318" s="125">
        <v>63.95</v>
      </c>
    </row>
    <row r="319" spans="1:10" x14ac:dyDescent="0.25">
      <c r="A319" s="19" t="s">
        <v>243</v>
      </c>
      <c r="B319" s="7" t="s">
        <v>25</v>
      </c>
      <c r="C319" s="46">
        <f t="shared" si="11"/>
        <v>70.482251963488423</v>
      </c>
      <c r="D319" s="87">
        <v>92.09</v>
      </c>
      <c r="E319" s="48">
        <v>85.656445928294673</v>
      </c>
      <c r="F319" s="48">
        <v>66.5</v>
      </c>
      <c r="G319" s="49">
        <v>79.85864976489006</v>
      </c>
      <c r="H319" s="101">
        <v>67.771647903521853</v>
      </c>
      <c r="I319" s="50">
        <v>70.482251963488423</v>
      </c>
      <c r="J319" s="125">
        <v>67.31</v>
      </c>
    </row>
    <row r="320" spans="1:10" x14ac:dyDescent="0.25">
      <c r="A320" s="19" t="s">
        <v>244</v>
      </c>
      <c r="B320" s="7" t="s">
        <v>26</v>
      </c>
      <c r="C320" s="46">
        <f t="shared" si="11"/>
        <v>98.06</v>
      </c>
      <c r="D320" s="87">
        <v>116.69</v>
      </c>
      <c r="E320" s="48">
        <v>128.81685801748287</v>
      </c>
      <c r="F320" s="48">
        <v>98.06</v>
      </c>
      <c r="G320" s="49">
        <v>103.32417653094507</v>
      </c>
      <c r="H320" s="101">
        <v>96.140991833449789</v>
      </c>
      <c r="I320" s="50">
        <v>82.087347260238019</v>
      </c>
      <c r="J320" s="125">
        <v>80.25</v>
      </c>
    </row>
    <row r="321" spans="1:10" x14ac:dyDescent="0.25">
      <c r="A321" s="27" t="s">
        <v>415</v>
      </c>
      <c r="B321" s="28" t="s">
        <v>416</v>
      </c>
      <c r="C321" s="44"/>
      <c r="D321" s="86"/>
      <c r="E321" s="45"/>
      <c r="F321" s="45"/>
      <c r="G321" s="45"/>
      <c r="H321" s="72"/>
      <c r="I321" s="45"/>
      <c r="J321" s="139"/>
    </row>
    <row r="322" spans="1:10" x14ac:dyDescent="0.25">
      <c r="A322" s="19" t="s">
        <v>245</v>
      </c>
      <c r="B322" s="7" t="s">
        <v>22</v>
      </c>
      <c r="C322" s="46">
        <f t="shared" si="11"/>
        <v>51.312918939020726</v>
      </c>
      <c r="D322" s="87">
        <v>50.92</v>
      </c>
      <c r="E322" s="48">
        <v>49.080433041982765</v>
      </c>
      <c r="F322" s="48">
        <v>51.37</v>
      </c>
      <c r="G322" s="49">
        <v>59.45928997656776</v>
      </c>
      <c r="H322" s="101">
        <v>40.431312199743054</v>
      </c>
      <c r="I322" s="50">
        <v>51.312918939020726</v>
      </c>
      <c r="J322" s="125">
        <v>63.27</v>
      </c>
    </row>
    <row r="323" spans="1:10" x14ac:dyDescent="0.25">
      <c r="A323" s="19" t="s">
        <v>246</v>
      </c>
      <c r="B323" s="7" t="s">
        <v>23</v>
      </c>
      <c r="C323" s="46">
        <f t="shared" si="11"/>
        <v>56.85</v>
      </c>
      <c r="D323" s="87">
        <v>66.11</v>
      </c>
      <c r="E323" s="48">
        <v>51.534454694081901</v>
      </c>
      <c r="F323" s="48">
        <v>56.85</v>
      </c>
      <c r="G323" s="49">
        <v>65.623479523790394</v>
      </c>
      <c r="H323" s="101">
        <v>46.741075955496378</v>
      </c>
      <c r="I323" s="50">
        <v>55.236113335421052</v>
      </c>
      <c r="J323" s="125">
        <v>64.89</v>
      </c>
    </row>
    <row r="324" spans="1:10" x14ac:dyDescent="0.25">
      <c r="A324" s="19" t="s">
        <v>247</v>
      </c>
      <c r="B324" s="7" t="s">
        <v>24</v>
      </c>
      <c r="C324" s="46">
        <f t="shared" si="11"/>
        <v>67.86904068948553</v>
      </c>
      <c r="D324" s="87">
        <v>79.81</v>
      </c>
      <c r="E324" s="48">
        <v>67.86904068948553</v>
      </c>
      <c r="F324" s="48">
        <v>68.47</v>
      </c>
      <c r="G324" s="49">
        <v>73.775051182894501</v>
      </c>
      <c r="H324" s="101">
        <v>51.665731148565968</v>
      </c>
      <c r="I324" s="50">
        <v>59.661667989897026</v>
      </c>
      <c r="J324" s="125">
        <v>66.5</v>
      </c>
    </row>
    <row r="325" spans="1:10" x14ac:dyDescent="0.25">
      <c r="A325" s="19" t="s">
        <v>248</v>
      </c>
      <c r="B325" s="7" t="s">
        <v>25</v>
      </c>
      <c r="C325" s="46">
        <f t="shared" si="11"/>
        <v>70.608582296514655</v>
      </c>
      <c r="D325" s="87">
        <v>101.3</v>
      </c>
      <c r="E325" s="48">
        <v>87.414422944114705</v>
      </c>
      <c r="F325" s="48">
        <v>68.930000000000007</v>
      </c>
      <c r="G325" s="49">
        <v>87.431684595815796</v>
      </c>
      <c r="H325" s="101">
        <v>70.608582296514655</v>
      </c>
      <c r="I325" s="50">
        <v>70.489992938760295</v>
      </c>
      <c r="J325" s="125">
        <v>70.010000000000005</v>
      </c>
    </row>
    <row r="326" spans="1:10" x14ac:dyDescent="0.25">
      <c r="A326" s="19" t="s">
        <v>249</v>
      </c>
      <c r="B326" s="7" t="s">
        <v>26</v>
      </c>
      <c r="C326" s="46">
        <f t="shared" si="11"/>
        <v>100.51</v>
      </c>
      <c r="D326" s="87">
        <v>128.35</v>
      </c>
      <c r="E326" s="48">
        <v>130.58867737201018</v>
      </c>
      <c r="F326" s="48">
        <v>100.51</v>
      </c>
      <c r="G326" s="49">
        <v>113.24376403847627</v>
      </c>
      <c r="H326" s="101">
        <v>100.1757585263191</v>
      </c>
      <c r="I326" s="50">
        <v>82.095088235509891</v>
      </c>
      <c r="J326" s="125">
        <v>83.46</v>
      </c>
    </row>
    <row r="327" spans="1:10" x14ac:dyDescent="0.25">
      <c r="A327" s="27" t="s">
        <v>417</v>
      </c>
      <c r="B327" s="28" t="s">
        <v>418</v>
      </c>
      <c r="C327" s="44"/>
      <c r="D327" s="86"/>
      <c r="E327" s="45"/>
      <c r="F327" s="45"/>
      <c r="G327" s="45"/>
      <c r="H327" s="72"/>
      <c r="I327" s="45"/>
      <c r="J327" s="140"/>
    </row>
    <row r="328" spans="1:10" x14ac:dyDescent="0.25">
      <c r="A328" s="19" t="s">
        <v>250</v>
      </c>
      <c r="B328" s="7" t="s">
        <v>22</v>
      </c>
      <c r="C328" s="46">
        <f t="shared" si="11"/>
        <v>60.769343643889613</v>
      </c>
      <c r="D328" s="87">
        <v>83.36</v>
      </c>
      <c r="E328" s="48">
        <v>60.26897309304978</v>
      </c>
      <c r="F328" s="48">
        <v>60</v>
      </c>
      <c r="G328" s="49">
        <v>60.769343643889613</v>
      </c>
      <c r="H328" s="101">
        <v>57.660300073554723</v>
      </c>
      <c r="I328" s="50">
        <v>71.046144188058108</v>
      </c>
      <c r="J328" s="125">
        <v>72.989999999999995</v>
      </c>
    </row>
    <row r="329" spans="1:10" x14ac:dyDescent="0.25">
      <c r="A329" s="19" t="s">
        <v>251</v>
      </c>
      <c r="B329" s="7" t="s">
        <v>23</v>
      </c>
      <c r="C329" s="46">
        <f t="shared" si="11"/>
        <v>72.32276771165975</v>
      </c>
      <c r="D329" s="87">
        <v>93.78</v>
      </c>
      <c r="E329" s="48">
        <v>72.32276771165975</v>
      </c>
      <c r="F329" s="48">
        <v>67.47</v>
      </c>
      <c r="G329" s="49">
        <v>72.02618512585606</v>
      </c>
      <c r="H329" s="101">
        <v>66.636374198698022</v>
      </c>
      <c r="I329" s="50">
        <v>73.553183288946087</v>
      </c>
      <c r="J329" s="125">
        <v>74.540000000000006</v>
      </c>
    </row>
    <row r="330" spans="1:10" x14ac:dyDescent="0.25">
      <c r="A330" s="19" t="s">
        <v>252</v>
      </c>
      <c r="B330" s="7" t="s">
        <v>24</v>
      </c>
      <c r="C330" s="46">
        <f t="shared" si="11"/>
        <v>76.099999999999994</v>
      </c>
      <c r="D330" s="87">
        <v>105.5</v>
      </c>
      <c r="E330" s="48">
        <v>90.751822555024006</v>
      </c>
      <c r="F330" s="48">
        <v>74.959999999999994</v>
      </c>
      <c r="G330" s="49">
        <v>91.341441058165046</v>
      </c>
      <c r="H330" s="101">
        <v>70.625435241631934</v>
      </c>
      <c r="I330" s="50">
        <v>76.060222389834081</v>
      </c>
      <c r="J330" s="125">
        <v>76.099999999999994</v>
      </c>
    </row>
    <row r="331" spans="1:10" x14ac:dyDescent="0.25">
      <c r="A331" s="19" t="s">
        <v>253</v>
      </c>
      <c r="B331" s="7" t="s">
        <v>25</v>
      </c>
      <c r="C331" s="46">
        <f t="shared" si="11"/>
        <v>83.328717360692735</v>
      </c>
      <c r="D331" s="87">
        <v>121.33</v>
      </c>
      <c r="E331" s="48">
        <v>99.827004810526432</v>
      </c>
      <c r="F331" s="48">
        <v>82.44</v>
      </c>
      <c r="G331" s="49">
        <v>110.65669699047405</v>
      </c>
      <c r="H331" s="101">
        <v>83.328717360692735</v>
      </c>
      <c r="I331" s="50">
        <v>78.567261490722061</v>
      </c>
      <c r="J331" s="125">
        <v>79.47</v>
      </c>
    </row>
    <row r="332" spans="1:10" x14ac:dyDescent="0.25">
      <c r="A332" s="19" t="s">
        <v>254</v>
      </c>
      <c r="B332" s="7" t="s">
        <v>26</v>
      </c>
      <c r="C332" s="46">
        <f t="shared" si="11"/>
        <v>107.66104119843951</v>
      </c>
      <c r="D332" s="87">
        <v>139.53</v>
      </c>
      <c r="E332" s="48">
        <v>135.27958086171387</v>
      </c>
      <c r="F332" s="48">
        <v>89.99</v>
      </c>
      <c r="G332" s="49">
        <v>130.79993031932869</v>
      </c>
      <c r="H332" s="101">
        <v>107.66104119843951</v>
      </c>
      <c r="I332" s="50">
        <v>81.07430059161004</v>
      </c>
      <c r="J332" s="125">
        <v>92.4</v>
      </c>
    </row>
    <row r="333" spans="1:10" x14ac:dyDescent="0.25">
      <c r="A333" s="27" t="s">
        <v>419</v>
      </c>
      <c r="B333" s="28" t="s">
        <v>420</v>
      </c>
      <c r="C333" s="44"/>
      <c r="D333" s="86"/>
      <c r="E333" s="45"/>
      <c r="F333" s="45"/>
      <c r="G333" s="45"/>
      <c r="H333" s="72"/>
      <c r="I333" s="45"/>
      <c r="J333" s="139"/>
    </row>
    <row r="334" spans="1:10" x14ac:dyDescent="0.25">
      <c r="A334" s="19" t="s">
        <v>255</v>
      </c>
      <c r="B334" s="7" t="s">
        <v>22</v>
      </c>
      <c r="C334" s="46">
        <f t="shared" si="11"/>
        <v>75.430000000000007</v>
      </c>
      <c r="D334" s="87">
        <v>91.7</v>
      </c>
      <c r="E334" s="48">
        <v>60.26897309304978</v>
      </c>
      <c r="F334" s="48">
        <v>89.99</v>
      </c>
      <c r="G334" s="49">
        <v>66.846278008278617</v>
      </c>
      <c r="H334" s="101">
        <v>60.801926017354873</v>
      </c>
      <c r="I334" s="50">
        <v>77.295300188653641</v>
      </c>
      <c r="J334" s="125">
        <v>75.430000000000007</v>
      </c>
    </row>
    <row r="335" spans="1:10" x14ac:dyDescent="0.25">
      <c r="A335" s="19" t="s">
        <v>256</v>
      </c>
      <c r="B335" s="7" t="s">
        <v>23</v>
      </c>
      <c r="C335" s="46">
        <f t="shared" si="11"/>
        <v>77.040000000000006</v>
      </c>
      <c r="D335" s="87">
        <v>103.16</v>
      </c>
      <c r="E335" s="48">
        <v>72.32276771165975</v>
      </c>
      <c r="F335" s="48">
        <v>71.27</v>
      </c>
      <c r="G335" s="49">
        <v>79.228803638441661</v>
      </c>
      <c r="H335" s="101">
        <v>69.827623033045157</v>
      </c>
      <c r="I335" s="50">
        <v>80.03360096285293</v>
      </c>
      <c r="J335" s="125">
        <v>77.040000000000006</v>
      </c>
    </row>
    <row r="336" spans="1:10" x14ac:dyDescent="0.25">
      <c r="A336" s="19" t="s">
        <v>257</v>
      </c>
      <c r="B336" s="7" t="s">
        <v>24</v>
      </c>
      <c r="C336" s="46">
        <f t="shared" si="11"/>
        <v>82.771901737052204</v>
      </c>
      <c r="D336" s="87">
        <v>116.05</v>
      </c>
      <c r="E336" s="48">
        <v>90.751822555024006</v>
      </c>
      <c r="F336" s="48">
        <v>78.73</v>
      </c>
      <c r="G336" s="49">
        <v>100.47558516398158</v>
      </c>
      <c r="H336" s="101">
        <v>73.801255771397138</v>
      </c>
      <c r="I336" s="50">
        <v>82.771901737052204</v>
      </c>
      <c r="J336" s="125">
        <v>78.650000000000006</v>
      </c>
    </row>
    <row r="337" spans="1:10" x14ac:dyDescent="0.25">
      <c r="A337" s="19" t="s">
        <v>258</v>
      </c>
      <c r="B337" s="7" t="s">
        <v>25</v>
      </c>
      <c r="C337" s="46">
        <f t="shared" si="11"/>
        <v>87.708535651487153</v>
      </c>
      <c r="D337" s="87">
        <v>133.46</v>
      </c>
      <c r="E337" s="48">
        <v>108.90218706602883</v>
      </c>
      <c r="F337" s="48">
        <v>86.22</v>
      </c>
      <c r="G337" s="49">
        <v>121.72236668952154</v>
      </c>
      <c r="H337" s="101">
        <v>87.708535651487153</v>
      </c>
      <c r="I337" s="50">
        <v>85.510202511251478</v>
      </c>
      <c r="J337" s="125">
        <v>82.16</v>
      </c>
    </row>
    <row r="338" spans="1:10" x14ac:dyDescent="0.25">
      <c r="A338" s="19" t="s">
        <v>259</v>
      </c>
      <c r="B338" s="7" t="s">
        <v>26</v>
      </c>
      <c r="C338" s="46">
        <f t="shared" si="11"/>
        <v>114.43745111168604</v>
      </c>
      <c r="D338" s="87">
        <v>153.47999999999999</v>
      </c>
      <c r="E338" s="48">
        <v>135.27958086171387</v>
      </c>
      <c r="F338" s="48">
        <v>93.7</v>
      </c>
      <c r="G338" s="49">
        <v>143.87992335126154</v>
      </c>
      <c r="H338" s="101">
        <v>114.43745111168604</v>
      </c>
      <c r="I338" s="50">
        <v>88.248503285450752</v>
      </c>
      <c r="J338" s="125">
        <v>95.61</v>
      </c>
    </row>
    <row r="339" spans="1:10" x14ac:dyDescent="0.25">
      <c r="A339" s="27" t="s">
        <v>421</v>
      </c>
      <c r="B339" s="28" t="s">
        <v>422</v>
      </c>
      <c r="C339" s="44"/>
      <c r="D339" s="86"/>
      <c r="E339" s="45"/>
      <c r="F339" s="45"/>
      <c r="G339" s="45"/>
      <c r="H339" s="72"/>
      <c r="I339" s="45"/>
      <c r="J339" s="140"/>
    </row>
    <row r="340" spans="1:10" x14ac:dyDescent="0.25">
      <c r="A340" s="19" t="s">
        <v>260</v>
      </c>
      <c r="B340" s="7" t="s">
        <v>22</v>
      </c>
      <c r="C340" s="46">
        <f t="shared" si="11"/>
        <v>49.525861819443122</v>
      </c>
      <c r="D340" s="87">
        <v>46.29</v>
      </c>
      <c r="E340" s="48">
        <v>46.258492346107793</v>
      </c>
      <c r="F340" s="48">
        <v>49.91</v>
      </c>
      <c r="G340" s="49">
        <v>54.77106939600079</v>
      </c>
      <c r="H340" s="101">
        <v>39.545067627429745</v>
      </c>
      <c r="I340" s="50">
        <v>49.525861819443122</v>
      </c>
      <c r="J340" s="125">
        <v>77.22</v>
      </c>
    </row>
    <row r="341" spans="1:10" x14ac:dyDescent="0.25">
      <c r="A341" s="19" t="s">
        <v>261</v>
      </c>
      <c r="B341" s="7" t="s">
        <v>23</v>
      </c>
      <c r="C341" s="46">
        <f t="shared" si="11"/>
        <v>55.38</v>
      </c>
      <c r="D341" s="87">
        <v>60.1</v>
      </c>
      <c r="E341" s="48">
        <v>48.571416963413185</v>
      </c>
      <c r="F341" s="48">
        <v>55.38</v>
      </c>
      <c r="G341" s="49">
        <v>60.398599887677953</v>
      </c>
      <c r="H341" s="101">
        <v>45.626767603807849</v>
      </c>
      <c r="I341" s="50">
        <v>53.25451765073268</v>
      </c>
      <c r="J341" s="125">
        <v>79.19</v>
      </c>
    </row>
    <row r="342" spans="1:10" x14ac:dyDescent="0.25">
      <c r="A342" s="19" t="s">
        <v>262</v>
      </c>
      <c r="B342" s="7" t="s">
        <v>24</v>
      </c>
      <c r="C342" s="46">
        <f t="shared" si="11"/>
        <v>67</v>
      </c>
      <c r="D342" s="87">
        <v>72.56</v>
      </c>
      <c r="E342" s="48">
        <v>66.097221334958249</v>
      </c>
      <c r="F342" s="48">
        <v>67</v>
      </c>
      <c r="G342" s="49">
        <v>67.826524639158279</v>
      </c>
      <c r="H342" s="101">
        <v>50.245417114170479</v>
      </c>
      <c r="I342" s="50">
        <v>57.460623314077623</v>
      </c>
      <c r="J342" s="125">
        <v>81.16</v>
      </c>
    </row>
    <row r="343" spans="1:10" x14ac:dyDescent="0.25">
      <c r="A343" s="19" t="s">
        <v>263</v>
      </c>
      <c r="B343" s="7" t="s">
        <v>25</v>
      </c>
      <c r="C343" s="46">
        <f t="shared" si="11"/>
        <v>79.85864976489006</v>
      </c>
      <c r="D343" s="87">
        <v>92.09</v>
      </c>
      <c r="E343" s="48">
        <v>85.656445928294673</v>
      </c>
      <c r="F343" s="48">
        <v>67.55</v>
      </c>
      <c r="G343" s="49">
        <v>79.85864976489006</v>
      </c>
      <c r="H343" s="101">
        <v>68.834671830124378</v>
      </c>
      <c r="I343" s="50">
        <v>70.482251963488423</v>
      </c>
      <c r="J343" s="125">
        <v>85.44</v>
      </c>
    </row>
    <row r="344" spans="1:10" x14ac:dyDescent="0.25">
      <c r="A344" s="19" t="s">
        <v>264</v>
      </c>
      <c r="B344" s="7" t="s">
        <v>26</v>
      </c>
      <c r="C344" s="46">
        <f t="shared" si="11"/>
        <v>101.85</v>
      </c>
      <c r="D344" s="87">
        <v>116.69</v>
      </c>
      <c r="E344" s="48">
        <v>128.81685801748287</v>
      </c>
      <c r="F344" s="48">
        <v>99.13</v>
      </c>
      <c r="G344" s="49">
        <v>103.32417653094507</v>
      </c>
      <c r="H344" s="101">
        <v>97.648999648041297</v>
      </c>
      <c r="I344" s="50">
        <v>82.087347260238019</v>
      </c>
      <c r="J344" s="125">
        <v>101.85</v>
      </c>
    </row>
    <row r="345" spans="1:10" x14ac:dyDescent="0.25">
      <c r="A345" s="27" t="s">
        <v>423</v>
      </c>
      <c r="B345" s="28" t="s">
        <v>424</v>
      </c>
      <c r="C345" s="44"/>
      <c r="D345" s="86"/>
      <c r="E345" s="45"/>
      <c r="F345" s="45"/>
      <c r="G345" s="45"/>
      <c r="H345" s="72"/>
      <c r="I345" s="45"/>
      <c r="J345" s="139"/>
    </row>
    <row r="346" spans="1:10" x14ac:dyDescent="0.25">
      <c r="A346" s="19" t="s">
        <v>265</v>
      </c>
      <c r="B346" s="7" t="s">
        <v>22</v>
      </c>
      <c r="C346" s="46">
        <f t="shared" ref="C346:C409" si="12">MEDIAN(D346:J346)</f>
        <v>52.53</v>
      </c>
      <c r="D346" s="87">
        <v>50.92</v>
      </c>
      <c r="E346" s="48">
        <v>49.080433041982765</v>
      </c>
      <c r="F346" s="48">
        <v>52.53</v>
      </c>
      <c r="G346" s="49">
        <v>59.45928997656776</v>
      </c>
      <c r="H346" s="101">
        <v>41.065492621524271</v>
      </c>
      <c r="I346" s="50">
        <v>52.943958737967641</v>
      </c>
      <c r="J346" s="125">
        <v>80.31</v>
      </c>
    </row>
    <row r="347" spans="1:10" x14ac:dyDescent="0.25">
      <c r="A347" s="19" t="s">
        <v>266</v>
      </c>
      <c r="B347" s="7" t="s">
        <v>23</v>
      </c>
      <c r="C347" s="46">
        <f t="shared" si="12"/>
        <v>58</v>
      </c>
      <c r="D347" s="87">
        <v>66.11</v>
      </c>
      <c r="E347" s="48">
        <v>51.534454694081901</v>
      </c>
      <c r="F347" s="48">
        <v>58</v>
      </c>
      <c r="G347" s="49">
        <v>65.623479523790394</v>
      </c>
      <c r="H347" s="101">
        <v>47.474227407952903</v>
      </c>
      <c r="I347" s="50">
        <v>57.045480152386169</v>
      </c>
      <c r="J347" s="125">
        <v>82.36</v>
      </c>
    </row>
    <row r="348" spans="1:10" x14ac:dyDescent="0.25">
      <c r="A348" s="19" t="s">
        <v>267</v>
      </c>
      <c r="B348" s="7" t="s">
        <v>24</v>
      </c>
      <c r="C348" s="46">
        <f t="shared" si="12"/>
        <v>69.62</v>
      </c>
      <c r="D348" s="87">
        <v>79.81</v>
      </c>
      <c r="E348" s="48">
        <v>67.86904068948553</v>
      </c>
      <c r="F348" s="48">
        <v>69.62</v>
      </c>
      <c r="G348" s="49">
        <v>73.775051182894501</v>
      </c>
      <c r="H348" s="101">
        <v>52.476127680084943</v>
      </c>
      <c r="I348" s="50">
        <v>61.672196382065593</v>
      </c>
      <c r="J348" s="125">
        <v>84.41</v>
      </c>
    </row>
    <row r="349" spans="1:10" x14ac:dyDescent="0.25">
      <c r="A349" s="19" t="s">
        <v>268</v>
      </c>
      <c r="B349" s="7" t="s">
        <v>25</v>
      </c>
      <c r="C349" s="46">
        <f t="shared" si="12"/>
        <v>87.414422944114705</v>
      </c>
      <c r="D349" s="87">
        <v>101.3</v>
      </c>
      <c r="E349" s="48">
        <v>87.414422944114705</v>
      </c>
      <c r="F349" s="48">
        <v>70</v>
      </c>
      <c r="G349" s="49">
        <v>87.431684595815796</v>
      </c>
      <c r="H349" s="101">
        <v>71.71610461191608</v>
      </c>
      <c r="I349" s="50">
        <v>70.489992938760295</v>
      </c>
      <c r="J349" s="125">
        <v>88.85</v>
      </c>
    </row>
    <row r="350" spans="1:10" x14ac:dyDescent="0.25">
      <c r="A350" s="19" t="s">
        <v>269</v>
      </c>
      <c r="B350" s="7" t="s">
        <v>26</v>
      </c>
      <c r="C350" s="46">
        <f t="shared" si="12"/>
        <v>105.93</v>
      </c>
      <c r="D350" s="87">
        <v>128.35</v>
      </c>
      <c r="E350" s="48">
        <v>130.58867737201018</v>
      </c>
      <c r="F350" s="48">
        <v>101.59</v>
      </c>
      <c r="G350" s="49">
        <v>113.24376403847627</v>
      </c>
      <c r="H350" s="101">
        <v>101.74705318231787</v>
      </c>
      <c r="I350" s="50">
        <v>82.095088235509891</v>
      </c>
      <c r="J350" s="125">
        <v>105.93</v>
      </c>
    </row>
    <row r="351" spans="1:10" x14ac:dyDescent="0.25">
      <c r="A351" s="27" t="s">
        <v>425</v>
      </c>
      <c r="B351" s="28" t="s">
        <v>426</v>
      </c>
      <c r="C351" s="44"/>
      <c r="D351" s="86"/>
      <c r="E351" s="45"/>
      <c r="F351" s="45"/>
      <c r="G351" s="45"/>
      <c r="H351" s="72"/>
      <c r="I351" s="45"/>
      <c r="J351" s="140"/>
    </row>
    <row r="352" spans="1:10" x14ac:dyDescent="0.25">
      <c r="A352" s="19" t="s">
        <v>270</v>
      </c>
      <c r="B352" s="7" t="s">
        <v>22</v>
      </c>
      <c r="C352" s="46">
        <f t="shared" si="12"/>
        <v>60.769343643889613</v>
      </c>
      <c r="D352" s="87">
        <v>83.36</v>
      </c>
      <c r="E352" s="48">
        <v>60.26897309304978</v>
      </c>
      <c r="F352" s="48">
        <v>60</v>
      </c>
      <c r="G352" s="49">
        <v>60.769343643889613</v>
      </c>
      <c r="H352" s="101">
        <v>56.755876461478366</v>
      </c>
      <c r="I352" s="50">
        <v>71.046144188058108</v>
      </c>
      <c r="J352" s="125">
        <v>89.37</v>
      </c>
    </row>
    <row r="353" spans="1:10" x14ac:dyDescent="0.25">
      <c r="A353" s="19" t="s">
        <v>271</v>
      </c>
      <c r="B353" s="7" t="s">
        <v>23</v>
      </c>
      <c r="C353" s="46">
        <f t="shared" si="12"/>
        <v>72.32276771165975</v>
      </c>
      <c r="D353" s="87">
        <v>93.78</v>
      </c>
      <c r="E353" s="48">
        <v>72.32276771165975</v>
      </c>
      <c r="F353" s="48">
        <v>67.47</v>
      </c>
      <c r="G353" s="49">
        <v>72.02618512585606</v>
      </c>
      <c r="H353" s="101">
        <v>65.591157469482638</v>
      </c>
      <c r="I353" s="50">
        <v>73.553183288946087</v>
      </c>
      <c r="J353" s="125">
        <v>91.34</v>
      </c>
    </row>
    <row r="354" spans="1:10" x14ac:dyDescent="0.25">
      <c r="A354" s="19" t="s">
        <v>272</v>
      </c>
      <c r="B354" s="7" t="s">
        <v>24</v>
      </c>
      <c r="C354" s="46">
        <f t="shared" si="12"/>
        <v>90.751822555024006</v>
      </c>
      <c r="D354" s="87">
        <v>105.5</v>
      </c>
      <c r="E354" s="48">
        <v>90.751822555024006</v>
      </c>
      <c r="F354" s="48">
        <v>74.959999999999994</v>
      </c>
      <c r="G354" s="49">
        <v>91.341441058165046</v>
      </c>
      <c r="H354" s="101">
        <v>69.517648581413056</v>
      </c>
      <c r="I354" s="50">
        <v>76.060222389834081</v>
      </c>
      <c r="J354" s="125">
        <v>93.31</v>
      </c>
    </row>
    <row r="355" spans="1:10" x14ac:dyDescent="0.25">
      <c r="A355" s="19" t="s">
        <v>273</v>
      </c>
      <c r="B355" s="7" t="s">
        <v>25</v>
      </c>
      <c r="C355" s="46">
        <f t="shared" si="12"/>
        <v>97.59</v>
      </c>
      <c r="D355" s="87">
        <v>121.33</v>
      </c>
      <c r="E355" s="48">
        <v>99.827004810526432</v>
      </c>
      <c r="F355" s="48">
        <v>82.44</v>
      </c>
      <c r="G355" s="49">
        <v>110.65669699047405</v>
      </c>
      <c r="H355" s="101">
        <v>82.021674916430243</v>
      </c>
      <c r="I355" s="50">
        <v>78.567261490722061</v>
      </c>
      <c r="J355" s="125">
        <v>97.59</v>
      </c>
    </row>
    <row r="356" spans="1:10" x14ac:dyDescent="0.25">
      <c r="A356" s="19" t="s">
        <v>274</v>
      </c>
      <c r="B356" s="7" t="s">
        <v>26</v>
      </c>
      <c r="C356" s="46">
        <f t="shared" si="12"/>
        <v>114</v>
      </c>
      <c r="D356" s="87">
        <v>139.53</v>
      </c>
      <c r="E356" s="48">
        <v>135.27958086171387</v>
      </c>
      <c r="F356" s="48">
        <v>89.99</v>
      </c>
      <c r="G356" s="49">
        <v>130.79993031932869</v>
      </c>
      <c r="H356" s="101">
        <v>105.97233705301568</v>
      </c>
      <c r="I356" s="50">
        <v>81.07430059161004</v>
      </c>
      <c r="J356" s="125">
        <v>114</v>
      </c>
    </row>
    <row r="357" spans="1:10" x14ac:dyDescent="0.25">
      <c r="A357" s="27" t="s">
        <v>427</v>
      </c>
      <c r="B357" s="28" t="s">
        <v>428</v>
      </c>
      <c r="C357" s="44"/>
      <c r="D357" s="86"/>
      <c r="E357" s="45"/>
      <c r="F357" s="45"/>
      <c r="G357" s="45"/>
      <c r="H357" s="72"/>
      <c r="I357" s="45"/>
      <c r="J357" s="139"/>
    </row>
    <row r="358" spans="1:10" x14ac:dyDescent="0.25">
      <c r="A358" s="19" t="s">
        <v>275</v>
      </c>
      <c r="B358" s="7" t="s">
        <v>22</v>
      </c>
      <c r="C358" s="46">
        <f t="shared" si="12"/>
        <v>71.27</v>
      </c>
      <c r="D358" s="87">
        <v>91.7</v>
      </c>
      <c r="E358" s="48">
        <v>60.26897309304978</v>
      </c>
      <c r="F358" s="48">
        <v>71.27</v>
      </c>
      <c r="G358" s="49">
        <v>66.846278008278617</v>
      </c>
      <c r="H358" s="101">
        <v>59.84822481427986</v>
      </c>
      <c r="I358" s="50">
        <v>77.295300188653641</v>
      </c>
      <c r="J358" s="125">
        <v>92.46</v>
      </c>
    </row>
    <row r="359" spans="1:10" x14ac:dyDescent="0.25">
      <c r="A359" s="19" t="s">
        <v>276</v>
      </c>
      <c r="B359" s="7" t="s">
        <v>23</v>
      </c>
      <c r="C359" s="46">
        <f t="shared" si="12"/>
        <v>79.228803638441661</v>
      </c>
      <c r="D359" s="87">
        <v>103.16</v>
      </c>
      <c r="E359" s="48">
        <v>72.32276771165975</v>
      </c>
      <c r="F359" s="48">
        <v>78.73</v>
      </c>
      <c r="G359" s="49">
        <v>79.228803638441661</v>
      </c>
      <c r="H359" s="101">
        <v>68.732350359026981</v>
      </c>
      <c r="I359" s="50">
        <v>80.03360096285293</v>
      </c>
      <c r="J359" s="125">
        <v>94.51</v>
      </c>
    </row>
    <row r="360" spans="1:10" x14ac:dyDescent="0.25">
      <c r="A360" s="19" t="s">
        <v>277</v>
      </c>
      <c r="B360" s="7" t="s">
        <v>24</v>
      </c>
      <c r="C360" s="46">
        <f t="shared" si="12"/>
        <v>90.751822555024006</v>
      </c>
      <c r="D360" s="87">
        <v>116.05</v>
      </c>
      <c r="E360" s="48">
        <v>90.751822555024006</v>
      </c>
      <c r="F360" s="48">
        <v>86.22</v>
      </c>
      <c r="G360" s="49">
        <v>100.47558516398158</v>
      </c>
      <c r="H360" s="101">
        <v>72.64365516516736</v>
      </c>
      <c r="I360" s="50">
        <v>82.771901737052204</v>
      </c>
      <c r="J360" s="125">
        <v>96.56</v>
      </c>
    </row>
    <row r="361" spans="1:10" x14ac:dyDescent="0.25">
      <c r="A361" s="19" t="s">
        <v>278</v>
      </c>
      <c r="B361" s="7" t="s">
        <v>25</v>
      </c>
      <c r="C361" s="46">
        <f t="shared" si="12"/>
        <v>101.01</v>
      </c>
      <c r="D361" s="87">
        <v>133.46</v>
      </c>
      <c r="E361" s="48">
        <v>108.90218706602883</v>
      </c>
      <c r="F361" s="48">
        <v>93.7</v>
      </c>
      <c r="G361" s="49">
        <v>121.72236668952154</v>
      </c>
      <c r="H361" s="101">
        <v>86.332794101015622</v>
      </c>
      <c r="I361" s="50">
        <v>85.510202511251478</v>
      </c>
      <c r="J361" s="125">
        <v>101.01</v>
      </c>
    </row>
    <row r="362" spans="1:10" x14ac:dyDescent="0.25">
      <c r="A362" s="19" t="s">
        <v>279</v>
      </c>
      <c r="B362" s="7" t="s">
        <v>26</v>
      </c>
      <c r="C362" s="46">
        <f t="shared" si="12"/>
        <v>118.08</v>
      </c>
      <c r="D362" s="87">
        <v>153.47999999999999</v>
      </c>
      <c r="E362" s="48">
        <v>135.27958086171387</v>
      </c>
      <c r="F362" s="48">
        <v>101.21</v>
      </c>
      <c r="G362" s="49">
        <v>143.87992335126154</v>
      </c>
      <c r="H362" s="101">
        <v>112.64245641413483</v>
      </c>
      <c r="I362" s="50">
        <v>88.248503285450752</v>
      </c>
      <c r="J362" s="125">
        <v>118.08</v>
      </c>
    </row>
    <row r="363" spans="1:10" x14ac:dyDescent="0.25">
      <c r="A363" s="27" t="s">
        <v>429</v>
      </c>
      <c r="B363" s="28" t="s">
        <v>430</v>
      </c>
      <c r="C363" s="44"/>
      <c r="D363" s="86"/>
      <c r="E363" s="45"/>
      <c r="F363" s="45"/>
      <c r="G363" s="45"/>
      <c r="H363" s="72"/>
      <c r="I363" s="45"/>
      <c r="J363" s="140"/>
    </row>
    <row r="364" spans="1:10" x14ac:dyDescent="0.25">
      <c r="A364" s="19" t="s">
        <v>280</v>
      </c>
      <c r="B364" s="7" t="s">
        <v>22</v>
      </c>
      <c r="C364" s="46">
        <f t="shared" si="12"/>
        <v>74.740581505712882</v>
      </c>
      <c r="D364" s="87">
        <v>63.13</v>
      </c>
      <c r="E364" s="48">
        <v>77.892447546866237</v>
      </c>
      <c r="F364" s="48">
        <v>63.75</v>
      </c>
      <c r="G364" s="49">
        <v>76.165755057917337</v>
      </c>
      <c r="H364" s="101">
        <v>54.615182460444323</v>
      </c>
      <c r="I364" s="50">
        <v>74.740581505712882</v>
      </c>
      <c r="J364" s="125">
        <v>77.22</v>
      </c>
    </row>
    <row r="365" spans="1:10" x14ac:dyDescent="0.25">
      <c r="A365" s="19" t="s">
        <v>281</v>
      </c>
      <c r="B365" s="7" t="s">
        <v>23</v>
      </c>
      <c r="C365" s="46">
        <f t="shared" si="12"/>
        <v>81.225200342738205</v>
      </c>
      <c r="D365" s="87">
        <v>81.95</v>
      </c>
      <c r="E365" s="48">
        <v>81.78706992420959</v>
      </c>
      <c r="F365" s="48">
        <v>69.25</v>
      </c>
      <c r="G365" s="49">
        <v>84.24232812421414</v>
      </c>
      <c r="H365" s="101">
        <v>64.103020801277609</v>
      </c>
      <c r="I365" s="50">
        <v>81.225200342738205</v>
      </c>
      <c r="J365" s="125">
        <v>79.19</v>
      </c>
    </row>
    <row r="366" spans="1:10" x14ac:dyDescent="0.25">
      <c r="A366" s="19" t="s">
        <v>282</v>
      </c>
      <c r="B366" s="7" t="s">
        <v>24</v>
      </c>
      <c r="C366" s="46">
        <f t="shared" si="12"/>
        <v>88.540166713772891</v>
      </c>
      <c r="D366" s="87">
        <v>98.94</v>
      </c>
      <c r="E366" s="48">
        <v>86.809780145831226</v>
      </c>
      <c r="F366" s="48">
        <v>80.88</v>
      </c>
      <c r="G366" s="49">
        <v>94.972614156006983</v>
      </c>
      <c r="H366" s="101">
        <v>147.3376927708992</v>
      </c>
      <c r="I366" s="50">
        <v>88.540166713772891</v>
      </c>
      <c r="J366" s="125">
        <v>81.16</v>
      </c>
    </row>
    <row r="367" spans="1:10" x14ac:dyDescent="0.25">
      <c r="A367" s="19" t="s">
        <v>283</v>
      </c>
      <c r="B367" s="7" t="s">
        <v>25</v>
      </c>
      <c r="C367" s="46">
        <f t="shared" si="12"/>
        <v>85.44</v>
      </c>
      <c r="D367" s="87">
        <v>83.72</v>
      </c>
      <c r="E367" s="48">
        <v>94.429020024693628</v>
      </c>
      <c r="F367" s="48">
        <v>80.56</v>
      </c>
      <c r="G367" s="49">
        <v>114.41817974647806</v>
      </c>
      <c r="H367" s="101">
        <v>95.4178079758763</v>
      </c>
      <c r="I367" s="50">
        <v>70.489992938760295</v>
      </c>
      <c r="J367" s="125">
        <v>85.44</v>
      </c>
    </row>
    <row r="368" spans="1:10" x14ac:dyDescent="0.25">
      <c r="A368" s="19" t="s">
        <v>284</v>
      </c>
      <c r="B368" s="7" t="s">
        <v>26</v>
      </c>
      <c r="C368" s="46">
        <f t="shared" si="12"/>
        <v>112.14</v>
      </c>
      <c r="D368" s="87">
        <v>106.08</v>
      </c>
      <c r="E368" s="48">
        <v>178.29709750609791</v>
      </c>
      <c r="F368" s="48">
        <v>112.14</v>
      </c>
      <c r="G368" s="49">
        <v>148.59219516880535</v>
      </c>
      <c r="H368" s="101">
        <v>140.74123844075245</v>
      </c>
      <c r="I368" s="50">
        <v>82.095088235509891</v>
      </c>
      <c r="J368" s="125">
        <v>101.85</v>
      </c>
    </row>
    <row r="369" spans="1:10" x14ac:dyDescent="0.25">
      <c r="A369" s="27" t="s">
        <v>431</v>
      </c>
      <c r="B369" s="28" t="s">
        <v>432</v>
      </c>
      <c r="C369" s="44"/>
      <c r="D369" s="86"/>
      <c r="E369" s="45"/>
      <c r="F369" s="45"/>
      <c r="G369" s="45"/>
      <c r="H369" s="72"/>
      <c r="I369" s="45"/>
      <c r="J369" s="139"/>
    </row>
    <row r="370" spans="1:10" x14ac:dyDescent="0.25">
      <c r="A370" s="19" t="s">
        <v>285</v>
      </c>
      <c r="B370" s="7" t="s">
        <v>22</v>
      </c>
      <c r="C370" s="46">
        <f t="shared" si="12"/>
        <v>80.31</v>
      </c>
      <c r="D370" s="87">
        <v>63.13</v>
      </c>
      <c r="E370" s="48">
        <v>89.180210330366194</v>
      </c>
      <c r="F370" s="48">
        <v>66.39</v>
      </c>
      <c r="G370" s="49">
        <v>82.993444204675924</v>
      </c>
      <c r="H370" s="101">
        <v>57.461533962694304</v>
      </c>
      <c r="I370" s="50">
        <v>80.671635320065306</v>
      </c>
      <c r="J370" s="125">
        <v>80.31</v>
      </c>
    </row>
    <row r="371" spans="1:10" x14ac:dyDescent="0.25">
      <c r="A371" s="19" t="s">
        <v>286</v>
      </c>
      <c r="B371" s="7" t="s">
        <v>23</v>
      </c>
      <c r="C371" s="46">
        <f t="shared" si="12"/>
        <v>82.36</v>
      </c>
      <c r="D371" s="87">
        <v>81.95</v>
      </c>
      <c r="E371" s="48">
        <v>93.639220846884498</v>
      </c>
      <c r="F371" s="48">
        <v>71.84</v>
      </c>
      <c r="G371" s="49">
        <v>91.851580583980137</v>
      </c>
      <c r="H371" s="101">
        <v>66.273167993784952</v>
      </c>
      <c r="I371" s="50">
        <v>87.804716040793181</v>
      </c>
      <c r="J371" s="125">
        <v>82.36</v>
      </c>
    </row>
    <row r="372" spans="1:10" x14ac:dyDescent="0.25">
      <c r="A372" s="19" t="s">
        <v>287</v>
      </c>
      <c r="B372" s="7" t="s">
        <v>24</v>
      </c>
      <c r="C372" s="46">
        <f t="shared" si="12"/>
        <v>95.851179048931328</v>
      </c>
      <c r="D372" s="87">
        <v>98.94</v>
      </c>
      <c r="E372" s="48">
        <v>98.097542929331084</v>
      </c>
      <c r="F372" s="48">
        <v>83.47</v>
      </c>
      <c r="G372" s="49">
        <v>103.63574965142807</v>
      </c>
      <c r="H372" s="101">
        <v>74.070596344985233</v>
      </c>
      <c r="I372" s="50">
        <v>95.851179048931328</v>
      </c>
      <c r="J372" s="125">
        <v>84.41</v>
      </c>
    </row>
    <row r="373" spans="1:10" x14ac:dyDescent="0.25">
      <c r="A373" s="19" t="s">
        <v>288</v>
      </c>
      <c r="B373" s="7" t="s">
        <v>25</v>
      </c>
      <c r="C373" s="46">
        <f t="shared" si="12"/>
        <v>88.85</v>
      </c>
      <c r="D373" s="87">
        <v>83.72</v>
      </c>
      <c r="E373" s="48">
        <v>105.71678280819353</v>
      </c>
      <c r="F373" s="48">
        <v>83.01</v>
      </c>
      <c r="G373" s="49">
        <v>125.44716757556264</v>
      </c>
      <c r="H373" s="101">
        <v>99.950151022363912</v>
      </c>
      <c r="I373" s="50">
        <v>70.489992938760295</v>
      </c>
      <c r="J373" s="125">
        <v>88.85</v>
      </c>
    </row>
    <row r="374" spans="1:10" x14ac:dyDescent="0.25">
      <c r="A374" s="19" t="s">
        <v>289</v>
      </c>
      <c r="B374" s="7" t="s">
        <v>26</v>
      </c>
      <c r="C374" s="46">
        <f t="shared" si="12"/>
        <v>114.6</v>
      </c>
      <c r="D374" s="87">
        <v>106.08</v>
      </c>
      <c r="E374" s="48">
        <v>189.58486028959791</v>
      </c>
      <c r="F374" s="48">
        <v>114.6</v>
      </c>
      <c r="G374" s="49">
        <v>163.03858454012263</v>
      </c>
      <c r="H374" s="101">
        <v>147.3376927708992</v>
      </c>
      <c r="I374" s="50">
        <v>82.095088235509891</v>
      </c>
      <c r="J374" s="125">
        <v>105.93</v>
      </c>
    </row>
    <row r="375" spans="1:10" x14ac:dyDescent="0.25">
      <c r="A375" s="27" t="s">
        <v>434</v>
      </c>
      <c r="B375" s="28" t="s">
        <v>435</v>
      </c>
      <c r="C375" s="44"/>
      <c r="D375" s="86"/>
      <c r="E375" s="45"/>
      <c r="F375" s="45"/>
      <c r="G375" s="45"/>
      <c r="H375" s="72"/>
      <c r="I375" s="45"/>
      <c r="J375" s="140"/>
    </row>
    <row r="376" spans="1:10" x14ac:dyDescent="0.25">
      <c r="A376" s="19" t="s">
        <v>290</v>
      </c>
      <c r="B376" s="7" t="s">
        <v>22</v>
      </c>
      <c r="C376" s="46">
        <f t="shared" si="12"/>
        <v>60.769343643889613</v>
      </c>
      <c r="D376" s="87">
        <v>75.78</v>
      </c>
      <c r="E376" s="48">
        <v>60.26897309304978</v>
      </c>
      <c r="F376" s="48">
        <v>60</v>
      </c>
      <c r="G376" s="49">
        <v>60.769343643889613</v>
      </c>
      <c r="H376" s="101">
        <v>56.755876461478366</v>
      </c>
      <c r="I376" s="50">
        <v>71.046144188058108</v>
      </c>
      <c r="J376" s="125">
        <v>89.37</v>
      </c>
    </row>
    <row r="377" spans="1:10" x14ac:dyDescent="0.25">
      <c r="A377" s="19" t="s">
        <v>291</v>
      </c>
      <c r="B377" s="7" t="s">
        <v>23</v>
      </c>
      <c r="C377" s="46">
        <f t="shared" si="12"/>
        <v>72.32276771165975</v>
      </c>
      <c r="D377" s="87">
        <v>85.26</v>
      </c>
      <c r="E377" s="48">
        <v>72.32276771165975</v>
      </c>
      <c r="F377" s="48">
        <v>67.47</v>
      </c>
      <c r="G377" s="49">
        <v>72.02618512585606</v>
      </c>
      <c r="H377" s="101">
        <v>65.591157469482638</v>
      </c>
      <c r="I377" s="50">
        <v>73.553183288946087</v>
      </c>
      <c r="J377" s="125">
        <v>91.34</v>
      </c>
    </row>
    <row r="378" spans="1:10" x14ac:dyDescent="0.25">
      <c r="A378" s="19" t="s">
        <v>292</v>
      </c>
      <c r="B378" s="7" t="s">
        <v>24</v>
      </c>
      <c r="C378" s="46">
        <f t="shared" si="12"/>
        <v>90.751822555024006</v>
      </c>
      <c r="D378" s="87">
        <v>95.91</v>
      </c>
      <c r="E378" s="48">
        <v>90.751822555024006</v>
      </c>
      <c r="F378" s="48">
        <v>74.959999999999994</v>
      </c>
      <c r="G378" s="49">
        <v>91.341441058165046</v>
      </c>
      <c r="H378" s="101">
        <v>69.517648581413056</v>
      </c>
      <c r="I378" s="50">
        <v>76.060222389834081</v>
      </c>
      <c r="J378" s="125">
        <v>93.31</v>
      </c>
    </row>
    <row r="379" spans="1:10" x14ac:dyDescent="0.25">
      <c r="A379" s="19" t="s">
        <v>293</v>
      </c>
      <c r="B379" s="7" t="s">
        <v>25</v>
      </c>
      <c r="C379" s="46">
        <f t="shared" si="12"/>
        <v>97.59</v>
      </c>
      <c r="D379" s="87">
        <v>110.3</v>
      </c>
      <c r="E379" s="48">
        <v>108.90218706602883</v>
      </c>
      <c r="F379" s="48">
        <v>82.44</v>
      </c>
      <c r="G379" s="49">
        <v>110.65669699047405</v>
      </c>
      <c r="H379" s="101">
        <v>82.021674916430243</v>
      </c>
      <c r="I379" s="50">
        <v>78.567261490722061</v>
      </c>
      <c r="J379" s="125">
        <v>97.59</v>
      </c>
    </row>
    <row r="380" spans="1:10" x14ac:dyDescent="0.25">
      <c r="A380" s="19" t="s">
        <v>294</v>
      </c>
      <c r="B380" s="7" t="s">
        <v>26</v>
      </c>
      <c r="C380" s="46">
        <f t="shared" si="12"/>
        <v>114</v>
      </c>
      <c r="D380" s="87">
        <v>126.843</v>
      </c>
      <c r="E380" s="48">
        <v>135.27958086171387</v>
      </c>
      <c r="F380" s="48">
        <v>89.99</v>
      </c>
      <c r="G380" s="49">
        <v>130.79993031932869</v>
      </c>
      <c r="H380" s="101">
        <v>105.97233705301568</v>
      </c>
      <c r="I380" s="50">
        <v>81.07430059161004</v>
      </c>
      <c r="J380" s="125">
        <v>114</v>
      </c>
    </row>
    <row r="381" spans="1:10" x14ac:dyDescent="0.25">
      <c r="A381" s="27" t="s">
        <v>433</v>
      </c>
      <c r="B381" s="28" t="s">
        <v>436</v>
      </c>
      <c r="C381" s="44"/>
      <c r="D381" s="86"/>
      <c r="E381" s="45"/>
      <c r="F381" s="45"/>
      <c r="G381" s="45"/>
      <c r="H381" s="72"/>
      <c r="I381" s="45"/>
      <c r="J381" s="139"/>
    </row>
    <row r="382" spans="1:10" x14ac:dyDescent="0.25">
      <c r="A382" s="19" t="s">
        <v>295</v>
      </c>
      <c r="B382" s="7" t="s">
        <v>22</v>
      </c>
      <c r="C382" s="46">
        <f t="shared" si="12"/>
        <v>71.27</v>
      </c>
      <c r="D382" s="87">
        <v>83.36</v>
      </c>
      <c r="E382" s="48">
        <v>60.26897309304978</v>
      </c>
      <c r="F382" s="48">
        <v>71.27</v>
      </c>
      <c r="G382" s="49">
        <v>66.846278008278617</v>
      </c>
      <c r="H382" s="101">
        <v>59.84822481427986</v>
      </c>
      <c r="I382" s="50">
        <v>77.295300188653641</v>
      </c>
      <c r="J382" s="125">
        <v>92.46</v>
      </c>
    </row>
    <row r="383" spans="1:10" x14ac:dyDescent="0.25">
      <c r="A383" s="19" t="s">
        <v>296</v>
      </c>
      <c r="B383" s="7" t="s">
        <v>23</v>
      </c>
      <c r="C383" s="46">
        <f t="shared" si="12"/>
        <v>79.228803638441661</v>
      </c>
      <c r="D383" s="87">
        <v>93.78</v>
      </c>
      <c r="E383" s="48">
        <v>72.32276771165975</v>
      </c>
      <c r="F383" s="48">
        <v>78.73</v>
      </c>
      <c r="G383" s="49">
        <v>79.228803638441661</v>
      </c>
      <c r="H383" s="101">
        <v>68.732350359026981</v>
      </c>
      <c r="I383" s="50">
        <v>80.03360096285293</v>
      </c>
      <c r="J383" s="125">
        <v>94.51</v>
      </c>
    </row>
    <row r="384" spans="1:10" x14ac:dyDescent="0.25">
      <c r="A384" s="19" t="s">
        <v>297</v>
      </c>
      <c r="B384" s="7" t="s">
        <v>24</v>
      </c>
      <c r="C384" s="46">
        <f t="shared" si="12"/>
        <v>90.751822555024006</v>
      </c>
      <c r="D384" s="87">
        <v>105.5</v>
      </c>
      <c r="E384" s="48">
        <v>90.751822555024006</v>
      </c>
      <c r="F384" s="48">
        <v>86.22</v>
      </c>
      <c r="G384" s="49">
        <v>100.47558516398158</v>
      </c>
      <c r="H384" s="101">
        <v>72.64365516516736</v>
      </c>
      <c r="I384" s="50">
        <v>82.771901737052204</v>
      </c>
      <c r="J384" s="125">
        <v>96.56</v>
      </c>
    </row>
    <row r="385" spans="1:10" x14ac:dyDescent="0.25">
      <c r="A385" s="19" t="s">
        <v>298</v>
      </c>
      <c r="B385" s="7" t="s">
        <v>25</v>
      </c>
      <c r="C385" s="46">
        <f t="shared" si="12"/>
        <v>101.01</v>
      </c>
      <c r="D385" s="87">
        <v>121.33</v>
      </c>
      <c r="E385" s="48">
        <v>108.90218706602883</v>
      </c>
      <c r="F385" s="48">
        <v>93.7</v>
      </c>
      <c r="G385" s="49">
        <v>121.72236668952154</v>
      </c>
      <c r="H385" s="101">
        <v>86.332794101015622</v>
      </c>
      <c r="I385" s="50">
        <v>85.510202511251478</v>
      </c>
      <c r="J385" s="125">
        <v>101.01</v>
      </c>
    </row>
    <row r="386" spans="1:10" x14ac:dyDescent="0.25">
      <c r="A386" s="19" t="s">
        <v>299</v>
      </c>
      <c r="B386" s="7" t="s">
        <v>26</v>
      </c>
      <c r="C386" s="46">
        <f t="shared" si="12"/>
        <v>118.08</v>
      </c>
      <c r="D386" s="87">
        <v>139.53</v>
      </c>
      <c r="E386" s="48">
        <v>135.27958086171387</v>
      </c>
      <c r="F386" s="48">
        <v>101.21</v>
      </c>
      <c r="G386" s="49">
        <v>143.87992335126154</v>
      </c>
      <c r="H386" s="101">
        <v>112.64245641413483</v>
      </c>
      <c r="I386" s="50">
        <v>88.248503285450752</v>
      </c>
      <c r="J386" s="125">
        <v>118.08</v>
      </c>
    </row>
    <row r="387" spans="1:10" x14ac:dyDescent="0.25">
      <c r="A387" s="27" t="s">
        <v>437</v>
      </c>
      <c r="B387" s="28" t="s">
        <v>438</v>
      </c>
      <c r="C387" s="44"/>
      <c r="D387" s="86"/>
      <c r="E387" s="45"/>
      <c r="F387" s="45"/>
      <c r="G387" s="45"/>
      <c r="H387" s="72"/>
      <c r="I387" s="45"/>
      <c r="J387" s="140"/>
    </row>
    <row r="388" spans="1:10" x14ac:dyDescent="0.25">
      <c r="A388" s="19" t="s">
        <v>300</v>
      </c>
      <c r="B388" s="7" t="s">
        <v>301</v>
      </c>
      <c r="C388" s="46">
        <f t="shared" si="12"/>
        <v>0.87</v>
      </c>
      <c r="D388" s="87">
        <v>0.96</v>
      </c>
      <c r="E388" s="48">
        <v>0.9</v>
      </c>
      <c r="F388" s="48">
        <v>0.95</v>
      </c>
      <c r="G388" s="49">
        <v>0.75</v>
      </c>
      <c r="H388" s="101">
        <v>0.87</v>
      </c>
      <c r="I388" s="50">
        <v>0.85</v>
      </c>
      <c r="J388" s="124">
        <f t="shared" ref="J388:J390" si="13">I388</f>
        <v>0.85</v>
      </c>
    </row>
    <row r="389" spans="1:10" x14ac:dyDescent="0.25">
      <c r="A389" s="19" t="s">
        <v>302</v>
      </c>
      <c r="B389" s="7" t="s">
        <v>303</v>
      </c>
      <c r="C389" s="46">
        <f t="shared" si="12"/>
        <v>1</v>
      </c>
      <c r="D389" s="87">
        <v>1</v>
      </c>
      <c r="E389" s="48">
        <v>1</v>
      </c>
      <c r="F389" s="48">
        <v>1</v>
      </c>
      <c r="G389" s="49">
        <v>1</v>
      </c>
      <c r="H389" s="101">
        <v>1</v>
      </c>
      <c r="I389" s="50">
        <v>1</v>
      </c>
      <c r="J389" s="138">
        <f t="shared" si="13"/>
        <v>1</v>
      </c>
    </row>
    <row r="390" spans="1:10" x14ac:dyDescent="0.25">
      <c r="A390" s="19" t="s">
        <v>304</v>
      </c>
      <c r="B390" s="7" t="s">
        <v>305</v>
      </c>
      <c r="C390" s="46">
        <f t="shared" si="12"/>
        <v>1.25</v>
      </c>
      <c r="D390" s="87">
        <v>1.24</v>
      </c>
      <c r="E390" s="48">
        <v>1.25</v>
      </c>
      <c r="F390" s="48">
        <v>1.08</v>
      </c>
      <c r="G390" s="49">
        <v>1.5</v>
      </c>
      <c r="H390" s="101">
        <v>1.1299999999999999</v>
      </c>
      <c r="I390" s="50">
        <v>1.75</v>
      </c>
      <c r="J390" s="124">
        <f t="shared" si="13"/>
        <v>1.75</v>
      </c>
    </row>
    <row r="391" spans="1:10" ht="26.4" x14ac:dyDescent="0.25">
      <c r="A391" s="27" t="s">
        <v>439</v>
      </c>
      <c r="B391" s="28" t="s">
        <v>440</v>
      </c>
      <c r="C391" s="44"/>
      <c r="D391" s="86"/>
      <c r="E391" s="45"/>
      <c r="F391" s="45"/>
      <c r="G391" s="45"/>
      <c r="H391" s="72"/>
      <c r="I391" s="45"/>
      <c r="J391" s="140"/>
    </row>
    <row r="392" spans="1:10" x14ac:dyDescent="0.25">
      <c r="A392" s="19" t="s">
        <v>306</v>
      </c>
      <c r="B392" s="20" t="s">
        <v>307</v>
      </c>
      <c r="C392" s="46">
        <f t="shared" si="12"/>
        <v>76.409709663989432</v>
      </c>
      <c r="D392" s="87">
        <v>81.78</v>
      </c>
      <c r="E392" s="48">
        <v>76.409709663989432</v>
      </c>
      <c r="F392" s="48">
        <v>74.290000000000006</v>
      </c>
      <c r="G392" s="49">
        <v>112.38245061680975</v>
      </c>
      <c r="H392" s="101">
        <v>42.154675301178557</v>
      </c>
      <c r="I392" s="50">
        <v>71.428313034889683</v>
      </c>
      <c r="J392" s="125">
        <v>137.65</v>
      </c>
    </row>
    <row r="393" spans="1:10" x14ac:dyDescent="0.25">
      <c r="A393" s="19" t="s">
        <v>308</v>
      </c>
      <c r="B393" s="20" t="s">
        <v>309</v>
      </c>
      <c r="C393" s="46">
        <f t="shared" si="12"/>
        <v>72.08</v>
      </c>
      <c r="D393" s="87">
        <v>81.78</v>
      </c>
      <c r="E393" s="48">
        <v>68.768738697590479</v>
      </c>
      <c r="F393" s="48">
        <v>72.08</v>
      </c>
      <c r="G393" s="49">
        <v>112.38245061680975</v>
      </c>
      <c r="H393" s="101">
        <v>42.154675301178557</v>
      </c>
      <c r="I393" s="50">
        <v>71.950932964429043</v>
      </c>
      <c r="J393" s="125">
        <v>131.19999999999999</v>
      </c>
    </row>
    <row r="394" spans="1:10" x14ac:dyDescent="0.25">
      <c r="A394" s="19" t="s">
        <v>310</v>
      </c>
      <c r="B394" s="20" t="s">
        <v>311</v>
      </c>
      <c r="C394" s="46">
        <f t="shared" si="12"/>
        <v>71.150000000000006</v>
      </c>
      <c r="D394" s="87">
        <v>81.78</v>
      </c>
      <c r="E394" s="48">
        <v>64.948253214391016</v>
      </c>
      <c r="F394" s="48">
        <v>71.150000000000006</v>
      </c>
      <c r="G394" s="49">
        <v>112.38245061680975</v>
      </c>
      <c r="H394" s="101">
        <v>41.986738137316436</v>
      </c>
      <c r="I394" s="50">
        <v>68.141612097655454</v>
      </c>
      <c r="J394" s="125">
        <v>124.74</v>
      </c>
    </row>
    <row r="395" spans="1:10" x14ac:dyDescent="0.25">
      <c r="A395" s="19" t="s">
        <v>312</v>
      </c>
      <c r="B395" s="20" t="s">
        <v>313</v>
      </c>
      <c r="C395" s="46">
        <f t="shared" si="12"/>
        <v>70.72</v>
      </c>
      <c r="D395" s="87">
        <v>81.78</v>
      </c>
      <c r="E395" s="48">
        <v>61.127767731191533</v>
      </c>
      <c r="F395" s="48">
        <v>70.72</v>
      </c>
      <c r="G395" s="49">
        <v>112.38245061680975</v>
      </c>
      <c r="H395" s="101">
        <v>41.818800973454323</v>
      </c>
      <c r="I395" s="50">
        <v>68.664233072434669</v>
      </c>
      <c r="J395" s="125">
        <v>118.29</v>
      </c>
    </row>
    <row r="396" spans="1:10" x14ac:dyDescent="0.25">
      <c r="A396" s="19" t="s">
        <v>314</v>
      </c>
      <c r="B396" s="20" t="s">
        <v>315</v>
      </c>
      <c r="C396" s="46">
        <f t="shared" si="12"/>
        <v>70.3</v>
      </c>
      <c r="D396" s="87">
        <v>81.78</v>
      </c>
      <c r="E396" s="48">
        <v>57.307282247992056</v>
      </c>
      <c r="F396" s="48">
        <v>70.3</v>
      </c>
      <c r="G396" s="49">
        <v>112.38245061680975</v>
      </c>
      <c r="H396" s="101">
        <v>41.650863809592202</v>
      </c>
      <c r="I396" s="50">
        <v>67.622541715542056</v>
      </c>
      <c r="J396" s="125">
        <v>111.84</v>
      </c>
    </row>
    <row r="397" spans="1:10" x14ac:dyDescent="0.25">
      <c r="A397" s="19" t="s">
        <v>316</v>
      </c>
      <c r="B397" s="20" t="s">
        <v>317</v>
      </c>
      <c r="C397" s="46">
        <f t="shared" si="12"/>
        <v>69.81</v>
      </c>
      <c r="D397" s="87">
        <v>81.78</v>
      </c>
      <c r="E397" s="48">
        <v>53.486796764792587</v>
      </c>
      <c r="F397" s="48">
        <v>69.81</v>
      </c>
      <c r="G397" s="49">
        <v>112.38245061680975</v>
      </c>
      <c r="H397" s="101">
        <v>41.482926645730089</v>
      </c>
      <c r="I397" s="50">
        <v>66.665407781983035</v>
      </c>
      <c r="J397" s="125">
        <v>105.39</v>
      </c>
    </row>
    <row r="398" spans="1:10" x14ac:dyDescent="0.25">
      <c r="A398" s="19" t="s">
        <v>318</v>
      </c>
      <c r="B398" s="20" t="s">
        <v>319</v>
      </c>
      <c r="C398" s="46">
        <f t="shared" si="12"/>
        <v>69.37</v>
      </c>
      <c r="D398" s="87">
        <v>80.95</v>
      </c>
      <c r="E398" s="48">
        <v>49.666311281593124</v>
      </c>
      <c r="F398" s="48">
        <v>69.37</v>
      </c>
      <c r="G398" s="49">
        <v>108.27729366350043</v>
      </c>
      <c r="H398" s="101">
        <v>41.314989481867968</v>
      </c>
      <c r="I398" s="50">
        <v>64.456168315169293</v>
      </c>
      <c r="J398" s="125">
        <v>98.94</v>
      </c>
    </row>
    <row r="399" spans="1:10" x14ac:dyDescent="0.25">
      <c r="A399" s="19" t="s">
        <v>320</v>
      </c>
      <c r="B399" s="20" t="s">
        <v>321</v>
      </c>
      <c r="C399" s="46">
        <f t="shared" si="12"/>
        <v>68.95</v>
      </c>
      <c r="D399" s="87">
        <v>79.33</v>
      </c>
      <c r="E399" s="48">
        <v>45.845825798393648</v>
      </c>
      <c r="F399" s="48">
        <v>68.95</v>
      </c>
      <c r="G399" s="49">
        <v>101.00380816517267</v>
      </c>
      <c r="H399" s="101">
        <v>41.147052318005848</v>
      </c>
      <c r="I399" s="50">
        <v>63.19268527804973</v>
      </c>
      <c r="J399" s="125">
        <v>92.48</v>
      </c>
    </row>
    <row r="400" spans="1:10" x14ac:dyDescent="0.25">
      <c r="A400" s="19" t="s">
        <v>322</v>
      </c>
      <c r="B400" s="20" t="s">
        <v>323</v>
      </c>
      <c r="C400" s="46">
        <f t="shared" si="12"/>
        <v>68.05</v>
      </c>
      <c r="D400" s="87">
        <v>77.680000000000007</v>
      </c>
      <c r="E400" s="48">
        <v>34.384369348795239</v>
      </c>
      <c r="F400" s="48">
        <v>68.05</v>
      </c>
      <c r="G400" s="49">
        <v>95.395013718935601</v>
      </c>
      <c r="H400" s="101">
        <v>40.811177990281607</v>
      </c>
      <c r="I400" s="50">
        <v>63.19268527804973</v>
      </c>
      <c r="J400" s="125">
        <v>86.03</v>
      </c>
    </row>
    <row r="401" spans="1:10" ht="26.4" x14ac:dyDescent="0.25">
      <c r="A401" s="27" t="s">
        <v>441</v>
      </c>
      <c r="B401" s="28" t="s">
        <v>442</v>
      </c>
      <c r="C401" s="44"/>
      <c r="D401" s="86"/>
      <c r="E401" s="45"/>
      <c r="F401" s="45"/>
      <c r="G401" s="45"/>
      <c r="H401" s="72"/>
      <c r="I401" s="45"/>
      <c r="J401" s="141"/>
    </row>
    <row r="402" spans="1:10" x14ac:dyDescent="0.25">
      <c r="A402" s="19" t="s">
        <v>324</v>
      </c>
      <c r="B402" s="20" t="s">
        <v>307</v>
      </c>
      <c r="C402" s="46">
        <f t="shared" si="12"/>
        <v>76.409709663989432</v>
      </c>
      <c r="D402" s="87">
        <v>89.96</v>
      </c>
      <c r="E402" s="48">
        <v>76.409709663989432</v>
      </c>
      <c r="F402" s="48">
        <v>76.400000000000006</v>
      </c>
      <c r="G402" s="49">
        <v>117.57928595966736</v>
      </c>
      <c r="H402" s="101">
        <v>42.826423956627039</v>
      </c>
      <c r="I402" s="50">
        <v>76.375047967417601</v>
      </c>
      <c r="J402" s="125">
        <v>143.16</v>
      </c>
    </row>
    <row r="403" spans="1:10" x14ac:dyDescent="0.25">
      <c r="A403" s="19" t="s">
        <v>325</v>
      </c>
      <c r="B403" s="20" t="s">
        <v>309</v>
      </c>
      <c r="C403" s="46">
        <f t="shared" si="12"/>
        <v>76.898197049635627</v>
      </c>
      <c r="D403" s="87">
        <v>89.96</v>
      </c>
      <c r="E403" s="48">
        <v>68.768738697590479</v>
      </c>
      <c r="F403" s="48">
        <v>74.08</v>
      </c>
      <c r="G403" s="49">
        <v>117.57928595966736</v>
      </c>
      <c r="H403" s="101">
        <v>42.826423956627039</v>
      </c>
      <c r="I403" s="50">
        <v>76.898197049635627</v>
      </c>
      <c r="J403" s="125">
        <v>136.44</v>
      </c>
    </row>
    <row r="404" spans="1:10" x14ac:dyDescent="0.25">
      <c r="A404" s="19" t="s">
        <v>326</v>
      </c>
      <c r="B404" s="20" t="s">
        <v>311</v>
      </c>
      <c r="C404" s="46">
        <f t="shared" si="12"/>
        <v>73.16</v>
      </c>
      <c r="D404" s="87">
        <v>89.96</v>
      </c>
      <c r="E404" s="48">
        <v>64.948253214391016</v>
      </c>
      <c r="F404" s="48">
        <v>73.16</v>
      </c>
      <c r="G404" s="49">
        <v>117.57928595966727</v>
      </c>
      <c r="H404" s="101">
        <v>42.658486792764919</v>
      </c>
      <c r="I404" s="50">
        <v>72.736846833657296</v>
      </c>
      <c r="J404" s="125">
        <v>129.72999999999999</v>
      </c>
    </row>
    <row r="405" spans="1:10" x14ac:dyDescent="0.25">
      <c r="A405" s="19" t="s">
        <v>327</v>
      </c>
      <c r="B405" s="20" t="s">
        <v>313</v>
      </c>
      <c r="C405" s="46">
        <f t="shared" si="12"/>
        <v>73.259996962173489</v>
      </c>
      <c r="D405" s="87">
        <v>89.96</v>
      </c>
      <c r="E405" s="48">
        <v>61.127767731191533</v>
      </c>
      <c r="F405" s="48">
        <v>72.7</v>
      </c>
      <c r="G405" s="49">
        <v>117.57928595966727</v>
      </c>
      <c r="H405" s="101">
        <v>42.490549628902805</v>
      </c>
      <c r="I405" s="50">
        <v>73.259996962173489</v>
      </c>
      <c r="J405" s="125">
        <v>123.02</v>
      </c>
    </row>
    <row r="406" spans="1:10" x14ac:dyDescent="0.25">
      <c r="A406" s="19" t="s">
        <v>328</v>
      </c>
      <c r="B406" s="20" t="s">
        <v>315</v>
      </c>
      <c r="C406" s="46">
        <f t="shared" si="12"/>
        <v>72.22</v>
      </c>
      <c r="D406" s="87">
        <v>89.96</v>
      </c>
      <c r="E406" s="48">
        <v>57.307282247992056</v>
      </c>
      <c r="F406" s="48">
        <v>72.22</v>
      </c>
      <c r="G406" s="49">
        <v>117.57928595966727</v>
      </c>
      <c r="H406" s="101">
        <v>42.322612465040685</v>
      </c>
      <c r="I406" s="50">
        <v>72.091521966288866</v>
      </c>
      <c r="J406" s="125">
        <v>116.31</v>
      </c>
    </row>
    <row r="407" spans="1:10" x14ac:dyDescent="0.25">
      <c r="A407" s="19" t="s">
        <v>329</v>
      </c>
      <c r="B407" s="20" t="s">
        <v>317</v>
      </c>
      <c r="C407" s="46">
        <f t="shared" si="12"/>
        <v>71.8</v>
      </c>
      <c r="D407" s="87">
        <v>89.96</v>
      </c>
      <c r="E407" s="48">
        <v>53.486796764792587</v>
      </c>
      <c r="F407" s="48">
        <v>71.8</v>
      </c>
      <c r="G407" s="49">
        <v>117.57928595966727</v>
      </c>
      <c r="H407" s="101">
        <v>42.154675301178557</v>
      </c>
      <c r="I407" s="50">
        <v>71.014486166317809</v>
      </c>
      <c r="J407" s="125">
        <v>109.6</v>
      </c>
    </row>
    <row r="408" spans="1:10" x14ac:dyDescent="0.25">
      <c r="A408" s="19" t="s">
        <v>330</v>
      </c>
      <c r="B408" s="20" t="s">
        <v>319</v>
      </c>
      <c r="C408" s="46">
        <f t="shared" si="12"/>
        <v>71.319999999999993</v>
      </c>
      <c r="D408" s="87">
        <v>89.06</v>
      </c>
      <c r="E408" s="48">
        <v>49.666311281593124</v>
      </c>
      <c r="F408" s="48">
        <v>71.319999999999993</v>
      </c>
      <c r="G408" s="49">
        <v>113.47412900635811</v>
      </c>
      <c r="H408" s="101">
        <v>41.986738137316436</v>
      </c>
      <c r="I408" s="50">
        <v>68.583441656905165</v>
      </c>
      <c r="J408" s="125">
        <v>102.89</v>
      </c>
    </row>
    <row r="409" spans="1:10" x14ac:dyDescent="0.25">
      <c r="A409" s="19" t="s">
        <v>331</v>
      </c>
      <c r="B409" s="20" t="s">
        <v>321</v>
      </c>
      <c r="C409" s="46">
        <f t="shared" si="12"/>
        <v>70.86</v>
      </c>
      <c r="D409" s="87">
        <v>87.26</v>
      </c>
      <c r="E409" s="48">
        <v>45.845825798393648</v>
      </c>
      <c r="F409" s="48">
        <v>70.86</v>
      </c>
      <c r="G409" s="49">
        <v>106.20064350803028</v>
      </c>
      <c r="H409" s="101">
        <v>41.818800973454323</v>
      </c>
      <c r="I409" s="50">
        <v>67.217129056427595</v>
      </c>
      <c r="J409" s="125">
        <v>96.18</v>
      </c>
    </row>
    <row r="410" spans="1:10" x14ac:dyDescent="0.25">
      <c r="A410" s="19" t="s">
        <v>332</v>
      </c>
      <c r="B410" s="20" t="s">
        <v>323</v>
      </c>
      <c r="C410" s="46">
        <f t="shared" ref="C410:C473" si="14">MEDIAN(D410:J410)</f>
        <v>69.959999999999994</v>
      </c>
      <c r="D410" s="87">
        <v>85.46</v>
      </c>
      <c r="E410" s="48">
        <v>34.384369348795239</v>
      </c>
      <c r="F410" s="48">
        <v>69.959999999999994</v>
      </c>
      <c r="G410" s="49">
        <v>100.59184906179318</v>
      </c>
      <c r="H410" s="101">
        <v>41.482926645730089</v>
      </c>
      <c r="I410" s="50">
        <v>67.217129056427595</v>
      </c>
      <c r="J410" s="125">
        <v>89.47</v>
      </c>
    </row>
    <row r="411" spans="1:10" ht="26.4" x14ac:dyDescent="0.25">
      <c r="A411" s="27" t="s">
        <v>443</v>
      </c>
      <c r="B411" s="28" t="s">
        <v>444</v>
      </c>
      <c r="C411" s="44"/>
      <c r="D411" s="86"/>
      <c r="E411" s="45"/>
      <c r="F411" s="45"/>
      <c r="G411" s="45"/>
      <c r="H411" s="72"/>
      <c r="I411" s="45"/>
      <c r="J411" s="141"/>
    </row>
    <row r="412" spans="1:10" x14ac:dyDescent="0.25">
      <c r="A412" s="19" t="s">
        <v>333</v>
      </c>
      <c r="B412" s="20" t="s">
        <v>307</v>
      </c>
      <c r="C412" s="46">
        <f t="shared" si="14"/>
        <v>78.812254850207665</v>
      </c>
      <c r="D412" s="87">
        <v>89.96</v>
      </c>
      <c r="E412" s="48">
        <v>76.409709663989432</v>
      </c>
      <c r="F412" s="48">
        <v>78.2</v>
      </c>
      <c r="G412" s="49">
        <v>117.57928595966736</v>
      </c>
      <c r="H412" s="101">
        <v>43.498172612075507</v>
      </c>
      <c r="I412" s="50">
        <v>78.812254850207665</v>
      </c>
      <c r="J412" s="125">
        <v>143.16</v>
      </c>
    </row>
    <row r="413" spans="1:10" x14ac:dyDescent="0.25">
      <c r="A413" s="19" t="s">
        <v>334</v>
      </c>
      <c r="B413" s="20" t="s">
        <v>309</v>
      </c>
      <c r="C413" s="46">
        <f t="shared" si="14"/>
        <v>79.335403932425677</v>
      </c>
      <c r="D413" s="87">
        <v>89.96</v>
      </c>
      <c r="E413" s="48">
        <v>68.768738697590479</v>
      </c>
      <c r="F413" s="48">
        <v>75.86</v>
      </c>
      <c r="G413" s="49">
        <v>117.57928595966736</v>
      </c>
      <c r="H413" s="101">
        <v>43.498172612075507</v>
      </c>
      <c r="I413" s="50">
        <v>79.335403932425677</v>
      </c>
      <c r="J413" s="125">
        <v>136.44</v>
      </c>
    </row>
    <row r="414" spans="1:10" x14ac:dyDescent="0.25">
      <c r="A414" s="19" t="s">
        <v>335</v>
      </c>
      <c r="B414" s="20" t="s">
        <v>311</v>
      </c>
      <c r="C414" s="46">
        <f t="shared" si="14"/>
        <v>74.999967510533779</v>
      </c>
      <c r="D414" s="87">
        <v>89.96</v>
      </c>
      <c r="E414" s="48">
        <v>64.948253214391016</v>
      </c>
      <c r="F414" s="48">
        <v>74.930000000000007</v>
      </c>
      <c r="G414" s="49">
        <v>117.57928595966727</v>
      </c>
      <c r="H414" s="101">
        <v>43.330235448213401</v>
      </c>
      <c r="I414" s="50">
        <v>74.999967510533779</v>
      </c>
      <c r="J414" s="125">
        <v>129.72999999999999</v>
      </c>
    </row>
    <row r="415" spans="1:10" x14ac:dyDescent="0.25">
      <c r="A415" s="19" t="s">
        <v>336</v>
      </c>
      <c r="B415" s="20" t="s">
        <v>313</v>
      </c>
      <c r="C415" s="46">
        <f t="shared" si="14"/>
        <v>75.523117639049971</v>
      </c>
      <c r="D415" s="87">
        <v>89.96</v>
      </c>
      <c r="E415" s="48">
        <v>61.127767731191533</v>
      </c>
      <c r="F415" s="48">
        <v>74.430000000000007</v>
      </c>
      <c r="G415" s="49">
        <v>117.57928595966727</v>
      </c>
      <c r="H415" s="101">
        <v>43.16229828435128</v>
      </c>
      <c r="I415" s="50">
        <v>75.523117639049971</v>
      </c>
      <c r="J415" s="125">
        <v>123.02</v>
      </c>
    </row>
    <row r="416" spans="1:10" x14ac:dyDescent="0.25">
      <c r="A416" s="19" t="s">
        <v>337</v>
      </c>
      <c r="B416" s="20" t="s">
        <v>315</v>
      </c>
      <c r="C416" s="46">
        <f t="shared" si="14"/>
        <v>74.291778179918779</v>
      </c>
      <c r="D416" s="87">
        <v>89.96</v>
      </c>
      <c r="E416" s="48">
        <v>57.307282247992056</v>
      </c>
      <c r="F416" s="48">
        <v>73.94</v>
      </c>
      <c r="G416" s="49">
        <v>117.57928595966727</v>
      </c>
      <c r="H416" s="101">
        <v>42.99436112048916</v>
      </c>
      <c r="I416" s="50">
        <v>74.291778179918779</v>
      </c>
      <c r="J416" s="125">
        <v>116.31</v>
      </c>
    </row>
    <row r="417" spans="1:10" x14ac:dyDescent="0.25">
      <c r="A417" s="19" t="s">
        <v>338</v>
      </c>
      <c r="B417" s="20" t="s">
        <v>317</v>
      </c>
      <c r="C417" s="46">
        <f t="shared" si="14"/>
        <v>73.52</v>
      </c>
      <c r="D417" s="87">
        <v>89.96</v>
      </c>
      <c r="E417" s="48">
        <v>53.486796764792587</v>
      </c>
      <c r="F417" s="48">
        <v>73.52</v>
      </c>
      <c r="G417" s="49">
        <v>117.57928595966727</v>
      </c>
      <c r="H417" s="101">
        <v>42.826423956627039</v>
      </c>
      <c r="I417" s="50">
        <v>73.155275995795549</v>
      </c>
      <c r="J417" s="125">
        <v>109.6</v>
      </c>
    </row>
    <row r="418" spans="1:10" x14ac:dyDescent="0.25">
      <c r="A418" s="19" t="s">
        <v>339</v>
      </c>
      <c r="B418" s="20" t="s">
        <v>319</v>
      </c>
      <c r="C418" s="46">
        <f t="shared" si="14"/>
        <v>73</v>
      </c>
      <c r="D418" s="87">
        <v>89.06</v>
      </c>
      <c r="E418" s="48">
        <v>49.666311281593124</v>
      </c>
      <c r="F418" s="48">
        <v>73</v>
      </c>
      <c r="G418" s="49">
        <v>113.47412900635811</v>
      </c>
      <c r="H418" s="101">
        <v>42.658486792764919</v>
      </c>
      <c r="I418" s="50">
        <v>70.614447392563562</v>
      </c>
      <c r="J418" s="125">
        <v>102.89</v>
      </c>
    </row>
    <row r="419" spans="1:10" x14ac:dyDescent="0.25">
      <c r="A419" s="19" t="s">
        <v>340</v>
      </c>
      <c r="B419" s="20" t="s">
        <v>321</v>
      </c>
      <c r="C419" s="46">
        <f t="shared" si="14"/>
        <v>72.569999999999993</v>
      </c>
      <c r="D419" s="87">
        <v>87.26</v>
      </c>
      <c r="E419" s="48">
        <v>45.845825798393648</v>
      </c>
      <c r="F419" s="48">
        <v>72.569999999999993</v>
      </c>
      <c r="G419" s="49">
        <v>106.20064350803028</v>
      </c>
      <c r="H419" s="101">
        <v>42.490549628902805</v>
      </c>
      <c r="I419" s="50">
        <v>69.197359648694515</v>
      </c>
      <c r="J419" s="125">
        <v>96.18</v>
      </c>
    </row>
    <row r="420" spans="1:10" x14ac:dyDescent="0.25">
      <c r="A420" s="19" t="s">
        <v>341</v>
      </c>
      <c r="B420" s="20" t="s">
        <v>323</v>
      </c>
      <c r="C420" s="46">
        <f t="shared" si="14"/>
        <v>71.599999999999994</v>
      </c>
      <c r="D420" s="87">
        <v>85.46</v>
      </c>
      <c r="E420" s="48">
        <v>34.384369348795239</v>
      </c>
      <c r="F420" s="48">
        <v>71.599999999999994</v>
      </c>
      <c r="G420" s="49">
        <v>100.59184906179318</v>
      </c>
      <c r="H420" s="101">
        <v>42.154675301178564</v>
      </c>
      <c r="I420" s="50">
        <v>69.197359648694515</v>
      </c>
      <c r="J420" s="125">
        <v>89.47</v>
      </c>
    </row>
    <row r="421" spans="1:10" ht="26.4" x14ac:dyDescent="0.25">
      <c r="A421" s="27" t="s">
        <v>445</v>
      </c>
      <c r="B421" s="28" t="s">
        <v>446</v>
      </c>
      <c r="C421" s="44"/>
      <c r="D421" s="86"/>
      <c r="E421" s="45"/>
      <c r="F421" s="45"/>
      <c r="G421" s="45"/>
      <c r="H421" s="72"/>
      <c r="I421" s="45"/>
      <c r="J421" s="142"/>
    </row>
    <row r="422" spans="1:10" x14ac:dyDescent="0.25">
      <c r="A422" s="19" t="s">
        <v>342</v>
      </c>
      <c r="B422" s="20" t="s">
        <v>307</v>
      </c>
      <c r="C422" s="46">
        <f t="shared" si="14"/>
        <v>97.61</v>
      </c>
      <c r="D422" s="87">
        <v>122.67</v>
      </c>
      <c r="E422" s="48">
        <v>84.050680630388342</v>
      </c>
      <c r="F422" s="48">
        <v>97.61</v>
      </c>
      <c r="G422" s="49">
        <v>143.66660893330263</v>
      </c>
      <c r="H422" s="101">
        <v>69.683399296296486</v>
      </c>
      <c r="I422" s="52">
        <v>93.807776425835158</v>
      </c>
      <c r="J422" s="125">
        <v>181.7</v>
      </c>
    </row>
    <row r="423" spans="1:10" x14ac:dyDescent="0.25">
      <c r="A423" s="19" t="s">
        <v>343</v>
      </c>
      <c r="B423" s="20" t="s">
        <v>309</v>
      </c>
      <c r="C423" s="46">
        <f t="shared" si="14"/>
        <v>97.32</v>
      </c>
      <c r="D423" s="87">
        <v>122.67</v>
      </c>
      <c r="E423" s="48">
        <v>75.645612567349517</v>
      </c>
      <c r="F423" s="48">
        <v>97.32</v>
      </c>
      <c r="G423" s="49">
        <v>143.66660893330263</v>
      </c>
      <c r="H423" s="101">
        <v>69.683399296296486</v>
      </c>
      <c r="I423" s="52">
        <v>94.330925508053184</v>
      </c>
      <c r="J423" s="125">
        <v>173.18</v>
      </c>
    </row>
    <row r="424" spans="1:10" x14ac:dyDescent="0.25">
      <c r="A424" s="19" t="s">
        <v>344</v>
      </c>
      <c r="B424" s="20" t="s">
        <v>311</v>
      </c>
      <c r="C424" s="46">
        <f t="shared" si="14"/>
        <v>96.11</v>
      </c>
      <c r="D424" s="87">
        <v>122.67</v>
      </c>
      <c r="E424" s="48">
        <v>71.443078535830125</v>
      </c>
      <c r="F424" s="48">
        <v>96.11</v>
      </c>
      <c r="G424" s="49">
        <v>143.66660893330265</v>
      </c>
      <c r="H424" s="101">
        <v>69.405792308163342</v>
      </c>
      <c r="I424" s="52">
        <v>94.854075636569377</v>
      </c>
      <c r="J424" s="125">
        <v>164.66</v>
      </c>
    </row>
    <row r="425" spans="1:10" x14ac:dyDescent="0.25">
      <c r="A425" s="19" t="s">
        <v>345</v>
      </c>
      <c r="B425" s="20" t="s">
        <v>313</v>
      </c>
      <c r="C425" s="46">
        <f t="shared" si="14"/>
        <v>95.48</v>
      </c>
      <c r="D425" s="87">
        <v>122.67</v>
      </c>
      <c r="E425" s="48">
        <v>67.240544504310691</v>
      </c>
      <c r="F425" s="48">
        <v>95.48</v>
      </c>
      <c r="G425" s="49">
        <v>143.66660893330265</v>
      </c>
      <c r="H425" s="101">
        <v>69.12818532003017</v>
      </c>
      <c r="I425" s="52">
        <v>95.377225765085541</v>
      </c>
      <c r="J425" s="125">
        <v>156.15</v>
      </c>
    </row>
    <row r="426" spans="1:10" x14ac:dyDescent="0.25">
      <c r="A426" s="19" t="s">
        <v>346</v>
      </c>
      <c r="B426" s="20" t="s">
        <v>315</v>
      </c>
      <c r="C426" s="46">
        <f t="shared" si="14"/>
        <v>95.900375893601733</v>
      </c>
      <c r="D426" s="87">
        <v>122.67</v>
      </c>
      <c r="E426" s="48">
        <v>63.038010472791278</v>
      </c>
      <c r="F426" s="48">
        <v>94.89</v>
      </c>
      <c r="G426" s="49">
        <v>143.66660893330265</v>
      </c>
      <c r="H426" s="101">
        <v>68.850578331897012</v>
      </c>
      <c r="I426" s="52">
        <v>95.900375893601733</v>
      </c>
      <c r="J426" s="125">
        <v>147.63</v>
      </c>
    </row>
    <row r="427" spans="1:10" x14ac:dyDescent="0.25">
      <c r="A427" s="19" t="s">
        <v>347</v>
      </c>
      <c r="B427" s="20" t="s">
        <v>317</v>
      </c>
      <c r="C427" s="46">
        <f t="shared" si="14"/>
        <v>96.423526022117926</v>
      </c>
      <c r="D427" s="87">
        <v>122.67</v>
      </c>
      <c r="E427" s="48">
        <v>58.835476441271851</v>
      </c>
      <c r="F427" s="48">
        <v>94.23</v>
      </c>
      <c r="G427" s="49">
        <v>143.66660893330265</v>
      </c>
      <c r="H427" s="101">
        <v>68.572971343763854</v>
      </c>
      <c r="I427" s="52">
        <v>96.423526022117926</v>
      </c>
      <c r="J427" s="125">
        <v>139.11000000000001</v>
      </c>
    </row>
    <row r="428" spans="1:10" x14ac:dyDescent="0.25">
      <c r="A428" s="19" t="s">
        <v>348</v>
      </c>
      <c r="B428" s="20" t="s">
        <v>319</v>
      </c>
      <c r="C428" s="46">
        <f t="shared" si="14"/>
        <v>96.946670919143287</v>
      </c>
      <c r="D428" s="87">
        <v>121.44</v>
      </c>
      <c r="E428" s="48">
        <v>54.632942409752452</v>
      </c>
      <c r="F428" s="48">
        <v>93.66</v>
      </c>
      <c r="G428" s="49">
        <v>139.56145197999342</v>
      </c>
      <c r="H428" s="101">
        <v>68.295364355630682</v>
      </c>
      <c r="I428" s="52">
        <v>96.946670919143287</v>
      </c>
      <c r="J428" s="125">
        <v>130.59</v>
      </c>
    </row>
    <row r="429" spans="1:10" x14ac:dyDescent="0.25">
      <c r="A429" s="19" t="s">
        <v>349</v>
      </c>
      <c r="B429" s="20" t="s">
        <v>321</v>
      </c>
      <c r="C429" s="46">
        <f t="shared" si="14"/>
        <v>100.72011334102243</v>
      </c>
      <c r="D429" s="87">
        <v>118.99</v>
      </c>
      <c r="E429" s="48">
        <v>50.430408378233018</v>
      </c>
      <c r="F429" s="48">
        <v>93.05</v>
      </c>
      <c r="G429" s="49">
        <v>132.28796648166562</v>
      </c>
      <c r="H429" s="101">
        <v>68.017757367497524</v>
      </c>
      <c r="I429" s="52">
        <v>100.72011334102243</v>
      </c>
      <c r="J429" s="125">
        <v>122.08</v>
      </c>
    </row>
    <row r="430" spans="1:10" x14ac:dyDescent="0.25">
      <c r="A430" s="19" t="s">
        <v>350</v>
      </c>
      <c r="B430" s="20" t="s">
        <v>323</v>
      </c>
      <c r="C430" s="46">
        <f t="shared" si="14"/>
        <v>100.72011334102243</v>
      </c>
      <c r="D430" s="87">
        <v>116.54</v>
      </c>
      <c r="E430" s="48">
        <v>37.822806283674758</v>
      </c>
      <c r="F430" s="48">
        <v>91.81</v>
      </c>
      <c r="G430" s="49">
        <v>126.67917203542864</v>
      </c>
      <c r="H430" s="101">
        <v>67.462543391231193</v>
      </c>
      <c r="I430" s="52">
        <v>100.72011334102243</v>
      </c>
      <c r="J430" s="125">
        <v>113.56</v>
      </c>
    </row>
    <row r="431" spans="1:10" ht="26.4" x14ac:dyDescent="0.25">
      <c r="A431" s="27" t="s">
        <v>447</v>
      </c>
      <c r="B431" s="28" t="s">
        <v>448</v>
      </c>
      <c r="C431" s="44"/>
      <c r="D431" s="86"/>
      <c r="E431" s="45"/>
      <c r="F431" s="45"/>
      <c r="G431" s="45"/>
      <c r="H431" s="72"/>
      <c r="I431" s="45"/>
      <c r="J431" s="140"/>
    </row>
    <row r="432" spans="1:10" x14ac:dyDescent="0.25">
      <c r="A432" s="19" t="s">
        <v>351</v>
      </c>
      <c r="B432" s="20" t="s">
        <v>307</v>
      </c>
      <c r="C432" s="46">
        <f t="shared" si="14"/>
        <v>89.96</v>
      </c>
      <c r="D432" s="87">
        <v>89.96</v>
      </c>
      <c r="E432" s="48">
        <v>114.61456449598411</v>
      </c>
      <c r="F432" s="48">
        <v>78.459999999999994</v>
      </c>
      <c r="G432" s="49">
        <v>117.57928595966736</v>
      </c>
      <c r="H432" s="101">
        <v>50.370593605646285</v>
      </c>
      <c r="I432" s="50">
        <v>76.655237539667411</v>
      </c>
      <c r="J432" s="125">
        <v>143.16</v>
      </c>
    </row>
    <row r="433" spans="1:10" x14ac:dyDescent="0.25">
      <c r="A433" s="19" t="s">
        <v>352</v>
      </c>
      <c r="B433" s="20" t="s">
        <v>309</v>
      </c>
      <c r="C433" s="46">
        <f t="shared" si="14"/>
        <v>89.96</v>
      </c>
      <c r="D433" s="87">
        <v>89.96</v>
      </c>
      <c r="E433" s="48">
        <v>103.1531080463857</v>
      </c>
      <c r="F433" s="48">
        <v>76.13</v>
      </c>
      <c r="G433" s="49">
        <v>117.57928595966736</v>
      </c>
      <c r="H433" s="101">
        <v>50.370593605646285</v>
      </c>
      <c r="I433" s="50">
        <v>77.225084883927067</v>
      </c>
      <c r="J433" s="125">
        <v>136.44</v>
      </c>
    </row>
    <row r="434" spans="1:10" x14ac:dyDescent="0.25">
      <c r="A434" s="19" t="s">
        <v>353</v>
      </c>
      <c r="B434" s="20" t="s">
        <v>311</v>
      </c>
      <c r="C434" s="46">
        <f t="shared" si="14"/>
        <v>89.96</v>
      </c>
      <c r="D434" s="87">
        <v>89.96</v>
      </c>
      <c r="E434" s="48">
        <v>97.422379821586489</v>
      </c>
      <c r="F434" s="48">
        <v>75.14</v>
      </c>
      <c r="G434" s="49">
        <v>117.57928595966727</v>
      </c>
      <c r="H434" s="101">
        <v>50.169925599743095</v>
      </c>
      <c r="I434" s="50">
        <v>73.110433023386889</v>
      </c>
      <c r="J434" s="125">
        <v>129.72999999999999</v>
      </c>
    </row>
    <row r="435" spans="1:10" x14ac:dyDescent="0.25">
      <c r="A435" s="19" t="s">
        <v>354</v>
      </c>
      <c r="B435" s="20" t="s">
        <v>313</v>
      </c>
      <c r="C435" s="46">
        <f t="shared" si="14"/>
        <v>89.96</v>
      </c>
      <c r="D435" s="87">
        <v>89.96</v>
      </c>
      <c r="E435" s="48">
        <v>91.691651596787295</v>
      </c>
      <c r="F435" s="48">
        <v>74.7</v>
      </c>
      <c r="G435" s="49">
        <v>117.57928595966727</v>
      </c>
      <c r="H435" s="101">
        <v>49.96925759383992</v>
      </c>
      <c r="I435" s="50">
        <v>73.680281507341235</v>
      </c>
      <c r="J435" s="125">
        <v>123.02</v>
      </c>
    </row>
    <row r="436" spans="1:10" x14ac:dyDescent="0.25">
      <c r="A436" s="19" t="s">
        <v>355</v>
      </c>
      <c r="B436" s="20" t="s">
        <v>315</v>
      </c>
      <c r="C436" s="46">
        <f t="shared" si="14"/>
        <v>85.960923371988073</v>
      </c>
      <c r="D436" s="87">
        <v>89.96</v>
      </c>
      <c r="E436" s="48">
        <v>85.960923371988073</v>
      </c>
      <c r="F436" s="48">
        <v>74.23</v>
      </c>
      <c r="G436" s="49">
        <v>117.57928595966727</v>
      </c>
      <c r="H436" s="101">
        <v>49.768589587936738</v>
      </c>
      <c r="I436" s="50">
        <v>72.558504866894779</v>
      </c>
      <c r="J436" s="125">
        <v>116.31</v>
      </c>
    </row>
    <row r="437" spans="1:10" x14ac:dyDescent="0.25">
      <c r="A437" s="19" t="s">
        <v>356</v>
      </c>
      <c r="B437" s="20" t="s">
        <v>317</v>
      </c>
      <c r="C437" s="46">
        <f t="shared" si="14"/>
        <v>80.230195147188908</v>
      </c>
      <c r="D437" s="87">
        <v>89.96</v>
      </c>
      <c r="E437" s="48">
        <v>80.230195147188908</v>
      </c>
      <c r="F437" s="48">
        <v>73.739999999999995</v>
      </c>
      <c r="G437" s="49">
        <v>117.57928595966727</v>
      </c>
      <c r="H437" s="101">
        <v>49.567921582033563</v>
      </c>
      <c r="I437" s="50">
        <v>71.528167422361875</v>
      </c>
      <c r="J437" s="125">
        <v>109.6</v>
      </c>
    </row>
    <row r="438" spans="1:10" x14ac:dyDescent="0.25">
      <c r="A438" s="19" t="s">
        <v>357</v>
      </c>
      <c r="B438" s="20" t="s">
        <v>319</v>
      </c>
      <c r="C438" s="46">
        <f t="shared" si="14"/>
        <v>74.499466922389672</v>
      </c>
      <c r="D438" s="87">
        <v>89.06</v>
      </c>
      <c r="E438" s="48">
        <v>74.499466922389672</v>
      </c>
      <c r="F438" s="48">
        <v>73.25</v>
      </c>
      <c r="G438" s="49">
        <v>113.47412900635811</v>
      </c>
      <c r="H438" s="101">
        <v>49.367253576130373</v>
      </c>
      <c r="I438" s="50">
        <v>69.143820801404772</v>
      </c>
      <c r="J438" s="125">
        <v>102.89</v>
      </c>
    </row>
    <row r="439" spans="1:10" x14ac:dyDescent="0.25">
      <c r="A439" s="19" t="s">
        <v>358</v>
      </c>
      <c r="B439" s="20" t="s">
        <v>321</v>
      </c>
      <c r="C439" s="46">
        <f t="shared" si="14"/>
        <v>72.8</v>
      </c>
      <c r="D439" s="87">
        <v>87.26</v>
      </c>
      <c r="E439" s="48">
        <v>68.768738697590479</v>
      </c>
      <c r="F439" s="48">
        <v>72.8</v>
      </c>
      <c r="G439" s="49">
        <v>106.20064350803028</v>
      </c>
      <c r="H439" s="101">
        <v>49.166585570227191</v>
      </c>
      <c r="I439" s="50">
        <v>67.777508200927215</v>
      </c>
      <c r="J439" s="125">
        <v>96.18</v>
      </c>
    </row>
    <row r="440" spans="1:10" x14ac:dyDescent="0.25">
      <c r="A440" s="19" t="s">
        <v>359</v>
      </c>
      <c r="B440" s="20" t="s">
        <v>323</v>
      </c>
      <c r="C440" s="46">
        <f t="shared" si="14"/>
        <v>71.84</v>
      </c>
      <c r="D440" s="87">
        <v>85.46</v>
      </c>
      <c r="E440" s="48">
        <v>51.576554023192848</v>
      </c>
      <c r="F440" s="48">
        <v>71.84</v>
      </c>
      <c r="G440" s="49">
        <v>100.59184906179318</v>
      </c>
      <c r="H440" s="101">
        <v>48.765249558420834</v>
      </c>
      <c r="I440" s="50">
        <v>67.777508200927215</v>
      </c>
      <c r="J440" s="125">
        <v>89.47</v>
      </c>
    </row>
    <row r="441" spans="1:10" ht="26.4" x14ac:dyDescent="0.25">
      <c r="A441" s="27" t="s">
        <v>449</v>
      </c>
      <c r="B441" s="28" t="s">
        <v>450</v>
      </c>
      <c r="C441" s="44"/>
      <c r="D441" s="86"/>
      <c r="E441" s="45"/>
      <c r="F441" s="45"/>
      <c r="G441" s="45"/>
      <c r="H441" s="72"/>
      <c r="I441" s="45"/>
      <c r="J441" s="141"/>
    </row>
    <row r="442" spans="1:10" x14ac:dyDescent="0.25">
      <c r="A442" s="19" t="s">
        <v>360</v>
      </c>
      <c r="B442" s="20" t="s">
        <v>307</v>
      </c>
      <c r="C442" s="46">
        <f t="shared" si="14"/>
        <v>98.95</v>
      </c>
      <c r="D442" s="87">
        <v>98.95</v>
      </c>
      <c r="E442" s="48">
        <v>114.61456449598411</v>
      </c>
      <c r="F442" s="48">
        <v>80.55</v>
      </c>
      <c r="G442" s="49">
        <v>123.29580483681069</v>
      </c>
      <c r="H442" s="101">
        <v>51.173265629259006</v>
      </c>
      <c r="I442" s="50">
        <v>82.017092681805551</v>
      </c>
      <c r="J442" s="125">
        <v>148.88</v>
      </c>
    </row>
    <row r="443" spans="1:10" x14ac:dyDescent="0.25">
      <c r="A443" s="19" t="s">
        <v>361</v>
      </c>
      <c r="B443" s="20" t="s">
        <v>309</v>
      </c>
      <c r="C443" s="46">
        <f t="shared" si="14"/>
        <v>98.95</v>
      </c>
      <c r="D443" s="87">
        <v>98.95</v>
      </c>
      <c r="E443" s="48">
        <v>103.1531080463857</v>
      </c>
      <c r="F443" s="48">
        <v>78.150000000000006</v>
      </c>
      <c r="G443" s="49">
        <v>123.29580483681069</v>
      </c>
      <c r="H443" s="101">
        <v>51.173265629259006</v>
      </c>
      <c r="I443" s="50">
        <v>82.586940026065207</v>
      </c>
      <c r="J443" s="125">
        <v>141.9</v>
      </c>
    </row>
    <row r="444" spans="1:10" x14ac:dyDescent="0.25">
      <c r="A444" s="19" t="s">
        <v>362</v>
      </c>
      <c r="B444" s="20" t="s">
        <v>311</v>
      </c>
      <c r="C444" s="46">
        <f t="shared" si="14"/>
        <v>97.422379821586489</v>
      </c>
      <c r="D444" s="87">
        <v>98.95</v>
      </c>
      <c r="E444" s="48">
        <v>97.422379821586489</v>
      </c>
      <c r="F444" s="48">
        <v>77.150000000000006</v>
      </c>
      <c r="G444" s="49">
        <v>123.29580483681069</v>
      </c>
      <c r="H444" s="101">
        <v>50.972597623355831</v>
      </c>
      <c r="I444" s="50">
        <v>78.089298512515157</v>
      </c>
      <c r="J444" s="125">
        <v>134.91999999999999</v>
      </c>
    </row>
    <row r="445" spans="1:10" x14ac:dyDescent="0.25">
      <c r="A445" s="19" t="s">
        <v>363</v>
      </c>
      <c r="B445" s="20" t="s">
        <v>313</v>
      </c>
      <c r="C445" s="46">
        <f t="shared" si="14"/>
        <v>91.691651596787295</v>
      </c>
      <c r="D445" s="87">
        <v>98.95</v>
      </c>
      <c r="E445" s="48">
        <v>91.691651596787295</v>
      </c>
      <c r="F445" s="48">
        <v>76.66</v>
      </c>
      <c r="G445" s="49">
        <v>123.29580483681069</v>
      </c>
      <c r="H445" s="101">
        <v>50.771929617452649</v>
      </c>
      <c r="I445" s="50">
        <v>78.659146996469502</v>
      </c>
      <c r="J445" s="125">
        <v>127.94</v>
      </c>
    </row>
    <row r="446" spans="1:10" x14ac:dyDescent="0.25">
      <c r="A446" s="19" t="s">
        <v>364</v>
      </c>
      <c r="B446" s="20" t="s">
        <v>315</v>
      </c>
      <c r="C446" s="46">
        <f t="shared" si="14"/>
        <v>85.960923371988073</v>
      </c>
      <c r="D446" s="87">
        <v>98.95</v>
      </c>
      <c r="E446" s="48">
        <v>85.960923371988073</v>
      </c>
      <c r="F446" s="48">
        <v>76.17</v>
      </c>
      <c r="G446" s="49">
        <v>123.29580483681069</v>
      </c>
      <c r="H446" s="101">
        <v>50.571261611549474</v>
      </c>
      <c r="I446" s="50">
        <v>77.399068536880591</v>
      </c>
      <c r="J446" s="125">
        <v>120.97</v>
      </c>
    </row>
    <row r="447" spans="1:10" x14ac:dyDescent="0.25">
      <c r="A447" s="19" t="s">
        <v>365</v>
      </c>
      <c r="B447" s="20" t="s">
        <v>317</v>
      </c>
      <c r="C447" s="46">
        <f t="shared" si="14"/>
        <v>80.230195147188908</v>
      </c>
      <c r="D447" s="87">
        <v>98.95</v>
      </c>
      <c r="E447" s="48">
        <v>80.230195147188908</v>
      </c>
      <c r="F447" s="48">
        <v>75.680000000000007</v>
      </c>
      <c r="G447" s="49">
        <v>123.29580483681069</v>
      </c>
      <c r="H447" s="101">
        <v>50.370593605646285</v>
      </c>
      <c r="I447" s="50">
        <v>76.237905047212934</v>
      </c>
      <c r="J447" s="125">
        <v>113.99</v>
      </c>
    </row>
    <row r="448" spans="1:10" x14ac:dyDescent="0.25">
      <c r="A448" s="19" t="s">
        <v>366</v>
      </c>
      <c r="B448" s="20" t="s">
        <v>319</v>
      </c>
      <c r="C448" s="46">
        <f t="shared" si="14"/>
        <v>75.209999999999994</v>
      </c>
      <c r="D448" s="87">
        <v>97.96</v>
      </c>
      <c r="E448" s="48">
        <v>74.499466922389672</v>
      </c>
      <c r="F448" s="48">
        <v>75.209999999999994</v>
      </c>
      <c r="G448" s="49">
        <v>119.19064788350144</v>
      </c>
      <c r="H448" s="101">
        <v>50.16992559974311</v>
      </c>
      <c r="I448" s="50">
        <v>73.612033419853233</v>
      </c>
      <c r="J448" s="125">
        <v>107.01</v>
      </c>
    </row>
    <row r="449" spans="1:10" x14ac:dyDescent="0.25">
      <c r="A449" s="19" t="s">
        <v>367</v>
      </c>
      <c r="B449" s="20" t="s">
        <v>321</v>
      </c>
      <c r="C449" s="46">
        <f t="shared" si="14"/>
        <v>74.72</v>
      </c>
      <c r="D449" s="87">
        <v>95.98</v>
      </c>
      <c r="E449" s="48">
        <v>68.768738697590479</v>
      </c>
      <c r="F449" s="48">
        <v>74.72</v>
      </c>
      <c r="G449" s="49">
        <v>111.9171623851737</v>
      </c>
      <c r="H449" s="101">
        <v>49.96925759383992</v>
      </c>
      <c r="I449" s="50">
        <v>72.134015503914441</v>
      </c>
      <c r="J449" s="125">
        <v>100.03</v>
      </c>
    </row>
    <row r="450" spans="1:10" x14ac:dyDescent="0.25">
      <c r="A450" s="19" t="s">
        <v>368</v>
      </c>
      <c r="B450" s="20" t="s">
        <v>323</v>
      </c>
      <c r="C450" s="46">
        <f t="shared" si="14"/>
        <v>73.739999999999995</v>
      </c>
      <c r="D450" s="87">
        <v>94</v>
      </c>
      <c r="E450" s="48">
        <v>51.576554023192848</v>
      </c>
      <c r="F450" s="48">
        <v>73.739999999999995</v>
      </c>
      <c r="G450" s="49">
        <v>106.30836793893657</v>
      </c>
      <c r="H450" s="101">
        <v>49.567921582033563</v>
      </c>
      <c r="I450" s="50">
        <v>72.134015503914441</v>
      </c>
      <c r="J450" s="125">
        <v>93.05</v>
      </c>
    </row>
    <row r="451" spans="1:10" ht="26.4" x14ac:dyDescent="0.25">
      <c r="A451" s="27" t="s">
        <v>451</v>
      </c>
      <c r="B451" s="28" t="s">
        <v>452</v>
      </c>
      <c r="C451" s="44"/>
      <c r="D451" s="86"/>
      <c r="E451" s="45"/>
      <c r="F451" s="45"/>
      <c r="G451" s="45"/>
      <c r="H451" s="72"/>
      <c r="I451" s="45"/>
      <c r="J451" s="139"/>
    </row>
    <row r="452" spans="1:10" x14ac:dyDescent="0.25">
      <c r="A452" s="19" t="s">
        <v>369</v>
      </c>
      <c r="B452" s="20" t="s">
        <v>307</v>
      </c>
      <c r="C452" s="46">
        <f t="shared" si="14"/>
        <v>98.95</v>
      </c>
      <c r="D452" s="87">
        <v>98.95</v>
      </c>
      <c r="E452" s="48">
        <v>114.61456449598411</v>
      </c>
      <c r="F452" s="48">
        <v>82.4</v>
      </c>
      <c r="G452" s="49">
        <v>123.29580483681069</v>
      </c>
      <c r="H452" s="101">
        <v>51.975937652871743</v>
      </c>
      <c r="I452" s="50">
        <v>84.698020252874599</v>
      </c>
      <c r="J452" s="125">
        <v>148.88</v>
      </c>
    </row>
    <row r="453" spans="1:10" x14ac:dyDescent="0.25">
      <c r="A453" s="19" t="s">
        <v>370</v>
      </c>
      <c r="B453" s="20" t="s">
        <v>309</v>
      </c>
      <c r="C453" s="46">
        <f t="shared" si="14"/>
        <v>98.95</v>
      </c>
      <c r="D453" s="87">
        <v>98.95</v>
      </c>
      <c r="E453" s="48">
        <v>103.1531080463857</v>
      </c>
      <c r="F453" s="48">
        <v>79.89</v>
      </c>
      <c r="G453" s="49">
        <v>123.29580483681069</v>
      </c>
      <c r="H453" s="101">
        <v>51.975937652871743</v>
      </c>
      <c r="I453" s="50">
        <v>85.267867597134256</v>
      </c>
      <c r="J453" s="125">
        <v>141.9</v>
      </c>
    </row>
    <row r="454" spans="1:10" x14ac:dyDescent="0.25">
      <c r="A454" s="19" t="s">
        <v>371</v>
      </c>
      <c r="B454" s="20" t="s">
        <v>311</v>
      </c>
      <c r="C454" s="46">
        <f t="shared" si="14"/>
        <v>97.422379821586489</v>
      </c>
      <c r="D454" s="87">
        <v>98.95</v>
      </c>
      <c r="E454" s="48">
        <v>97.422379821586489</v>
      </c>
      <c r="F454" s="48">
        <v>78.91</v>
      </c>
      <c r="G454" s="49">
        <v>123.29580483681069</v>
      </c>
      <c r="H454" s="101">
        <v>51.77526964696856</v>
      </c>
      <c r="I454" s="50">
        <v>80.578731257079284</v>
      </c>
      <c r="J454" s="125">
        <v>134.91999999999999</v>
      </c>
    </row>
    <row r="455" spans="1:10" x14ac:dyDescent="0.25">
      <c r="A455" s="19" t="s">
        <v>372</v>
      </c>
      <c r="B455" s="20" t="s">
        <v>313</v>
      </c>
      <c r="C455" s="46">
        <f t="shared" si="14"/>
        <v>91.691651596787295</v>
      </c>
      <c r="D455" s="87">
        <v>98.95</v>
      </c>
      <c r="E455" s="48">
        <v>91.691651596787295</v>
      </c>
      <c r="F455" s="48">
        <v>78.41</v>
      </c>
      <c r="G455" s="49">
        <v>123.29580483681069</v>
      </c>
      <c r="H455" s="101">
        <v>51.574601641065371</v>
      </c>
      <c r="I455" s="50">
        <v>81.148579741033629</v>
      </c>
      <c r="J455" s="125">
        <v>127.94</v>
      </c>
    </row>
    <row r="456" spans="1:10" x14ac:dyDescent="0.25">
      <c r="A456" s="19" t="s">
        <v>373</v>
      </c>
      <c r="B456" s="20" t="s">
        <v>315</v>
      </c>
      <c r="C456" s="46">
        <f t="shared" si="14"/>
        <v>85.960923371988073</v>
      </c>
      <c r="D456" s="87">
        <v>98.95</v>
      </c>
      <c r="E456" s="48">
        <v>85.960923371988073</v>
      </c>
      <c r="F456" s="48">
        <v>77.900000000000006</v>
      </c>
      <c r="G456" s="49">
        <v>123.29580483681069</v>
      </c>
      <c r="H456" s="101">
        <v>51.373933635162196</v>
      </c>
      <c r="I456" s="50">
        <v>79.819350371873497</v>
      </c>
      <c r="J456" s="125">
        <v>120.97</v>
      </c>
    </row>
    <row r="457" spans="1:10" x14ac:dyDescent="0.25">
      <c r="A457" s="19" t="s">
        <v>374</v>
      </c>
      <c r="B457" s="20" t="s">
        <v>317</v>
      </c>
      <c r="C457" s="46">
        <f t="shared" si="14"/>
        <v>80.230195147188908</v>
      </c>
      <c r="D457" s="87">
        <v>98.95</v>
      </c>
      <c r="E457" s="48">
        <v>80.230195147188908</v>
      </c>
      <c r="F457" s="48">
        <v>77.41</v>
      </c>
      <c r="G457" s="49">
        <v>123.29580483681069</v>
      </c>
      <c r="H457" s="101">
        <v>51.173265629259006</v>
      </c>
      <c r="I457" s="50">
        <v>78.592773859638456</v>
      </c>
      <c r="J457" s="125">
        <v>113.99</v>
      </c>
    </row>
    <row r="458" spans="1:10" x14ac:dyDescent="0.25">
      <c r="A458" s="19" t="s">
        <v>375</v>
      </c>
      <c r="B458" s="20" t="s">
        <v>319</v>
      </c>
      <c r="C458" s="46">
        <f t="shared" si="14"/>
        <v>76.900000000000006</v>
      </c>
      <c r="D458" s="87">
        <v>97.96</v>
      </c>
      <c r="E458" s="48">
        <v>74.499466922389672</v>
      </c>
      <c r="F458" s="48">
        <v>76.900000000000006</v>
      </c>
      <c r="G458" s="49">
        <v>119.19064788350144</v>
      </c>
      <c r="H458" s="101">
        <v>50.972597623355831</v>
      </c>
      <c r="I458" s="50">
        <v>75.846139729077436</v>
      </c>
      <c r="J458" s="125">
        <v>107.01</v>
      </c>
    </row>
    <row r="459" spans="1:10" x14ac:dyDescent="0.25">
      <c r="A459" s="19" t="s">
        <v>376</v>
      </c>
      <c r="B459" s="20" t="s">
        <v>321</v>
      </c>
      <c r="C459" s="46">
        <f t="shared" si="14"/>
        <v>76.42</v>
      </c>
      <c r="D459" s="87">
        <v>95.98</v>
      </c>
      <c r="E459" s="48">
        <v>68.768738697590479</v>
      </c>
      <c r="F459" s="48">
        <v>76.42</v>
      </c>
      <c r="G459" s="49">
        <v>111.9171623851737</v>
      </c>
      <c r="H459" s="101">
        <v>50.771929617452649</v>
      </c>
      <c r="I459" s="50">
        <v>74.312269155408046</v>
      </c>
      <c r="J459" s="125">
        <v>100.03</v>
      </c>
    </row>
    <row r="460" spans="1:10" x14ac:dyDescent="0.25">
      <c r="A460" s="19" t="s">
        <v>377</v>
      </c>
      <c r="B460" s="20" t="s">
        <v>323</v>
      </c>
      <c r="C460" s="46">
        <f t="shared" si="14"/>
        <v>75.41</v>
      </c>
      <c r="D460" s="87">
        <v>94</v>
      </c>
      <c r="E460" s="48">
        <v>51.576554023192848</v>
      </c>
      <c r="F460" s="48">
        <v>75.41</v>
      </c>
      <c r="G460" s="49">
        <v>106.30836793893657</v>
      </c>
      <c r="H460" s="101">
        <v>50.370593605646285</v>
      </c>
      <c r="I460" s="50">
        <v>74.312269155408046</v>
      </c>
      <c r="J460" s="125">
        <v>93.05</v>
      </c>
    </row>
    <row r="461" spans="1:10" ht="26.4" x14ac:dyDescent="0.25">
      <c r="A461" s="27" t="s">
        <v>453</v>
      </c>
      <c r="B461" s="28" t="s">
        <v>454</v>
      </c>
      <c r="C461" s="44"/>
      <c r="D461" s="86"/>
      <c r="E461" s="45"/>
      <c r="F461" s="45"/>
      <c r="G461" s="45"/>
      <c r="H461" s="72"/>
      <c r="I461" s="45"/>
      <c r="J461" s="139"/>
    </row>
    <row r="462" spans="1:10" x14ac:dyDescent="0.25">
      <c r="A462" s="19" t="s">
        <v>378</v>
      </c>
      <c r="B462" s="20" t="s">
        <v>307</v>
      </c>
      <c r="C462" s="46">
        <f t="shared" si="14"/>
        <v>126.07602094558256</v>
      </c>
      <c r="D462" s="87">
        <v>122.67</v>
      </c>
      <c r="E462" s="48">
        <v>126.07602094558256</v>
      </c>
      <c r="F462" s="48">
        <v>104.53</v>
      </c>
      <c r="G462" s="49">
        <v>151.99186010780954</v>
      </c>
      <c r="H462" s="101">
        <v>73.290853509865229</v>
      </c>
      <c r="I462" s="50">
        <v>130.27378896104864</v>
      </c>
      <c r="J462" s="125">
        <v>188.96</v>
      </c>
    </row>
    <row r="463" spans="1:10" x14ac:dyDescent="0.25">
      <c r="A463" s="19" t="s">
        <v>379</v>
      </c>
      <c r="B463" s="20" t="s">
        <v>309</v>
      </c>
      <c r="C463" s="46">
        <f t="shared" si="14"/>
        <v>122.67</v>
      </c>
      <c r="D463" s="87">
        <v>122.67</v>
      </c>
      <c r="E463" s="48">
        <v>113.46841885102431</v>
      </c>
      <c r="F463" s="48">
        <v>101.36</v>
      </c>
      <c r="G463" s="49">
        <v>151.99186010780954</v>
      </c>
      <c r="H463" s="101">
        <v>73.290853509865229</v>
      </c>
      <c r="I463" s="50">
        <v>130.84363630530831</v>
      </c>
      <c r="J463" s="125">
        <v>180.11</v>
      </c>
    </row>
    <row r="464" spans="1:10" x14ac:dyDescent="0.25">
      <c r="A464" s="19" t="s">
        <v>380</v>
      </c>
      <c r="B464" s="20" t="s">
        <v>311</v>
      </c>
      <c r="C464" s="46">
        <f t="shared" si="14"/>
        <v>122.67</v>
      </c>
      <c r="D464" s="87">
        <v>122.67</v>
      </c>
      <c r="E464" s="48">
        <v>107.16461780374517</v>
      </c>
      <c r="F464" s="48">
        <v>100.09</v>
      </c>
      <c r="G464" s="49">
        <v>151.99186010780954</v>
      </c>
      <c r="H464" s="101">
        <v>72.998875028533234</v>
      </c>
      <c r="I464" s="50">
        <v>122.89908791466948</v>
      </c>
      <c r="J464" s="125">
        <v>171.25</v>
      </c>
    </row>
    <row r="465" spans="1:10" x14ac:dyDescent="0.25">
      <c r="A465" s="19" t="s">
        <v>381</v>
      </c>
      <c r="B465" s="20" t="s">
        <v>313</v>
      </c>
      <c r="C465" s="46">
        <f t="shared" si="14"/>
        <v>122.67</v>
      </c>
      <c r="D465" s="87">
        <v>122.67</v>
      </c>
      <c r="E465" s="48">
        <v>100.86081675646604</v>
      </c>
      <c r="F465" s="48">
        <v>99.45</v>
      </c>
      <c r="G465" s="49">
        <v>151.99186010780954</v>
      </c>
      <c r="H465" s="101">
        <v>72.706896547201268</v>
      </c>
      <c r="I465" s="50">
        <v>123.46893639862384</v>
      </c>
      <c r="J465" s="125">
        <v>162.38999999999999</v>
      </c>
    </row>
    <row r="466" spans="1:10" x14ac:dyDescent="0.25">
      <c r="A466" s="19" t="s">
        <v>382</v>
      </c>
      <c r="B466" s="20" t="s">
        <v>315</v>
      </c>
      <c r="C466" s="46">
        <f t="shared" si="14"/>
        <v>120.96414156675286</v>
      </c>
      <c r="D466" s="87">
        <v>122.67</v>
      </c>
      <c r="E466" s="48">
        <v>94.557015709186928</v>
      </c>
      <c r="F466" s="48">
        <v>98.81</v>
      </c>
      <c r="G466" s="49">
        <v>151.99186010780954</v>
      </c>
      <c r="H466" s="101">
        <v>72.414918065869287</v>
      </c>
      <c r="I466" s="50">
        <v>120.96414156675286</v>
      </c>
      <c r="J466" s="125">
        <v>153.53</v>
      </c>
    </row>
    <row r="467" spans="1:10" x14ac:dyDescent="0.25">
      <c r="A467" s="19" t="s">
        <v>383</v>
      </c>
      <c r="B467" s="20" t="s">
        <v>317</v>
      </c>
      <c r="C467" s="46">
        <f t="shared" si="14"/>
        <v>118.62554367087243</v>
      </c>
      <c r="D467" s="87">
        <v>122.67</v>
      </c>
      <c r="E467" s="48">
        <v>88.253214661907805</v>
      </c>
      <c r="F467" s="48">
        <v>98.19</v>
      </c>
      <c r="G467" s="49">
        <v>151.99186010780954</v>
      </c>
      <c r="H467" s="101">
        <v>72.122939584537306</v>
      </c>
      <c r="I467" s="50">
        <v>118.62554367087243</v>
      </c>
      <c r="J467" s="125">
        <v>144.68</v>
      </c>
    </row>
    <row r="468" spans="1:10" x14ac:dyDescent="0.25">
      <c r="A468" s="19" t="s">
        <v>384</v>
      </c>
      <c r="B468" s="20" t="s">
        <v>319</v>
      </c>
      <c r="C468" s="46">
        <f t="shared" si="14"/>
        <v>113.82594698588916</v>
      </c>
      <c r="D468" s="87">
        <v>121.44</v>
      </c>
      <c r="E468" s="48">
        <v>81.949413614628654</v>
      </c>
      <c r="F468" s="48">
        <v>97.53</v>
      </c>
      <c r="G468" s="49">
        <v>147.88670315450031</v>
      </c>
      <c r="H468" s="101">
        <v>71.83096110320534</v>
      </c>
      <c r="I468" s="50">
        <v>113.82594698588916</v>
      </c>
      <c r="J468" s="125">
        <v>135.82</v>
      </c>
    </row>
    <row r="469" spans="1:10" x14ac:dyDescent="0.25">
      <c r="A469" s="19" t="s">
        <v>385</v>
      </c>
      <c r="B469" s="20" t="s">
        <v>321</v>
      </c>
      <c r="C469" s="46">
        <f t="shared" si="14"/>
        <v>111.34258123079947</v>
      </c>
      <c r="D469" s="87">
        <v>118.99</v>
      </c>
      <c r="E469" s="48">
        <v>75.645612567349517</v>
      </c>
      <c r="F469" s="48">
        <v>96.9</v>
      </c>
      <c r="G469" s="49">
        <v>140.61321765617251</v>
      </c>
      <c r="H469" s="101">
        <v>71.538982621873345</v>
      </c>
      <c r="I469" s="50">
        <v>111.34258123079947</v>
      </c>
      <c r="J469" s="125">
        <v>126.96</v>
      </c>
    </row>
    <row r="470" spans="1:10" x14ac:dyDescent="0.25">
      <c r="A470" s="19" t="s">
        <v>386</v>
      </c>
      <c r="B470" s="20" t="s">
        <v>323</v>
      </c>
      <c r="C470" s="46">
        <f t="shared" si="14"/>
        <v>111.34258123079947</v>
      </c>
      <c r="D470" s="87">
        <v>116.54</v>
      </c>
      <c r="E470" s="48">
        <v>56.734209425512155</v>
      </c>
      <c r="F470" s="48">
        <v>95.65</v>
      </c>
      <c r="G470" s="49">
        <v>135.00442320993542</v>
      </c>
      <c r="H470" s="101">
        <v>70.955025659209397</v>
      </c>
      <c r="I470" s="50">
        <v>111.34258123079947</v>
      </c>
      <c r="J470" s="125">
        <v>118.1</v>
      </c>
    </row>
    <row r="471" spans="1:10" ht="26.4" x14ac:dyDescent="0.25">
      <c r="A471" s="27" t="s">
        <v>455</v>
      </c>
      <c r="B471" s="28" t="s">
        <v>456</v>
      </c>
      <c r="C471" s="44"/>
      <c r="D471" s="86"/>
      <c r="E471" s="45"/>
      <c r="F471" s="45"/>
      <c r="G471" s="45"/>
      <c r="H471" s="72"/>
      <c r="I471" s="45"/>
      <c r="J471" s="140"/>
    </row>
    <row r="472" spans="1:10" x14ac:dyDescent="0.25">
      <c r="A472" s="19" t="s">
        <v>387</v>
      </c>
      <c r="B472" s="20" t="s">
        <v>307</v>
      </c>
      <c r="C472" s="46">
        <f t="shared" si="14"/>
        <v>76.409709663989432</v>
      </c>
      <c r="D472" s="87">
        <v>81.78</v>
      </c>
      <c r="E472" s="48">
        <v>76.409709663989432</v>
      </c>
      <c r="F472" s="48">
        <v>65.37</v>
      </c>
      <c r="G472" s="49">
        <v>102.81842373124275</v>
      </c>
      <c r="H472" s="101">
        <v>42.154675301178557</v>
      </c>
      <c r="I472" s="50">
        <v>63.942712411209911</v>
      </c>
      <c r="J472" s="125">
        <v>137.65</v>
      </c>
    </row>
    <row r="473" spans="1:10" x14ac:dyDescent="0.25">
      <c r="A473" s="19" t="s">
        <v>388</v>
      </c>
      <c r="B473" s="20" t="s">
        <v>309</v>
      </c>
      <c r="C473" s="46">
        <f t="shared" si="14"/>
        <v>68.768738697590479</v>
      </c>
      <c r="D473" s="87">
        <v>81.78</v>
      </c>
      <c r="E473" s="48">
        <v>68.768738697590479</v>
      </c>
      <c r="F473" s="48">
        <v>63.13</v>
      </c>
      <c r="G473" s="49">
        <v>102.81842373124275</v>
      </c>
      <c r="H473" s="101">
        <v>42.154675301178557</v>
      </c>
      <c r="I473" s="50">
        <v>64.465332340749285</v>
      </c>
      <c r="J473" s="125">
        <v>131.19999999999999</v>
      </c>
    </row>
    <row r="474" spans="1:10" x14ac:dyDescent="0.25">
      <c r="A474" s="19" t="s">
        <v>389</v>
      </c>
      <c r="B474" s="20" t="s">
        <v>311</v>
      </c>
      <c r="C474" s="46">
        <f t="shared" ref="C474:C490" si="15">MEDIAN(D474:J474)</f>
        <v>64.9879533155285</v>
      </c>
      <c r="D474" s="87">
        <v>81.78</v>
      </c>
      <c r="E474" s="48">
        <v>64.948253214391016</v>
      </c>
      <c r="F474" s="48">
        <v>62.24</v>
      </c>
      <c r="G474" s="49">
        <v>102.81842373124275</v>
      </c>
      <c r="H474" s="101">
        <v>41.986738137316436</v>
      </c>
      <c r="I474" s="50">
        <v>64.9879533155285</v>
      </c>
      <c r="J474" s="125">
        <v>124.74</v>
      </c>
    </row>
    <row r="475" spans="1:10" x14ac:dyDescent="0.25">
      <c r="A475" s="19" t="s">
        <v>390</v>
      </c>
      <c r="B475" s="20" t="s">
        <v>313</v>
      </c>
      <c r="C475" s="46">
        <f t="shared" si="15"/>
        <v>65.51057429030773</v>
      </c>
      <c r="D475" s="87">
        <v>81.78</v>
      </c>
      <c r="E475" s="48">
        <v>61.127767731191533</v>
      </c>
      <c r="F475" s="48">
        <v>61.78</v>
      </c>
      <c r="G475" s="49">
        <v>102.81842373124275</v>
      </c>
      <c r="H475" s="101">
        <v>41.818800973454323</v>
      </c>
      <c r="I475" s="50">
        <v>65.51057429030773</v>
      </c>
      <c r="J475" s="125">
        <v>118.29</v>
      </c>
    </row>
    <row r="476" spans="1:10" x14ac:dyDescent="0.25">
      <c r="A476" s="19" t="s">
        <v>391</v>
      </c>
      <c r="B476" s="20" t="s">
        <v>315</v>
      </c>
      <c r="C476" s="46">
        <f t="shared" si="15"/>
        <v>66.033195265086945</v>
      </c>
      <c r="D476" s="87">
        <v>81.78</v>
      </c>
      <c r="E476" s="48">
        <v>57.307282247992056</v>
      </c>
      <c r="F476" s="48">
        <v>61.34</v>
      </c>
      <c r="G476" s="49">
        <v>102.81842373124275</v>
      </c>
      <c r="H476" s="101">
        <v>41.650863809592202</v>
      </c>
      <c r="I476" s="50">
        <v>66.033195265086945</v>
      </c>
      <c r="J476" s="125">
        <v>111.84</v>
      </c>
    </row>
    <row r="477" spans="1:10" x14ac:dyDescent="0.25">
      <c r="A477" s="19" t="s">
        <v>392</v>
      </c>
      <c r="B477" s="20" t="s">
        <v>317</v>
      </c>
      <c r="C477" s="46">
        <f t="shared" si="15"/>
        <v>66.555816239866189</v>
      </c>
      <c r="D477" s="87">
        <v>81.78</v>
      </c>
      <c r="E477" s="48">
        <v>53.486796764792587</v>
      </c>
      <c r="F477" s="48">
        <v>60.89</v>
      </c>
      <c r="G477" s="49">
        <v>102.81842373124275</v>
      </c>
      <c r="H477" s="101">
        <v>41.482926645730089</v>
      </c>
      <c r="I477" s="50">
        <v>66.555816239866189</v>
      </c>
      <c r="J477" s="125">
        <v>105.39</v>
      </c>
    </row>
    <row r="478" spans="1:10" x14ac:dyDescent="0.25">
      <c r="A478" s="19" t="s">
        <v>393</v>
      </c>
      <c r="B478" s="20" t="s">
        <v>319</v>
      </c>
      <c r="C478" s="46">
        <f t="shared" si="15"/>
        <v>67.078431988446098</v>
      </c>
      <c r="D478" s="87">
        <v>80.95</v>
      </c>
      <c r="E478" s="48">
        <v>49.666311281593124</v>
      </c>
      <c r="F478" s="48">
        <v>60.43</v>
      </c>
      <c r="G478" s="49">
        <v>98.713266777933597</v>
      </c>
      <c r="H478" s="101">
        <v>41.314989481867968</v>
      </c>
      <c r="I478" s="50">
        <v>67.078431988446098</v>
      </c>
      <c r="J478" s="125">
        <v>98.94</v>
      </c>
    </row>
    <row r="479" spans="1:10" x14ac:dyDescent="0.25">
      <c r="A479" s="19" t="s">
        <v>394</v>
      </c>
      <c r="B479" s="20" t="s">
        <v>321</v>
      </c>
      <c r="C479" s="46">
        <f t="shared" si="15"/>
        <v>69.494867677448823</v>
      </c>
      <c r="D479" s="87">
        <v>79.33</v>
      </c>
      <c r="E479" s="48">
        <v>45.845825798393648</v>
      </c>
      <c r="F479" s="48">
        <v>59.99</v>
      </c>
      <c r="G479" s="49">
        <v>91.439781279605825</v>
      </c>
      <c r="H479" s="101">
        <v>41.147052318005848</v>
      </c>
      <c r="I479" s="50">
        <v>69.494867677448823</v>
      </c>
      <c r="J479" s="125">
        <v>92.48</v>
      </c>
    </row>
    <row r="480" spans="1:10" x14ac:dyDescent="0.25">
      <c r="A480" s="19" t="s">
        <v>395</v>
      </c>
      <c r="B480" s="20" t="s">
        <v>323</v>
      </c>
      <c r="C480" s="46">
        <f t="shared" si="15"/>
        <v>69.494867677448823</v>
      </c>
      <c r="D480" s="87">
        <v>77.680000000000007</v>
      </c>
      <c r="E480" s="48">
        <v>34.384369348795239</v>
      </c>
      <c r="F480" s="48">
        <v>59.09</v>
      </c>
      <c r="G480" s="49">
        <v>83.340052953139249</v>
      </c>
      <c r="H480" s="101">
        <v>40.811177990281607</v>
      </c>
      <c r="I480" s="50">
        <v>69.494867677448823</v>
      </c>
      <c r="J480" s="125">
        <v>86.03</v>
      </c>
    </row>
    <row r="481" spans="1:10" ht="26.4" x14ac:dyDescent="0.25">
      <c r="A481" s="27" t="s">
        <v>455</v>
      </c>
      <c r="B481" s="28" t="s">
        <v>457</v>
      </c>
      <c r="C481" s="44"/>
      <c r="D481" s="86"/>
      <c r="E481" s="45"/>
      <c r="F481" s="45"/>
      <c r="G481" s="45"/>
      <c r="H481" s="72"/>
      <c r="I481" s="45"/>
      <c r="J481" s="139"/>
    </row>
    <row r="482" spans="1:10" x14ac:dyDescent="0.25">
      <c r="A482" s="19" t="s">
        <v>396</v>
      </c>
      <c r="B482" s="20" t="s">
        <v>307</v>
      </c>
      <c r="C482" s="46">
        <f t="shared" si="15"/>
        <v>89.96</v>
      </c>
      <c r="D482" s="87">
        <v>89.96</v>
      </c>
      <c r="E482" s="48">
        <v>114.61456449598411</v>
      </c>
      <c r="F482" s="48">
        <v>69</v>
      </c>
      <c r="G482" s="49">
        <v>108.01525907410044</v>
      </c>
      <c r="H482" s="101">
        <v>49.88585259424557</v>
      </c>
      <c r="I482" s="50">
        <v>67.267676181606959</v>
      </c>
      <c r="J482" s="125">
        <v>143.16</v>
      </c>
    </row>
    <row r="483" spans="1:10" x14ac:dyDescent="0.25">
      <c r="A483" s="19" t="s">
        <v>397</v>
      </c>
      <c r="B483" s="20" t="s">
        <v>309</v>
      </c>
      <c r="C483" s="46">
        <f t="shared" si="15"/>
        <v>89.96</v>
      </c>
      <c r="D483" s="87">
        <v>89.96</v>
      </c>
      <c r="E483" s="48">
        <v>103.1531080463857</v>
      </c>
      <c r="F483" s="48">
        <v>66.62</v>
      </c>
      <c r="G483" s="49">
        <v>108.01525907410044</v>
      </c>
      <c r="H483" s="101">
        <v>49.88585259424557</v>
      </c>
      <c r="I483" s="50">
        <v>67.837523525866629</v>
      </c>
      <c r="J483" s="125">
        <v>136.44</v>
      </c>
    </row>
    <row r="484" spans="1:10" x14ac:dyDescent="0.25">
      <c r="A484" s="19" t="s">
        <v>398</v>
      </c>
      <c r="B484" s="20" t="s">
        <v>311</v>
      </c>
      <c r="C484" s="46">
        <f t="shared" si="15"/>
        <v>89.96</v>
      </c>
      <c r="D484" s="87">
        <v>89.96</v>
      </c>
      <c r="E484" s="48">
        <v>97.422379821586489</v>
      </c>
      <c r="F484" s="48">
        <v>65.69</v>
      </c>
      <c r="G484" s="49">
        <v>108.01525907410041</v>
      </c>
      <c r="H484" s="101">
        <v>49.687115715318946</v>
      </c>
      <c r="I484" s="50">
        <v>68.407372009820975</v>
      </c>
      <c r="J484" s="125">
        <v>129.72999999999999</v>
      </c>
    </row>
    <row r="485" spans="1:10" x14ac:dyDescent="0.25">
      <c r="A485" s="19" t="s">
        <v>399</v>
      </c>
      <c r="B485" s="20" t="s">
        <v>313</v>
      </c>
      <c r="C485" s="46">
        <f t="shared" si="15"/>
        <v>89.96</v>
      </c>
      <c r="D485" s="87">
        <v>89.96</v>
      </c>
      <c r="E485" s="48">
        <v>91.691651596787295</v>
      </c>
      <c r="F485" s="48">
        <v>65.209999999999994</v>
      </c>
      <c r="G485" s="49">
        <v>108.01525907410041</v>
      </c>
      <c r="H485" s="101">
        <v>49.488378836392329</v>
      </c>
      <c r="I485" s="50">
        <v>68.977220493775306</v>
      </c>
      <c r="J485" s="125">
        <v>123.02</v>
      </c>
    </row>
    <row r="486" spans="1:10" x14ac:dyDescent="0.25">
      <c r="A486" s="19" t="s">
        <v>400</v>
      </c>
      <c r="B486" s="20" t="s">
        <v>315</v>
      </c>
      <c r="C486" s="46">
        <f t="shared" si="15"/>
        <v>85.960923371988073</v>
      </c>
      <c r="D486" s="87">
        <v>89.96</v>
      </c>
      <c r="E486" s="48">
        <v>85.960923371988073</v>
      </c>
      <c r="F486" s="48">
        <v>64.760000000000005</v>
      </c>
      <c r="G486" s="49">
        <v>108.01525907410041</v>
      </c>
      <c r="H486" s="101">
        <v>49.289641957465712</v>
      </c>
      <c r="I486" s="50">
        <v>69.547068977729666</v>
      </c>
      <c r="J486" s="125">
        <v>116.31</v>
      </c>
    </row>
    <row r="487" spans="1:10" x14ac:dyDescent="0.25">
      <c r="A487" s="19" t="s">
        <v>401</v>
      </c>
      <c r="B487" s="20" t="s">
        <v>317</v>
      </c>
      <c r="C487" s="46">
        <f t="shared" si="15"/>
        <v>80.230195147188908</v>
      </c>
      <c r="D487" s="87">
        <v>89.96</v>
      </c>
      <c r="E487" s="48">
        <v>80.230195147188908</v>
      </c>
      <c r="F487" s="48">
        <v>64.260000000000005</v>
      </c>
      <c r="G487" s="49">
        <v>108.01525907410041</v>
      </c>
      <c r="H487" s="101">
        <v>49.090905078539095</v>
      </c>
      <c r="I487" s="50">
        <v>70.116917461684011</v>
      </c>
      <c r="J487" s="125">
        <v>109.6</v>
      </c>
    </row>
    <row r="488" spans="1:10" x14ac:dyDescent="0.25">
      <c r="A488" s="19" t="s">
        <v>402</v>
      </c>
      <c r="B488" s="20" t="s">
        <v>319</v>
      </c>
      <c r="C488" s="46">
        <f t="shared" si="15"/>
        <v>74.499466922389672</v>
      </c>
      <c r="D488" s="87">
        <v>89.06</v>
      </c>
      <c r="E488" s="48">
        <v>74.499466922389672</v>
      </c>
      <c r="F488" s="48">
        <v>63.79</v>
      </c>
      <c r="G488" s="49">
        <v>103.91010212079121</v>
      </c>
      <c r="H488" s="101">
        <v>48.89216819961247</v>
      </c>
      <c r="I488" s="50">
        <v>70.686760247164912</v>
      </c>
      <c r="J488" s="125">
        <v>102.89</v>
      </c>
    </row>
    <row r="489" spans="1:10" x14ac:dyDescent="0.25">
      <c r="A489" s="19" t="s">
        <v>403</v>
      </c>
      <c r="B489" s="20" t="s">
        <v>321</v>
      </c>
      <c r="C489" s="46">
        <f t="shared" si="15"/>
        <v>73.241098586476852</v>
      </c>
      <c r="D489" s="87">
        <v>87.26</v>
      </c>
      <c r="E489" s="48">
        <v>68.768738697590479</v>
      </c>
      <c r="F489" s="48">
        <v>63.36</v>
      </c>
      <c r="G489" s="49">
        <v>96.636616622463421</v>
      </c>
      <c r="H489" s="101">
        <v>48.693431320685846</v>
      </c>
      <c r="I489" s="50">
        <v>73.241098586476852</v>
      </c>
      <c r="J489" s="125">
        <v>96.18</v>
      </c>
    </row>
    <row r="490" spans="1:10" x14ac:dyDescent="0.25">
      <c r="A490" s="19" t="s">
        <v>404</v>
      </c>
      <c r="B490" s="20" t="s">
        <v>323</v>
      </c>
      <c r="C490" s="46">
        <f t="shared" si="15"/>
        <v>73.241098586476852</v>
      </c>
      <c r="D490" s="87">
        <v>85.46</v>
      </c>
      <c r="E490" s="48">
        <v>51.576554023192848</v>
      </c>
      <c r="F490" s="48">
        <v>62.36</v>
      </c>
      <c r="G490" s="49">
        <v>88.536888295996903</v>
      </c>
      <c r="H490" s="101">
        <v>48.295957562832612</v>
      </c>
      <c r="I490" s="50">
        <v>73.241098586476852</v>
      </c>
      <c r="J490" s="125">
        <v>89.47</v>
      </c>
    </row>
    <row r="491" spans="1:10" x14ac:dyDescent="0.25">
      <c r="A491" s="29"/>
      <c r="B491" s="30"/>
      <c r="C491" s="59"/>
      <c r="D491" s="90"/>
      <c r="E491" s="60"/>
      <c r="F491" s="60"/>
      <c r="G491" s="60"/>
      <c r="H491" s="60"/>
      <c r="I491" s="60"/>
      <c r="J491" s="60"/>
    </row>
  </sheetData>
  <sheetProtection formatCells="0" formatColumns="0" selectLockedCells="1"/>
  <conditionalFormatting sqref="G4">
    <cfRule type="cellIs" dxfId="863" priority="424" stopIfTrue="1" operator="notBetween">
      <formula>#REF!</formula>
      <formula>#REF!</formula>
    </cfRule>
    <cfRule type="cellIs" dxfId="862" priority="425" stopIfTrue="1" operator="notBetween">
      <formula>#REF!</formula>
      <formula>#REF!</formula>
    </cfRule>
    <cfRule type="cellIs" dxfId="861" priority="426" stopIfTrue="1" operator="greaterThan">
      <formula>#REF!</formula>
    </cfRule>
  </conditionalFormatting>
  <conditionalFormatting sqref="G12">
    <cfRule type="cellIs" dxfId="860" priority="421" stopIfTrue="1" operator="notBetween">
      <formula>#REF!</formula>
      <formula>#REF!</formula>
    </cfRule>
    <cfRule type="cellIs" dxfId="859" priority="422" stopIfTrue="1" operator="notBetween">
      <formula>#REF!</formula>
      <formula>#REF!</formula>
    </cfRule>
    <cfRule type="cellIs" dxfId="858" priority="423" stopIfTrue="1" operator="greaterThan">
      <formula>#REF!</formula>
    </cfRule>
  </conditionalFormatting>
  <conditionalFormatting sqref="G44">
    <cfRule type="cellIs" dxfId="857" priority="397" stopIfTrue="1" operator="notBetween">
      <formula>#REF!</formula>
      <formula>#REF!</formula>
    </cfRule>
    <cfRule type="cellIs" dxfId="856" priority="398" stopIfTrue="1" operator="notBetween">
      <formula>#REF!</formula>
      <formula>#REF!</formula>
    </cfRule>
    <cfRule type="cellIs" dxfId="855" priority="399" stopIfTrue="1" operator="greaterThan">
      <formula>#REF!</formula>
    </cfRule>
  </conditionalFormatting>
  <conditionalFormatting sqref="G22:G26">
    <cfRule type="cellIs" dxfId="854" priority="418" stopIfTrue="1" operator="notBetween">
      <formula>#REF!</formula>
      <formula>#REF!</formula>
    </cfRule>
    <cfRule type="cellIs" dxfId="853" priority="419" stopIfTrue="1" operator="notBetween">
      <formula>#REF!</formula>
      <formula>#REF!</formula>
    </cfRule>
    <cfRule type="cellIs" dxfId="852" priority="420" stopIfTrue="1" operator="greaterThan">
      <formula>#REF!</formula>
    </cfRule>
  </conditionalFormatting>
  <conditionalFormatting sqref="G28:G32">
    <cfRule type="cellIs" dxfId="851" priority="415" stopIfTrue="1" operator="notBetween">
      <formula>#REF!</formula>
      <formula>#REF!</formula>
    </cfRule>
    <cfRule type="cellIs" dxfId="850" priority="416" stopIfTrue="1" operator="notBetween">
      <formula>#REF!</formula>
      <formula>#REF!</formula>
    </cfRule>
    <cfRule type="cellIs" dxfId="849" priority="417" stopIfTrue="1" operator="greaterThan">
      <formula>#REF!</formula>
    </cfRule>
  </conditionalFormatting>
  <conditionalFormatting sqref="G34">
    <cfRule type="cellIs" dxfId="848" priority="412" stopIfTrue="1" operator="notBetween">
      <formula>#REF!</formula>
      <formula>#REF!</formula>
    </cfRule>
    <cfRule type="cellIs" dxfId="847" priority="413" stopIfTrue="1" operator="notBetween">
      <formula>#REF!</formula>
      <formula>#REF!</formula>
    </cfRule>
    <cfRule type="cellIs" dxfId="846" priority="414" stopIfTrue="1" operator="greaterThan">
      <formula>#REF!</formula>
    </cfRule>
  </conditionalFormatting>
  <conditionalFormatting sqref="G35:G38 G40:G43">
    <cfRule type="cellIs" dxfId="845" priority="409" stopIfTrue="1" operator="notBetween">
      <formula>#REF!</formula>
      <formula>#REF!</formula>
    </cfRule>
    <cfRule type="cellIs" dxfId="844" priority="410" stopIfTrue="1" operator="notBetween">
      <formula>#REF!</formula>
      <formula>#REF!</formula>
    </cfRule>
    <cfRule type="cellIs" dxfId="843" priority="411" stopIfTrue="1" operator="greaterThan">
      <formula>#REF!</formula>
    </cfRule>
  </conditionalFormatting>
  <conditionalFormatting sqref="G50 G52:G56 G58:G62">
    <cfRule type="cellIs" dxfId="842" priority="403" stopIfTrue="1" operator="notBetween">
      <formula>#REF!</formula>
      <formula>#REF!</formula>
    </cfRule>
    <cfRule type="cellIs" dxfId="841" priority="404" stopIfTrue="1" operator="notBetween">
      <formula>#REF!</formula>
      <formula>#REF!</formula>
    </cfRule>
    <cfRule type="cellIs" dxfId="840" priority="405" stopIfTrue="1" operator="greaterThan">
      <formula>#REF!</formula>
    </cfRule>
  </conditionalFormatting>
  <conditionalFormatting sqref="G49">
    <cfRule type="cellIs" dxfId="839" priority="394" stopIfTrue="1" operator="notBetween">
      <formula>#REF!</formula>
      <formula>#REF!</formula>
    </cfRule>
    <cfRule type="cellIs" dxfId="838" priority="395" stopIfTrue="1" operator="notBetween">
      <formula>#REF!</formula>
      <formula>#REF!</formula>
    </cfRule>
    <cfRule type="cellIs" dxfId="837" priority="396" stopIfTrue="1" operator="greaterThan">
      <formula>#REF!</formula>
    </cfRule>
  </conditionalFormatting>
  <conditionalFormatting sqref="G69">
    <cfRule type="cellIs" dxfId="836" priority="391" stopIfTrue="1" operator="notBetween">
      <formula>#REF!</formula>
      <formula>#REF!</formula>
    </cfRule>
    <cfRule type="cellIs" dxfId="835" priority="392" stopIfTrue="1" operator="notBetween">
      <formula>#REF!</formula>
      <formula>#REF!</formula>
    </cfRule>
    <cfRule type="cellIs" dxfId="834" priority="393" stopIfTrue="1" operator="greaterThan">
      <formula>#REF!</formula>
    </cfRule>
  </conditionalFormatting>
  <conditionalFormatting sqref="G64">
    <cfRule type="cellIs" dxfId="833" priority="388" stopIfTrue="1" operator="notBetween">
      <formula>#REF!</formula>
      <formula>#REF!</formula>
    </cfRule>
    <cfRule type="cellIs" dxfId="832" priority="389" stopIfTrue="1" operator="notBetween">
      <formula>#REF!</formula>
      <formula>#REF!</formula>
    </cfRule>
    <cfRule type="cellIs" dxfId="831" priority="390" stopIfTrue="1" operator="greaterThan">
      <formula>#REF!</formula>
    </cfRule>
  </conditionalFormatting>
  <conditionalFormatting sqref="G75:G79">
    <cfRule type="cellIs" dxfId="830" priority="385" stopIfTrue="1" operator="notBetween">
      <formula>#REF!</formula>
      <formula>#REF!</formula>
    </cfRule>
    <cfRule type="cellIs" dxfId="829" priority="386" stopIfTrue="1" operator="notBetween">
      <formula>#REF!</formula>
      <formula>#REF!</formula>
    </cfRule>
    <cfRule type="cellIs" dxfId="828" priority="387" stopIfTrue="1" operator="greaterThan">
      <formula>#REF!</formula>
    </cfRule>
  </conditionalFormatting>
  <conditionalFormatting sqref="G13:G14 G10:G11 G5:G6 G16:G20 G65:G67">
    <cfRule type="cellIs" dxfId="827" priority="430" stopIfTrue="1" operator="notBetween">
      <formula>#REF!</formula>
      <formula>#REF!</formula>
    </cfRule>
    <cfRule type="cellIs" dxfId="826" priority="431" stopIfTrue="1" operator="notBetween">
      <formula>#REF!</formula>
      <formula>#REF!</formula>
    </cfRule>
    <cfRule type="cellIs" dxfId="825" priority="432" stopIfTrue="1" operator="greaterThan">
      <formula>#REF!</formula>
    </cfRule>
  </conditionalFormatting>
  <conditionalFormatting sqref="G7:G8">
    <cfRule type="cellIs" dxfId="824" priority="427" stopIfTrue="1" operator="notBetween">
      <formula>#REF!</formula>
      <formula>#REF!</formula>
    </cfRule>
    <cfRule type="cellIs" dxfId="823" priority="428" stopIfTrue="1" operator="notBetween">
      <formula>#REF!</formula>
      <formula>#REF!</formula>
    </cfRule>
    <cfRule type="cellIs" dxfId="822" priority="429" stopIfTrue="1" operator="greaterThan">
      <formula>#REF!</formula>
    </cfRule>
  </conditionalFormatting>
  <conditionalFormatting sqref="G46:G48">
    <cfRule type="cellIs" dxfId="821" priority="406" stopIfTrue="1" operator="notBetween">
      <formula>#REF!</formula>
      <formula>#REF!</formula>
    </cfRule>
    <cfRule type="cellIs" dxfId="820" priority="407" stopIfTrue="1" operator="notBetween">
      <formula>#REF!</formula>
      <formula>#REF!</formula>
    </cfRule>
    <cfRule type="cellIs" dxfId="819" priority="408" stopIfTrue="1" operator="greaterThan">
      <formula>#REF!</formula>
    </cfRule>
  </conditionalFormatting>
  <conditionalFormatting sqref="G70:G73">
    <cfRule type="cellIs" dxfId="818" priority="400" stopIfTrue="1" operator="notBetween">
      <formula>#REF!</formula>
      <formula>#REF!</formula>
    </cfRule>
    <cfRule type="cellIs" dxfId="817" priority="401" stopIfTrue="1" operator="notBetween">
      <formula>#REF!</formula>
      <formula>#REF!</formula>
    </cfRule>
    <cfRule type="cellIs" dxfId="816" priority="402" stopIfTrue="1" operator="greaterThan">
      <formula>#REF!</formula>
    </cfRule>
  </conditionalFormatting>
  <conditionalFormatting sqref="I13:I14 I10:I11 I5:I6 I16:I20 I65:I67">
    <cfRule type="cellIs" dxfId="815" priority="334" stopIfTrue="1" operator="notBetween">
      <formula>#REF!</formula>
      <formula>#REF!</formula>
    </cfRule>
    <cfRule type="cellIs" dxfId="814" priority="335" stopIfTrue="1" operator="notBetween">
      <formula>#REF!</formula>
      <formula>#REF!</formula>
    </cfRule>
    <cfRule type="cellIs" dxfId="813" priority="336" stopIfTrue="1" operator="greaterThan">
      <formula>#REF!</formula>
    </cfRule>
  </conditionalFormatting>
  <conditionalFormatting sqref="I7:I8">
    <cfRule type="cellIs" dxfId="812" priority="331" stopIfTrue="1" operator="notBetween">
      <formula>#REF!</formula>
      <formula>#REF!</formula>
    </cfRule>
    <cfRule type="cellIs" dxfId="811" priority="332" stopIfTrue="1" operator="notBetween">
      <formula>#REF!</formula>
      <formula>#REF!</formula>
    </cfRule>
    <cfRule type="cellIs" dxfId="810" priority="333" stopIfTrue="1" operator="greaterThan">
      <formula>#REF!</formula>
    </cfRule>
  </conditionalFormatting>
  <conditionalFormatting sqref="I4">
    <cfRule type="cellIs" dxfId="809" priority="328" stopIfTrue="1" operator="notBetween">
      <formula>#REF!</formula>
      <formula>#REF!</formula>
    </cfRule>
    <cfRule type="cellIs" dxfId="808" priority="329" stopIfTrue="1" operator="notBetween">
      <formula>#REF!</formula>
      <formula>#REF!</formula>
    </cfRule>
    <cfRule type="cellIs" dxfId="807" priority="330" stopIfTrue="1" operator="greaterThan">
      <formula>#REF!</formula>
    </cfRule>
  </conditionalFormatting>
  <conditionalFormatting sqref="I12">
    <cfRule type="cellIs" dxfId="806" priority="325" stopIfTrue="1" operator="notBetween">
      <formula>#REF!</formula>
      <formula>#REF!</formula>
    </cfRule>
    <cfRule type="cellIs" dxfId="805" priority="326" stopIfTrue="1" operator="notBetween">
      <formula>#REF!</formula>
      <formula>#REF!</formula>
    </cfRule>
    <cfRule type="cellIs" dxfId="804" priority="327" stopIfTrue="1" operator="greaterThan">
      <formula>#REF!</formula>
    </cfRule>
  </conditionalFormatting>
  <conditionalFormatting sqref="I44">
    <cfRule type="cellIs" dxfId="803" priority="301" stopIfTrue="1" operator="notBetween">
      <formula>#REF!</formula>
      <formula>#REF!</formula>
    </cfRule>
    <cfRule type="cellIs" dxfId="802" priority="302" stopIfTrue="1" operator="notBetween">
      <formula>#REF!</formula>
      <formula>#REF!</formula>
    </cfRule>
    <cfRule type="cellIs" dxfId="801" priority="303" stopIfTrue="1" operator="greaterThan">
      <formula>#REF!</formula>
    </cfRule>
  </conditionalFormatting>
  <conditionalFormatting sqref="I22:I26">
    <cfRule type="cellIs" dxfId="800" priority="322" stopIfTrue="1" operator="notBetween">
      <formula>#REF!</formula>
      <formula>#REF!</formula>
    </cfRule>
    <cfRule type="cellIs" dxfId="799" priority="323" stopIfTrue="1" operator="notBetween">
      <formula>#REF!</formula>
      <formula>#REF!</formula>
    </cfRule>
    <cfRule type="cellIs" dxfId="798" priority="324" stopIfTrue="1" operator="greaterThan">
      <formula>#REF!</formula>
    </cfRule>
  </conditionalFormatting>
  <conditionalFormatting sqref="I28:I32">
    <cfRule type="cellIs" dxfId="797" priority="319" stopIfTrue="1" operator="notBetween">
      <formula>#REF!</formula>
      <formula>#REF!</formula>
    </cfRule>
    <cfRule type="cellIs" dxfId="796" priority="320" stopIfTrue="1" operator="notBetween">
      <formula>#REF!</formula>
      <formula>#REF!</formula>
    </cfRule>
    <cfRule type="cellIs" dxfId="795" priority="321" stopIfTrue="1" operator="greaterThan">
      <formula>#REF!</formula>
    </cfRule>
  </conditionalFormatting>
  <conditionalFormatting sqref="I34">
    <cfRule type="cellIs" dxfId="794" priority="316" stopIfTrue="1" operator="notBetween">
      <formula>#REF!</formula>
      <formula>#REF!</formula>
    </cfRule>
    <cfRule type="cellIs" dxfId="793" priority="317" stopIfTrue="1" operator="notBetween">
      <formula>#REF!</formula>
      <formula>#REF!</formula>
    </cfRule>
    <cfRule type="cellIs" dxfId="792" priority="318" stopIfTrue="1" operator="greaterThan">
      <formula>#REF!</formula>
    </cfRule>
  </conditionalFormatting>
  <conditionalFormatting sqref="I35:I38 I40:I43">
    <cfRule type="cellIs" dxfId="791" priority="313" stopIfTrue="1" operator="notBetween">
      <formula>#REF!</formula>
      <formula>#REF!</formula>
    </cfRule>
    <cfRule type="cellIs" dxfId="790" priority="314" stopIfTrue="1" operator="notBetween">
      <formula>#REF!</formula>
      <formula>#REF!</formula>
    </cfRule>
    <cfRule type="cellIs" dxfId="789" priority="315" stopIfTrue="1" operator="greaterThan">
      <formula>#REF!</formula>
    </cfRule>
  </conditionalFormatting>
  <conditionalFormatting sqref="I46:I48">
    <cfRule type="cellIs" dxfId="788" priority="310" stopIfTrue="1" operator="notBetween">
      <formula>#REF!</formula>
      <formula>#REF!</formula>
    </cfRule>
    <cfRule type="cellIs" dxfId="787" priority="311" stopIfTrue="1" operator="notBetween">
      <formula>#REF!</formula>
      <formula>#REF!</formula>
    </cfRule>
    <cfRule type="cellIs" dxfId="786" priority="312" stopIfTrue="1" operator="greaterThan">
      <formula>#REF!</formula>
    </cfRule>
  </conditionalFormatting>
  <conditionalFormatting sqref="I50 I52:I56 I58:I62">
    <cfRule type="cellIs" dxfId="785" priority="307" stopIfTrue="1" operator="notBetween">
      <formula>#REF!</formula>
      <formula>#REF!</formula>
    </cfRule>
    <cfRule type="cellIs" dxfId="784" priority="308" stopIfTrue="1" operator="notBetween">
      <formula>#REF!</formula>
      <formula>#REF!</formula>
    </cfRule>
    <cfRule type="cellIs" dxfId="783" priority="309" stopIfTrue="1" operator="greaterThan">
      <formula>#REF!</formula>
    </cfRule>
  </conditionalFormatting>
  <conditionalFormatting sqref="I70:I73">
    <cfRule type="cellIs" dxfId="782" priority="304" stopIfTrue="1" operator="notBetween">
      <formula>#REF!</formula>
      <formula>#REF!</formula>
    </cfRule>
    <cfRule type="cellIs" dxfId="781" priority="305" stopIfTrue="1" operator="notBetween">
      <formula>#REF!</formula>
      <formula>#REF!</formula>
    </cfRule>
    <cfRule type="cellIs" dxfId="780" priority="306" stopIfTrue="1" operator="greaterThan">
      <formula>#REF!</formula>
    </cfRule>
  </conditionalFormatting>
  <conditionalFormatting sqref="I49">
    <cfRule type="cellIs" dxfId="779" priority="298" stopIfTrue="1" operator="notBetween">
      <formula>#REF!</formula>
      <formula>#REF!</formula>
    </cfRule>
    <cfRule type="cellIs" dxfId="778" priority="299" stopIfTrue="1" operator="notBetween">
      <formula>#REF!</formula>
      <formula>#REF!</formula>
    </cfRule>
    <cfRule type="cellIs" dxfId="777" priority="300" stopIfTrue="1" operator="greaterThan">
      <formula>#REF!</formula>
    </cfRule>
  </conditionalFormatting>
  <conditionalFormatting sqref="I69">
    <cfRule type="cellIs" dxfId="776" priority="295" stopIfTrue="1" operator="notBetween">
      <formula>#REF!</formula>
      <formula>#REF!</formula>
    </cfRule>
    <cfRule type="cellIs" dxfId="775" priority="296" stopIfTrue="1" operator="notBetween">
      <formula>#REF!</formula>
      <formula>#REF!</formula>
    </cfRule>
    <cfRule type="cellIs" dxfId="774" priority="297" stopIfTrue="1" operator="greaterThan">
      <formula>#REF!</formula>
    </cfRule>
  </conditionalFormatting>
  <conditionalFormatting sqref="I64">
    <cfRule type="cellIs" dxfId="773" priority="292" stopIfTrue="1" operator="notBetween">
      <formula>#REF!</formula>
      <formula>#REF!</formula>
    </cfRule>
    <cfRule type="cellIs" dxfId="772" priority="293" stopIfTrue="1" operator="notBetween">
      <formula>#REF!</formula>
      <formula>#REF!</formula>
    </cfRule>
    <cfRule type="cellIs" dxfId="771" priority="294" stopIfTrue="1" operator="greaterThan">
      <formula>#REF!</formula>
    </cfRule>
  </conditionalFormatting>
  <conditionalFormatting sqref="I75:I79">
    <cfRule type="cellIs" dxfId="770" priority="289" stopIfTrue="1" operator="notBetween">
      <formula>#REF!</formula>
      <formula>#REF!</formula>
    </cfRule>
    <cfRule type="cellIs" dxfId="769" priority="290" stopIfTrue="1" operator="notBetween">
      <formula>#REF!</formula>
      <formula>#REF!</formula>
    </cfRule>
    <cfRule type="cellIs" dxfId="768" priority="291" stopIfTrue="1" operator="greaterThan">
      <formula>#REF!</formula>
    </cfRule>
  </conditionalFormatting>
  <conditionalFormatting sqref="F13:F14 F10:F11 F5:F6 F16:F20 F65:F67">
    <cfRule type="cellIs" dxfId="767" priority="190" stopIfTrue="1" operator="notBetween">
      <formula>#REF!</formula>
      <formula>#REF!</formula>
    </cfRule>
    <cfRule type="cellIs" dxfId="766" priority="191" stopIfTrue="1" operator="notBetween">
      <formula>#REF!</formula>
      <formula>#REF!</formula>
    </cfRule>
    <cfRule type="cellIs" dxfId="765" priority="192" stopIfTrue="1" operator="greaterThan">
      <formula>#REF!</formula>
    </cfRule>
  </conditionalFormatting>
  <conditionalFormatting sqref="F7:F8">
    <cfRule type="cellIs" dxfId="764" priority="187" stopIfTrue="1" operator="notBetween">
      <formula>#REF!</formula>
      <formula>#REF!</formula>
    </cfRule>
    <cfRule type="cellIs" dxfId="763" priority="188" stopIfTrue="1" operator="notBetween">
      <formula>#REF!</formula>
      <formula>#REF!</formula>
    </cfRule>
    <cfRule type="cellIs" dxfId="762" priority="189" stopIfTrue="1" operator="greaterThan">
      <formula>#REF!</formula>
    </cfRule>
  </conditionalFormatting>
  <conditionalFormatting sqref="F4">
    <cfRule type="cellIs" dxfId="761" priority="184" stopIfTrue="1" operator="notBetween">
      <formula>#REF!</formula>
      <formula>#REF!</formula>
    </cfRule>
    <cfRule type="cellIs" dxfId="760" priority="185" stopIfTrue="1" operator="notBetween">
      <formula>#REF!</formula>
      <formula>#REF!</formula>
    </cfRule>
    <cfRule type="cellIs" dxfId="759" priority="186" stopIfTrue="1" operator="greaterThan">
      <formula>#REF!</formula>
    </cfRule>
  </conditionalFormatting>
  <conditionalFormatting sqref="F12">
    <cfRule type="cellIs" dxfId="758" priority="181" stopIfTrue="1" operator="notBetween">
      <formula>#REF!</formula>
      <formula>#REF!</formula>
    </cfRule>
    <cfRule type="cellIs" dxfId="757" priority="182" stopIfTrue="1" operator="notBetween">
      <formula>#REF!</formula>
      <formula>#REF!</formula>
    </cfRule>
    <cfRule type="cellIs" dxfId="756" priority="183" stopIfTrue="1" operator="greaterThan">
      <formula>#REF!</formula>
    </cfRule>
  </conditionalFormatting>
  <conditionalFormatting sqref="F44">
    <cfRule type="cellIs" dxfId="755" priority="157" stopIfTrue="1" operator="notBetween">
      <formula>#REF!</formula>
      <formula>#REF!</formula>
    </cfRule>
    <cfRule type="cellIs" dxfId="754" priority="158" stopIfTrue="1" operator="notBetween">
      <formula>#REF!</formula>
      <formula>#REF!</formula>
    </cfRule>
    <cfRule type="cellIs" dxfId="753" priority="159" stopIfTrue="1" operator="greaterThan">
      <formula>#REF!</formula>
    </cfRule>
  </conditionalFormatting>
  <conditionalFormatting sqref="F22:F26">
    <cfRule type="cellIs" dxfId="752" priority="178" stopIfTrue="1" operator="notBetween">
      <formula>#REF!</formula>
      <formula>#REF!</formula>
    </cfRule>
    <cfRule type="cellIs" dxfId="751" priority="179" stopIfTrue="1" operator="notBetween">
      <formula>#REF!</formula>
      <formula>#REF!</formula>
    </cfRule>
    <cfRule type="cellIs" dxfId="750" priority="180" stopIfTrue="1" operator="greaterThan">
      <formula>#REF!</formula>
    </cfRule>
  </conditionalFormatting>
  <conditionalFormatting sqref="F28:F32">
    <cfRule type="cellIs" dxfId="749" priority="175" stopIfTrue="1" operator="notBetween">
      <formula>#REF!</formula>
      <formula>#REF!</formula>
    </cfRule>
    <cfRule type="cellIs" dxfId="748" priority="176" stopIfTrue="1" operator="notBetween">
      <formula>#REF!</formula>
      <formula>#REF!</formula>
    </cfRule>
    <cfRule type="cellIs" dxfId="747" priority="177" stopIfTrue="1" operator="greaterThan">
      <formula>#REF!</formula>
    </cfRule>
  </conditionalFormatting>
  <conditionalFormatting sqref="F34">
    <cfRule type="cellIs" dxfId="746" priority="172" stopIfTrue="1" operator="notBetween">
      <formula>#REF!</formula>
      <formula>#REF!</formula>
    </cfRule>
    <cfRule type="cellIs" dxfId="745" priority="173" stopIfTrue="1" operator="notBetween">
      <formula>#REF!</formula>
      <formula>#REF!</formula>
    </cfRule>
    <cfRule type="cellIs" dxfId="744" priority="174" stopIfTrue="1" operator="greaterThan">
      <formula>#REF!</formula>
    </cfRule>
  </conditionalFormatting>
  <conditionalFormatting sqref="F35:F38 F40:F43">
    <cfRule type="cellIs" dxfId="743" priority="169" stopIfTrue="1" operator="notBetween">
      <formula>#REF!</formula>
      <formula>#REF!</formula>
    </cfRule>
    <cfRule type="cellIs" dxfId="742" priority="170" stopIfTrue="1" operator="notBetween">
      <formula>#REF!</formula>
      <formula>#REF!</formula>
    </cfRule>
    <cfRule type="cellIs" dxfId="741" priority="171" stopIfTrue="1" operator="greaterThan">
      <formula>#REF!</formula>
    </cfRule>
  </conditionalFormatting>
  <conditionalFormatting sqref="F46:F48">
    <cfRule type="cellIs" dxfId="740" priority="166" stopIfTrue="1" operator="notBetween">
      <formula>#REF!</formula>
      <formula>#REF!</formula>
    </cfRule>
    <cfRule type="cellIs" dxfId="739" priority="167" stopIfTrue="1" operator="notBetween">
      <formula>#REF!</formula>
      <formula>#REF!</formula>
    </cfRule>
    <cfRule type="cellIs" dxfId="738" priority="168" stopIfTrue="1" operator="greaterThan">
      <formula>#REF!</formula>
    </cfRule>
  </conditionalFormatting>
  <conditionalFormatting sqref="F50 F52:F56 F58:F62">
    <cfRule type="cellIs" dxfId="737" priority="163" stopIfTrue="1" operator="notBetween">
      <formula>#REF!</formula>
      <formula>#REF!</formula>
    </cfRule>
    <cfRule type="cellIs" dxfId="736" priority="164" stopIfTrue="1" operator="notBetween">
      <formula>#REF!</formula>
      <formula>#REF!</formula>
    </cfRule>
    <cfRule type="cellIs" dxfId="735" priority="165" stopIfTrue="1" operator="greaterThan">
      <formula>#REF!</formula>
    </cfRule>
  </conditionalFormatting>
  <conditionalFormatting sqref="F70:F73">
    <cfRule type="cellIs" dxfId="734" priority="160" stopIfTrue="1" operator="notBetween">
      <formula>#REF!</formula>
      <formula>#REF!</formula>
    </cfRule>
    <cfRule type="cellIs" dxfId="733" priority="161" stopIfTrue="1" operator="notBetween">
      <formula>#REF!</formula>
      <formula>#REF!</formula>
    </cfRule>
    <cfRule type="cellIs" dxfId="732" priority="162" stopIfTrue="1" operator="greaterThan">
      <formula>#REF!</formula>
    </cfRule>
  </conditionalFormatting>
  <conditionalFormatting sqref="F49">
    <cfRule type="cellIs" dxfId="731" priority="154" stopIfTrue="1" operator="notBetween">
      <formula>#REF!</formula>
      <formula>#REF!</formula>
    </cfRule>
    <cfRule type="cellIs" dxfId="730" priority="155" stopIfTrue="1" operator="notBetween">
      <formula>#REF!</formula>
      <formula>#REF!</formula>
    </cfRule>
    <cfRule type="cellIs" dxfId="729" priority="156" stopIfTrue="1" operator="greaterThan">
      <formula>#REF!</formula>
    </cfRule>
  </conditionalFormatting>
  <conditionalFormatting sqref="F69">
    <cfRule type="cellIs" dxfId="728" priority="151" stopIfTrue="1" operator="notBetween">
      <formula>#REF!</formula>
      <formula>#REF!</formula>
    </cfRule>
    <cfRule type="cellIs" dxfId="727" priority="152" stopIfTrue="1" operator="notBetween">
      <formula>#REF!</formula>
      <formula>#REF!</formula>
    </cfRule>
    <cfRule type="cellIs" dxfId="726" priority="153" stopIfTrue="1" operator="greaterThan">
      <formula>#REF!</formula>
    </cfRule>
  </conditionalFormatting>
  <conditionalFormatting sqref="F64">
    <cfRule type="cellIs" dxfId="725" priority="148" stopIfTrue="1" operator="notBetween">
      <formula>#REF!</formula>
      <formula>#REF!</formula>
    </cfRule>
    <cfRule type="cellIs" dxfId="724" priority="149" stopIfTrue="1" operator="notBetween">
      <formula>#REF!</formula>
      <formula>#REF!</formula>
    </cfRule>
    <cfRule type="cellIs" dxfId="723" priority="150" stopIfTrue="1" operator="greaterThan">
      <formula>#REF!</formula>
    </cfRule>
  </conditionalFormatting>
  <conditionalFormatting sqref="F75:F79">
    <cfRule type="cellIs" dxfId="722" priority="145" stopIfTrue="1" operator="notBetween">
      <formula>#REF!</formula>
      <formula>#REF!</formula>
    </cfRule>
    <cfRule type="cellIs" dxfId="721" priority="146" stopIfTrue="1" operator="notBetween">
      <formula>#REF!</formula>
      <formula>#REF!</formula>
    </cfRule>
    <cfRule type="cellIs" dxfId="720" priority="147" stopIfTrue="1" operator="greaterThan">
      <formula>#REF!</formula>
    </cfRule>
  </conditionalFormatting>
  <conditionalFormatting sqref="D13:D14 D10:D11 D5:D6 D16:D20 D65:D67">
    <cfRule type="cellIs" dxfId="719" priority="142" stopIfTrue="1" operator="notBetween">
      <formula>#REF!</formula>
      <formula>#REF!</formula>
    </cfRule>
    <cfRule type="cellIs" dxfId="718" priority="143" stopIfTrue="1" operator="notBetween">
      <formula>#REF!</formula>
      <formula>#REF!</formula>
    </cfRule>
    <cfRule type="cellIs" dxfId="717" priority="144" stopIfTrue="1" operator="greaterThan">
      <formula>#REF!</formula>
    </cfRule>
  </conditionalFormatting>
  <conditionalFormatting sqref="D7:D8">
    <cfRule type="cellIs" dxfId="716" priority="139" stopIfTrue="1" operator="notBetween">
      <formula>#REF!</formula>
      <formula>#REF!</formula>
    </cfRule>
    <cfRule type="cellIs" dxfId="715" priority="140" stopIfTrue="1" operator="notBetween">
      <formula>#REF!</formula>
      <formula>#REF!</formula>
    </cfRule>
    <cfRule type="cellIs" dxfId="714" priority="141" stopIfTrue="1" operator="greaterThan">
      <formula>#REF!</formula>
    </cfRule>
  </conditionalFormatting>
  <conditionalFormatting sqref="D4">
    <cfRule type="cellIs" dxfId="713" priority="136" stopIfTrue="1" operator="notBetween">
      <formula>#REF!</formula>
      <formula>#REF!</formula>
    </cfRule>
    <cfRule type="cellIs" dxfId="712" priority="137" stopIfTrue="1" operator="notBetween">
      <formula>#REF!</formula>
      <formula>#REF!</formula>
    </cfRule>
    <cfRule type="cellIs" dxfId="711" priority="138" stopIfTrue="1" operator="greaterThan">
      <formula>#REF!</formula>
    </cfRule>
  </conditionalFormatting>
  <conditionalFormatting sqref="D12">
    <cfRule type="cellIs" dxfId="710" priority="133" stopIfTrue="1" operator="notBetween">
      <formula>#REF!</formula>
      <formula>#REF!</formula>
    </cfRule>
    <cfRule type="cellIs" dxfId="709" priority="134" stopIfTrue="1" operator="notBetween">
      <formula>#REF!</formula>
      <formula>#REF!</formula>
    </cfRule>
    <cfRule type="cellIs" dxfId="708" priority="135" stopIfTrue="1" operator="greaterThan">
      <formula>#REF!</formula>
    </cfRule>
  </conditionalFormatting>
  <conditionalFormatting sqref="D44">
    <cfRule type="cellIs" dxfId="707" priority="109" stopIfTrue="1" operator="notBetween">
      <formula>#REF!</formula>
      <formula>#REF!</formula>
    </cfRule>
    <cfRule type="cellIs" dxfId="706" priority="110" stopIfTrue="1" operator="notBetween">
      <formula>#REF!</formula>
      <formula>#REF!</formula>
    </cfRule>
    <cfRule type="cellIs" dxfId="705" priority="111" stopIfTrue="1" operator="greaterThan">
      <formula>#REF!</formula>
    </cfRule>
  </conditionalFormatting>
  <conditionalFormatting sqref="D22:D26">
    <cfRule type="cellIs" dxfId="704" priority="130" stopIfTrue="1" operator="notBetween">
      <formula>#REF!</formula>
      <formula>#REF!</formula>
    </cfRule>
    <cfRule type="cellIs" dxfId="703" priority="131" stopIfTrue="1" operator="notBetween">
      <formula>#REF!</formula>
      <formula>#REF!</formula>
    </cfRule>
    <cfRule type="cellIs" dxfId="702" priority="132" stopIfTrue="1" operator="greaterThan">
      <formula>#REF!</formula>
    </cfRule>
  </conditionalFormatting>
  <conditionalFormatting sqref="D28:D32">
    <cfRule type="cellIs" dxfId="701" priority="127" stopIfTrue="1" operator="notBetween">
      <formula>#REF!</formula>
      <formula>#REF!</formula>
    </cfRule>
    <cfRule type="cellIs" dxfId="700" priority="128" stopIfTrue="1" operator="notBetween">
      <formula>#REF!</formula>
      <formula>#REF!</formula>
    </cfRule>
    <cfRule type="cellIs" dxfId="699" priority="129" stopIfTrue="1" operator="greaterThan">
      <formula>#REF!</formula>
    </cfRule>
  </conditionalFormatting>
  <conditionalFormatting sqref="D34">
    <cfRule type="cellIs" dxfId="698" priority="124" stopIfTrue="1" operator="notBetween">
      <formula>#REF!</formula>
      <formula>#REF!</formula>
    </cfRule>
    <cfRule type="cellIs" dxfId="697" priority="125" stopIfTrue="1" operator="notBetween">
      <formula>#REF!</formula>
      <formula>#REF!</formula>
    </cfRule>
    <cfRule type="cellIs" dxfId="696" priority="126" stopIfTrue="1" operator="greaterThan">
      <formula>#REF!</formula>
    </cfRule>
  </conditionalFormatting>
  <conditionalFormatting sqref="D35:D38 D40:D43">
    <cfRule type="cellIs" dxfId="695" priority="121" stopIfTrue="1" operator="notBetween">
      <formula>#REF!</formula>
      <formula>#REF!</formula>
    </cfRule>
    <cfRule type="cellIs" dxfId="694" priority="122" stopIfTrue="1" operator="notBetween">
      <formula>#REF!</formula>
      <formula>#REF!</formula>
    </cfRule>
    <cfRule type="cellIs" dxfId="693" priority="123" stopIfTrue="1" operator="greaterThan">
      <formula>#REF!</formula>
    </cfRule>
  </conditionalFormatting>
  <conditionalFormatting sqref="D46:D48">
    <cfRule type="cellIs" dxfId="692" priority="118" stopIfTrue="1" operator="notBetween">
      <formula>#REF!</formula>
      <formula>#REF!</formula>
    </cfRule>
    <cfRule type="cellIs" dxfId="691" priority="119" stopIfTrue="1" operator="notBetween">
      <formula>#REF!</formula>
      <formula>#REF!</formula>
    </cfRule>
    <cfRule type="cellIs" dxfId="690" priority="120" stopIfTrue="1" operator="greaterThan">
      <formula>#REF!</formula>
    </cfRule>
  </conditionalFormatting>
  <conditionalFormatting sqref="D50 D52:D56 D58:D62">
    <cfRule type="cellIs" dxfId="689" priority="115" stopIfTrue="1" operator="notBetween">
      <formula>#REF!</formula>
      <formula>#REF!</formula>
    </cfRule>
    <cfRule type="cellIs" dxfId="688" priority="116" stopIfTrue="1" operator="notBetween">
      <formula>#REF!</formula>
      <formula>#REF!</formula>
    </cfRule>
    <cfRule type="cellIs" dxfId="687" priority="117" stopIfTrue="1" operator="greaterThan">
      <formula>#REF!</formula>
    </cfRule>
  </conditionalFormatting>
  <conditionalFormatting sqref="D70:D73">
    <cfRule type="cellIs" dxfId="686" priority="112" stopIfTrue="1" operator="notBetween">
      <formula>#REF!</formula>
      <formula>#REF!</formula>
    </cfRule>
    <cfRule type="cellIs" dxfId="685" priority="113" stopIfTrue="1" operator="notBetween">
      <formula>#REF!</formula>
      <formula>#REF!</formula>
    </cfRule>
    <cfRule type="cellIs" dxfId="684" priority="114" stopIfTrue="1" operator="greaterThan">
      <formula>#REF!</formula>
    </cfRule>
  </conditionalFormatting>
  <conditionalFormatting sqref="D49">
    <cfRule type="cellIs" dxfId="683" priority="106" stopIfTrue="1" operator="notBetween">
      <formula>#REF!</formula>
      <formula>#REF!</formula>
    </cfRule>
    <cfRule type="cellIs" dxfId="682" priority="107" stopIfTrue="1" operator="notBetween">
      <formula>#REF!</formula>
      <formula>#REF!</formula>
    </cfRule>
    <cfRule type="cellIs" dxfId="681" priority="108" stopIfTrue="1" operator="greaterThan">
      <formula>#REF!</formula>
    </cfRule>
  </conditionalFormatting>
  <conditionalFormatting sqref="D69">
    <cfRule type="cellIs" dxfId="680" priority="103" stopIfTrue="1" operator="notBetween">
      <formula>#REF!</formula>
      <formula>#REF!</formula>
    </cfRule>
    <cfRule type="cellIs" dxfId="679" priority="104" stopIfTrue="1" operator="notBetween">
      <formula>#REF!</formula>
      <formula>#REF!</formula>
    </cfRule>
    <cfRule type="cellIs" dxfId="678" priority="105" stopIfTrue="1" operator="greaterThan">
      <formula>#REF!</formula>
    </cfRule>
  </conditionalFormatting>
  <conditionalFormatting sqref="D64">
    <cfRule type="cellIs" dxfId="677" priority="100" stopIfTrue="1" operator="notBetween">
      <formula>#REF!</formula>
      <formula>#REF!</formula>
    </cfRule>
    <cfRule type="cellIs" dxfId="676" priority="101" stopIfTrue="1" operator="notBetween">
      <formula>#REF!</formula>
      <formula>#REF!</formula>
    </cfRule>
    <cfRule type="cellIs" dxfId="675" priority="102" stopIfTrue="1" operator="greaterThan">
      <formula>#REF!</formula>
    </cfRule>
  </conditionalFormatting>
  <conditionalFormatting sqref="D75:D79">
    <cfRule type="cellIs" dxfId="674" priority="97" stopIfTrue="1" operator="notBetween">
      <formula>#REF!</formula>
      <formula>#REF!</formula>
    </cfRule>
    <cfRule type="cellIs" dxfId="673" priority="98" stopIfTrue="1" operator="notBetween">
      <formula>#REF!</formula>
      <formula>#REF!</formula>
    </cfRule>
    <cfRule type="cellIs" dxfId="672" priority="99" stopIfTrue="1" operator="greaterThan">
      <formula>#REF!</formula>
    </cfRule>
  </conditionalFormatting>
  <conditionalFormatting sqref="E13:E14 E10:E11 E5:E6 E16:E20 E65:E67">
    <cfRule type="cellIs" dxfId="671" priority="94" stopIfTrue="1" operator="notBetween">
      <formula>#REF!</formula>
      <formula>#REF!</formula>
    </cfRule>
    <cfRule type="cellIs" dxfId="670" priority="95" stopIfTrue="1" operator="notBetween">
      <formula>#REF!</formula>
      <formula>#REF!</formula>
    </cfRule>
    <cfRule type="cellIs" dxfId="669" priority="96" stopIfTrue="1" operator="greaterThan">
      <formula>#REF!</formula>
    </cfRule>
  </conditionalFormatting>
  <conditionalFormatting sqref="E7:E8">
    <cfRule type="cellIs" dxfId="668" priority="91" stopIfTrue="1" operator="notBetween">
      <formula>#REF!</formula>
      <formula>#REF!</formula>
    </cfRule>
    <cfRule type="cellIs" dxfId="667" priority="92" stopIfTrue="1" operator="notBetween">
      <formula>#REF!</formula>
      <formula>#REF!</formula>
    </cfRule>
    <cfRule type="cellIs" dxfId="666" priority="93" stopIfTrue="1" operator="greaterThan">
      <formula>#REF!</formula>
    </cfRule>
  </conditionalFormatting>
  <conditionalFormatting sqref="E4">
    <cfRule type="cellIs" dxfId="665" priority="88" stopIfTrue="1" operator="notBetween">
      <formula>#REF!</formula>
      <formula>#REF!</formula>
    </cfRule>
    <cfRule type="cellIs" dxfId="664" priority="89" stopIfTrue="1" operator="notBetween">
      <formula>#REF!</formula>
      <formula>#REF!</formula>
    </cfRule>
    <cfRule type="cellIs" dxfId="663" priority="90" stopIfTrue="1" operator="greaterThan">
      <formula>#REF!</formula>
    </cfRule>
  </conditionalFormatting>
  <conditionalFormatting sqref="E12">
    <cfRule type="cellIs" dxfId="662" priority="85" stopIfTrue="1" operator="notBetween">
      <formula>#REF!</formula>
      <formula>#REF!</formula>
    </cfRule>
    <cfRule type="cellIs" dxfId="661" priority="86" stopIfTrue="1" operator="notBetween">
      <formula>#REF!</formula>
      <formula>#REF!</formula>
    </cfRule>
    <cfRule type="cellIs" dxfId="660" priority="87" stopIfTrue="1" operator="greaterThan">
      <formula>#REF!</formula>
    </cfRule>
  </conditionalFormatting>
  <conditionalFormatting sqref="E44">
    <cfRule type="cellIs" dxfId="659" priority="61" stopIfTrue="1" operator="notBetween">
      <formula>#REF!</formula>
      <formula>#REF!</formula>
    </cfRule>
    <cfRule type="cellIs" dxfId="658" priority="62" stopIfTrue="1" operator="notBetween">
      <formula>#REF!</formula>
      <formula>#REF!</formula>
    </cfRule>
    <cfRule type="cellIs" dxfId="657" priority="63" stopIfTrue="1" operator="greaterThan">
      <formula>#REF!</formula>
    </cfRule>
  </conditionalFormatting>
  <conditionalFormatting sqref="E22:E26">
    <cfRule type="cellIs" dxfId="656" priority="82" stopIfTrue="1" operator="notBetween">
      <formula>#REF!</formula>
      <formula>#REF!</formula>
    </cfRule>
    <cfRule type="cellIs" dxfId="655" priority="83" stopIfTrue="1" operator="notBetween">
      <formula>#REF!</formula>
      <formula>#REF!</formula>
    </cfRule>
    <cfRule type="cellIs" dxfId="654" priority="84" stopIfTrue="1" operator="greaterThan">
      <formula>#REF!</formula>
    </cfRule>
  </conditionalFormatting>
  <conditionalFormatting sqref="E28:E32">
    <cfRule type="cellIs" dxfId="653" priority="79" stopIfTrue="1" operator="notBetween">
      <formula>#REF!</formula>
      <formula>#REF!</formula>
    </cfRule>
    <cfRule type="cellIs" dxfId="652" priority="80" stopIfTrue="1" operator="notBetween">
      <formula>#REF!</formula>
      <formula>#REF!</formula>
    </cfRule>
    <cfRule type="cellIs" dxfId="651" priority="81" stopIfTrue="1" operator="greaterThan">
      <formula>#REF!</formula>
    </cfRule>
  </conditionalFormatting>
  <conditionalFormatting sqref="E34">
    <cfRule type="cellIs" dxfId="650" priority="76" stopIfTrue="1" operator="notBetween">
      <formula>#REF!</formula>
      <formula>#REF!</formula>
    </cfRule>
    <cfRule type="cellIs" dxfId="649" priority="77" stopIfTrue="1" operator="notBetween">
      <formula>#REF!</formula>
      <formula>#REF!</formula>
    </cfRule>
    <cfRule type="cellIs" dxfId="648" priority="78" stopIfTrue="1" operator="greaterThan">
      <formula>#REF!</formula>
    </cfRule>
  </conditionalFormatting>
  <conditionalFormatting sqref="E35:E38 E40:E43">
    <cfRule type="cellIs" dxfId="647" priority="73" stopIfTrue="1" operator="notBetween">
      <formula>#REF!</formula>
      <formula>#REF!</formula>
    </cfRule>
    <cfRule type="cellIs" dxfId="646" priority="74" stopIfTrue="1" operator="notBetween">
      <formula>#REF!</formula>
      <formula>#REF!</formula>
    </cfRule>
    <cfRule type="cellIs" dxfId="645" priority="75" stopIfTrue="1" operator="greaterThan">
      <formula>#REF!</formula>
    </cfRule>
  </conditionalFormatting>
  <conditionalFormatting sqref="E46:E48">
    <cfRule type="cellIs" dxfId="644" priority="70" stopIfTrue="1" operator="notBetween">
      <formula>#REF!</formula>
      <formula>#REF!</formula>
    </cfRule>
    <cfRule type="cellIs" dxfId="643" priority="71" stopIfTrue="1" operator="notBetween">
      <formula>#REF!</formula>
      <formula>#REF!</formula>
    </cfRule>
    <cfRule type="cellIs" dxfId="642" priority="72" stopIfTrue="1" operator="greaterThan">
      <formula>#REF!</formula>
    </cfRule>
  </conditionalFormatting>
  <conditionalFormatting sqref="E50 E52:E56 E58:E62">
    <cfRule type="cellIs" dxfId="641" priority="67" stopIfTrue="1" operator="notBetween">
      <formula>#REF!</formula>
      <formula>#REF!</formula>
    </cfRule>
    <cfRule type="cellIs" dxfId="640" priority="68" stopIfTrue="1" operator="notBetween">
      <formula>#REF!</formula>
      <formula>#REF!</formula>
    </cfRule>
    <cfRule type="cellIs" dxfId="639" priority="69" stopIfTrue="1" operator="greaterThan">
      <formula>#REF!</formula>
    </cfRule>
  </conditionalFormatting>
  <conditionalFormatting sqref="E70:E73">
    <cfRule type="cellIs" dxfId="638" priority="64" stopIfTrue="1" operator="notBetween">
      <formula>#REF!</formula>
      <formula>#REF!</formula>
    </cfRule>
    <cfRule type="cellIs" dxfId="637" priority="65" stopIfTrue="1" operator="notBetween">
      <formula>#REF!</formula>
      <formula>#REF!</formula>
    </cfRule>
    <cfRule type="cellIs" dxfId="636" priority="66" stopIfTrue="1" operator="greaterThan">
      <formula>#REF!</formula>
    </cfRule>
  </conditionalFormatting>
  <conditionalFormatting sqref="E49">
    <cfRule type="cellIs" dxfId="635" priority="58" stopIfTrue="1" operator="notBetween">
      <formula>#REF!</formula>
      <formula>#REF!</formula>
    </cfRule>
    <cfRule type="cellIs" dxfId="634" priority="59" stopIfTrue="1" operator="notBetween">
      <formula>#REF!</formula>
      <formula>#REF!</formula>
    </cfRule>
    <cfRule type="cellIs" dxfId="633" priority="60" stopIfTrue="1" operator="greaterThan">
      <formula>#REF!</formula>
    </cfRule>
  </conditionalFormatting>
  <conditionalFormatting sqref="E69">
    <cfRule type="cellIs" dxfId="632" priority="55" stopIfTrue="1" operator="notBetween">
      <formula>#REF!</formula>
      <formula>#REF!</formula>
    </cfRule>
    <cfRule type="cellIs" dxfId="631" priority="56" stopIfTrue="1" operator="notBetween">
      <formula>#REF!</formula>
      <formula>#REF!</formula>
    </cfRule>
    <cfRule type="cellIs" dxfId="630" priority="57" stopIfTrue="1" operator="greaterThan">
      <formula>#REF!</formula>
    </cfRule>
  </conditionalFormatting>
  <conditionalFormatting sqref="E64">
    <cfRule type="cellIs" dxfId="629" priority="52" stopIfTrue="1" operator="notBetween">
      <formula>#REF!</formula>
      <formula>#REF!</formula>
    </cfRule>
    <cfRule type="cellIs" dxfId="628" priority="53" stopIfTrue="1" operator="notBetween">
      <formula>#REF!</formula>
      <formula>#REF!</formula>
    </cfRule>
    <cfRule type="cellIs" dxfId="627" priority="54" stopIfTrue="1" operator="greaterThan">
      <formula>#REF!</formula>
    </cfRule>
  </conditionalFormatting>
  <conditionalFormatting sqref="E75:E79">
    <cfRule type="cellIs" dxfId="626" priority="49" stopIfTrue="1" operator="notBetween">
      <formula>#REF!</formula>
      <formula>#REF!</formula>
    </cfRule>
    <cfRule type="cellIs" dxfId="625" priority="50" stopIfTrue="1" operator="notBetween">
      <formula>#REF!</formula>
      <formula>#REF!</formula>
    </cfRule>
    <cfRule type="cellIs" dxfId="624" priority="51" stopIfTrue="1" operator="greaterThan">
      <formula>#REF!</formula>
    </cfRule>
  </conditionalFormatting>
  <conditionalFormatting sqref="H13:H14 H10:H11 H5:H6 H16:H20 H65:H67">
    <cfRule type="cellIs" dxfId="623" priority="46" stopIfTrue="1" operator="notBetween">
      <formula>#REF!</formula>
      <formula>#REF!</formula>
    </cfRule>
    <cfRule type="cellIs" dxfId="622" priority="47" stopIfTrue="1" operator="notBetween">
      <formula>#REF!</formula>
      <formula>#REF!</formula>
    </cfRule>
    <cfRule type="cellIs" dxfId="621" priority="48" stopIfTrue="1" operator="greaterThan">
      <formula>#REF!</formula>
    </cfRule>
  </conditionalFormatting>
  <conditionalFormatting sqref="H7:H8">
    <cfRule type="cellIs" dxfId="620" priority="43" stopIfTrue="1" operator="notBetween">
      <formula>#REF!</formula>
      <formula>#REF!</formula>
    </cfRule>
    <cfRule type="cellIs" dxfId="619" priority="44" stopIfTrue="1" operator="notBetween">
      <formula>#REF!</formula>
      <formula>#REF!</formula>
    </cfRule>
    <cfRule type="cellIs" dxfId="618" priority="45" stopIfTrue="1" operator="greaterThan">
      <formula>#REF!</formula>
    </cfRule>
  </conditionalFormatting>
  <conditionalFormatting sqref="H4">
    <cfRule type="cellIs" dxfId="617" priority="40" stopIfTrue="1" operator="notBetween">
      <formula>#REF!</formula>
      <formula>#REF!</formula>
    </cfRule>
    <cfRule type="cellIs" dxfId="616" priority="41" stopIfTrue="1" operator="notBetween">
      <formula>#REF!</formula>
      <formula>#REF!</formula>
    </cfRule>
    <cfRule type="cellIs" dxfId="615" priority="42" stopIfTrue="1" operator="greaterThan">
      <formula>#REF!</formula>
    </cfRule>
  </conditionalFormatting>
  <conditionalFormatting sqref="H12">
    <cfRule type="cellIs" dxfId="614" priority="37" stopIfTrue="1" operator="notBetween">
      <formula>#REF!</formula>
      <formula>#REF!</formula>
    </cfRule>
    <cfRule type="cellIs" dxfId="613" priority="38" stopIfTrue="1" operator="notBetween">
      <formula>#REF!</formula>
      <formula>#REF!</formula>
    </cfRule>
    <cfRule type="cellIs" dxfId="612" priority="39" stopIfTrue="1" operator="greaterThan">
      <formula>#REF!</formula>
    </cfRule>
  </conditionalFormatting>
  <conditionalFormatting sqref="H44">
    <cfRule type="cellIs" dxfId="611" priority="13" stopIfTrue="1" operator="notBetween">
      <formula>#REF!</formula>
      <formula>#REF!</formula>
    </cfRule>
    <cfRule type="cellIs" dxfId="610" priority="14" stopIfTrue="1" operator="notBetween">
      <formula>#REF!</formula>
      <formula>#REF!</formula>
    </cfRule>
    <cfRule type="cellIs" dxfId="609" priority="15" stopIfTrue="1" operator="greaterThan">
      <formula>#REF!</formula>
    </cfRule>
  </conditionalFormatting>
  <conditionalFormatting sqref="H22:H26">
    <cfRule type="cellIs" dxfId="608" priority="34" stopIfTrue="1" operator="notBetween">
      <formula>#REF!</formula>
      <formula>#REF!</formula>
    </cfRule>
    <cfRule type="cellIs" dxfId="607" priority="35" stopIfTrue="1" operator="notBetween">
      <formula>#REF!</formula>
      <formula>#REF!</formula>
    </cfRule>
    <cfRule type="cellIs" dxfId="606" priority="36" stopIfTrue="1" operator="greaterThan">
      <formula>#REF!</formula>
    </cfRule>
  </conditionalFormatting>
  <conditionalFormatting sqref="H28:H32">
    <cfRule type="cellIs" dxfId="605" priority="31" stopIfTrue="1" operator="notBetween">
      <formula>#REF!</formula>
      <formula>#REF!</formula>
    </cfRule>
    <cfRule type="cellIs" dxfId="604" priority="32" stopIfTrue="1" operator="notBetween">
      <formula>#REF!</formula>
      <formula>#REF!</formula>
    </cfRule>
    <cfRule type="cellIs" dxfId="603" priority="33" stopIfTrue="1" operator="greaterThan">
      <formula>#REF!</formula>
    </cfRule>
  </conditionalFormatting>
  <conditionalFormatting sqref="H34">
    <cfRule type="cellIs" dxfId="602" priority="28" stopIfTrue="1" operator="notBetween">
      <formula>#REF!</formula>
      <formula>#REF!</formula>
    </cfRule>
    <cfRule type="cellIs" dxfId="601" priority="29" stopIfTrue="1" operator="notBetween">
      <formula>#REF!</formula>
      <formula>#REF!</formula>
    </cfRule>
    <cfRule type="cellIs" dxfId="600" priority="30" stopIfTrue="1" operator="greaterThan">
      <formula>#REF!</formula>
    </cfRule>
  </conditionalFormatting>
  <conditionalFormatting sqref="H35:H38 H40:H43">
    <cfRule type="cellIs" dxfId="599" priority="25" stopIfTrue="1" operator="notBetween">
      <formula>#REF!</formula>
      <formula>#REF!</formula>
    </cfRule>
    <cfRule type="cellIs" dxfId="598" priority="26" stopIfTrue="1" operator="notBetween">
      <formula>#REF!</formula>
      <formula>#REF!</formula>
    </cfRule>
    <cfRule type="cellIs" dxfId="597" priority="27" stopIfTrue="1" operator="greaterThan">
      <formula>#REF!</formula>
    </cfRule>
  </conditionalFormatting>
  <conditionalFormatting sqref="H46:H48">
    <cfRule type="cellIs" dxfId="596" priority="22" stopIfTrue="1" operator="notBetween">
      <formula>#REF!</formula>
      <formula>#REF!</formula>
    </cfRule>
    <cfRule type="cellIs" dxfId="595" priority="23" stopIfTrue="1" operator="notBetween">
      <formula>#REF!</formula>
      <formula>#REF!</formula>
    </cfRule>
    <cfRule type="cellIs" dxfId="594" priority="24" stopIfTrue="1" operator="greaterThan">
      <formula>#REF!</formula>
    </cfRule>
  </conditionalFormatting>
  <conditionalFormatting sqref="H50 H52:H56 H58:H62">
    <cfRule type="cellIs" dxfId="593" priority="19" stopIfTrue="1" operator="notBetween">
      <formula>#REF!</formula>
      <formula>#REF!</formula>
    </cfRule>
    <cfRule type="cellIs" dxfId="592" priority="20" stopIfTrue="1" operator="notBetween">
      <formula>#REF!</formula>
      <formula>#REF!</formula>
    </cfRule>
    <cfRule type="cellIs" dxfId="591" priority="21" stopIfTrue="1" operator="greaterThan">
      <formula>#REF!</formula>
    </cfRule>
  </conditionalFormatting>
  <conditionalFormatting sqref="H70:H73">
    <cfRule type="cellIs" dxfId="590" priority="16" stopIfTrue="1" operator="notBetween">
      <formula>#REF!</formula>
      <formula>#REF!</formula>
    </cfRule>
    <cfRule type="cellIs" dxfId="589" priority="17" stopIfTrue="1" operator="notBetween">
      <formula>#REF!</formula>
      <formula>#REF!</formula>
    </cfRule>
    <cfRule type="cellIs" dxfId="588" priority="18" stopIfTrue="1" operator="greaterThan">
      <formula>#REF!</formula>
    </cfRule>
  </conditionalFormatting>
  <conditionalFormatting sqref="H49">
    <cfRule type="cellIs" dxfId="587" priority="10" stopIfTrue="1" operator="notBetween">
      <formula>#REF!</formula>
      <formula>#REF!</formula>
    </cfRule>
    <cfRule type="cellIs" dxfId="586" priority="11" stopIfTrue="1" operator="notBetween">
      <formula>#REF!</formula>
      <formula>#REF!</formula>
    </cfRule>
    <cfRule type="cellIs" dxfId="585" priority="12" stopIfTrue="1" operator="greaterThan">
      <formula>#REF!</formula>
    </cfRule>
  </conditionalFormatting>
  <conditionalFormatting sqref="H69">
    <cfRule type="cellIs" dxfId="584" priority="7" stopIfTrue="1" operator="notBetween">
      <formula>#REF!</formula>
      <formula>#REF!</formula>
    </cfRule>
    <cfRule type="cellIs" dxfId="583" priority="8" stopIfTrue="1" operator="notBetween">
      <formula>#REF!</formula>
      <formula>#REF!</formula>
    </cfRule>
    <cfRule type="cellIs" dxfId="582" priority="9" stopIfTrue="1" operator="greaterThan">
      <formula>#REF!</formula>
    </cfRule>
  </conditionalFormatting>
  <conditionalFormatting sqref="H64">
    <cfRule type="cellIs" dxfId="581" priority="4" stopIfTrue="1" operator="notBetween">
      <formula>#REF!</formula>
      <formula>#REF!</formula>
    </cfRule>
    <cfRule type="cellIs" dxfId="580" priority="5" stopIfTrue="1" operator="notBetween">
      <formula>#REF!</formula>
      <formula>#REF!</formula>
    </cfRule>
    <cfRule type="cellIs" dxfId="579" priority="6" stopIfTrue="1" operator="greaterThan">
      <formula>#REF!</formula>
    </cfRule>
  </conditionalFormatting>
  <conditionalFormatting sqref="H75:H79">
    <cfRule type="cellIs" dxfId="578" priority="1" stopIfTrue="1" operator="notBetween">
      <formula>#REF!</formula>
      <formula>#REF!</formula>
    </cfRule>
    <cfRule type="cellIs" dxfId="577" priority="2" stopIfTrue="1" operator="notBetween">
      <formula>#REF!</formula>
      <formula>#REF!</formula>
    </cfRule>
    <cfRule type="cellIs" dxfId="576" priority="3" stopIfTrue="1" operator="greaterThan">
      <formula>#REF!</formula>
    </cfRule>
  </conditionalFormatting>
  <printOptions horizontalCentered="1" verticalCentered="1"/>
  <pageMargins left="0.12" right="0.12" top="0.5" bottom="0.5" header="0.28000000000000003" footer="0.16"/>
  <pageSetup paperSize="5" scale="75" orientation="landscape" r:id="rId1"/>
  <headerFooter alignWithMargins="0">
    <oddFooter>&amp;RExtended Period 3,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zoomScale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8" sqref="D8"/>
    </sheetView>
  </sheetViews>
  <sheetFormatPr defaultColWidth="9.109375" defaultRowHeight="13.2" x14ac:dyDescent="0.25"/>
  <cols>
    <col min="1" max="1" width="14.21875" style="14" customWidth="1"/>
    <col min="2" max="2" width="61.21875" style="25" customWidth="1"/>
    <col min="3" max="10" width="17.77734375" style="25" customWidth="1"/>
    <col min="11" max="16384" width="9.109375" style="25"/>
  </cols>
  <sheetData>
    <row r="1" spans="1:10" s="1" customFormat="1" ht="164.55" customHeight="1" x14ac:dyDescent="0.25">
      <c r="A1" s="180" t="s">
        <v>0</v>
      </c>
      <c r="B1" s="184" t="s">
        <v>471</v>
      </c>
      <c r="C1" s="187" t="s">
        <v>1</v>
      </c>
      <c r="D1" s="185" t="s">
        <v>2</v>
      </c>
      <c r="E1" s="178" t="s">
        <v>463</v>
      </c>
      <c r="F1" s="185" t="s">
        <v>3</v>
      </c>
      <c r="G1" s="183" t="s">
        <v>461</v>
      </c>
      <c r="H1" s="183" t="s">
        <v>462</v>
      </c>
      <c r="I1" s="185" t="s">
        <v>4</v>
      </c>
      <c r="J1" s="185" t="s">
        <v>5</v>
      </c>
    </row>
    <row r="2" spans="1:10" s="3" customFormat="1" ht="15" customHeight="1" x14ac:dyDescent="0.25">
      <c r="A2" s="21" t="s">
        <v>0</v>
      </c>
      <c r="B2" s="22" t="s">
        <v>13</v>
      </c>
      <c r="C2" s="26"/>
      <c r="D2" s="23"/>
      <c r="E2" s="23"/>
      <c r="F2" s="23"/>
      <c r="G2" s="23"/>
      <c r="H2" s="23"/>
      <c r="I2" s="23"/>
      <c r="J2" s="23"/>
    </row>
    <row r="3" spans="1:10" s="3" customFormat="1" ht="15" customHeight="1" x14ac:dyDescent="0.25">
      <c r="A3" s="27" t="s">
        <v>12</v>
      </c>
      <c r="B3" s="28" t="s">
        <v>11</v>
      </c>
      <c r="C3" s="44"/>
      <c r="D3" s="45"/>
      <c r="E3" s="45"/>
      <c r="F3" s="45"/>
      <c r="G3" s="45"/>
      <c r="H3" s="45"/>
      <c r="I3" s="45"/>
      <c r="J3" s="45"/>
    </row>
    <row r="4" spans="1:10" s="3" customFormat="1" ht="15" customHeight="1" x14ac:dyDescent="0.25">
      <c r="A4" s="9">
        <v>10000</v>
      </c>
      <c r="B4" s="7" t="s">
        <v>6</v>
      </c>
      <c r="C4" s="46">
        <f>MEDIAN(D4:J4)</f>
        <v>65384.21</v>
      </c>
      <c r="D4" s="47">
        <v>47282.38</v>
      </c>
      <c r="E4" s="47">
        <v>71443.08</v>
      </c>
      <c r="F4" s="48">
        <v>65384.21</v>
      </c>
      <c r="G4" s="49">
        <v>78766.380013740985</v>
      </c>
      <c r="H4" s="101">
        <v>73965.444597264272</v>
      </c>
      <c r="I4" s="50">
        <v>29434.800614311767</v>
      </c>
      <c r="J4" s="125">
        <v>39749</v>
      </c>
    </row>
    <row r="5" spans="1:10" s="3" customFormat="1" ht="15" customHeight="1" x14ac:dyDescent="0.25">
      <c r="A5" s="9">
        <v>10001</v>
      </c>
      <c r="B5" s="7" t="s">
        <v>7</v>
      </c>
      <c r="C5" s="46">
        <f>MEDIAN(D5:J5)</f>
        <v>82378.660045094046</v>
      </c>
      <c r="D5" s="47">
        <v>54828.73</v>
      </c>
      <c r="E5" s="47">
        <v>98731.31</v>
      </c>
      <c r="F5" s="48">
        <v>93996.27</v>
      </c>
      <c r="G5" s="49">
        <v>85526.649690036036</v>
      </c>
      <c r="H5" s="101">
        <v>82378.660045094046</v>
      </c>
      <c r="I5" s="50">
        <v>29434.800614311767</v>
      </c>
      <c r="J5" s="125">
        <v>50832</v>
      </c>
    </row>
    <row r="6" spans="1:10" s="3" customFormat="1" ht="15" customHeight="1" x14ac:dyDescent="0.25">
      <c r="A6" s="9">
        <v>10002</v>
      </c>
      <c r="B6" s="7" t="s">
        <v>8</v>
      </c>
      <c r="C6" s="46">
        <f>MEDIAN(D6:J6)</f>
        <v>82378.660045094046</v>
      </c>
      <c r="D6" s="47">
        <v>58308.19</v>
      </c>
      <c r="E6" s="47">
        <v>104046.8</v>
      </c>
      <c r="F6" s="48">
        <v>122608.33</v>
      </c>
      <c r="G6" s="49">
        <v>120018.80150714023</v>
      </c>
      <c r="H6" s="101">
        <v>82378.660045094046</v>
      </c>
      <c r="I6" s="50">
        <v>29434.800614311767</v>
      </c>
      <c r="J6" s="125">
        <v>55094</v>
      </c>
    </row>
    <row r="7" spans="1:10" s="3" customFormat="1" ht="15" customHeight="1" x14ac:dyDescent="0.25">
      <c r="A7" s="9">
        <v>10003</v>
      </c>
      <c r="B7" s="7" t="s">
        <v>9</v>
      </c>
      <c r="C7" s="46">
        <f t="shared" ref="C7:C8" si="0">MEDIAN(D7:J7)</f>
        <v>34120.686643849491</v>
      </c>
      <c r="D7" s="47">
        <v>28995.49</v>
      </c>
      <c r="E7" s="47">
        <v>14982.05</v>
      </c>
      <c r="F7" s="48">
        <v>77676.009999999995</v>
      </c>
      <c r="G7" s="49">
        <v>46968.911580967419</v>
      </c>
      <c r="H7" s="101">
        <v>2343.3832216023638</v>
      </c>
      <c r="I7" s="50">
        <v>34120.686643849491</v>
      </c>
      <c r="J7" s="125">
        <v>36048</v>
      </c>
    </row>
    <row r="8" spans="1:10" s="3" customFormat="1" ht="15" customHeight="1" x14ac:dyDescent="0.25">
      <c r="A8" s="10">
        <v>10004</v>
      </c>
      <c r="B8" s="8" t="s">
        <v>10</v>
      </c>
      <c r="C8" s="46">
        <f t="shared" si="0"/>
        <v>116591.508</v>
      </c>
      <c r="D8" s="51">
        <v>66820.69</v>
      </c>
      <c r="E8" s="52">
        <v>116591.508</v>
      </c>
      <c r="F8" s="48">
        <v>126148.92</v>
      </c>
      <c r="G8" s="49">
        <v>120018.80150714023</v>
      </c>
      <c r="H8" s="101">
        <v>129337.25808843713</v>
      </c>
      <c r="I8" s="53">
        <v>34120.686643849505</v>
      </c>
      <c r="J8" s="125">
        <v>54564</v>
      </c>
    </row>
    <row r="9" spans="1:10" s="3" customFormat="1" ht="15" customHeight="1" x14ac:dyDescent="0.25">
      <c r="A9" s="27" t="s">
        <v>14</v>
      </c>
      <c r="B9" s="28" t="s">
        <v>15</v>
      </c>
      <c r="C9" s="44"/>
      <c r="D9" s="45"/>
      <c r="E9" s="45"/>
      <c r="F9" s="45"/>
      <c r="G9" s="45"/>
      <c r="H9" s="72"/>
      <c r="I9" s="45"/>
      <c r="J9" s="139"/>
    </row>
    <row r="10" spans="1:10" s="3" customFormat="1" ht="15" customHeight="1" x14ac:dyDescent="0.25">
      <c r="A10" s="9">
        <v>11000</v>
      </c>
      <c r="B10" s="7" t="s">
        <v>6</v>
      </c>
      <c r="C10" s="46">
        <f>MEDIAN(D10:J10)</f>
        <v>87850.37</v>
      </c>
      <c r="D10" s="47">
        <v>76633.84</v>
      </c>
      <c r="E10" s="47">
        <v>139779.94</v>
      </c>
      <c r="F10" s="48">
        <v>87850.37</v>
      </c>
      <c r="G10" s="49">
        <v>157196.95529667375</v>
      </c>
      <c r="H10" s="101">
        <v>143529.10126136566</v>
      </c>
      <c r="I10" s="50">
        <v>61322.501279816177</v>
      </c>
      <c r="J10" s="125">
        <v>79499</v>
      </c>
    </row>
    <row r="11" spans="1:10" s="3" customFormat="1" ht="15" customHeight="1" x14ac:dyDescent="0.25">
      <c r="A11" s="9">
        <v>11001</v>
      </c>
      <c r="B11" s="7" t="s">
        <v>7</v>
      </c>
      <c r="C11" s="46">
        <f>MEDIAN(D11:J11)</f>
        <v>116462.42</v>
      </c>
      <c r="D11" s="47">
        <v>89096.68</v>
      </c>
      <c r="E11" s="47">
        <v>193169.96</v>
      </c>
      <c r="F11" s="48">
        <v>116462.42</v>
      </c>
      <c r="G11" s="49">
        <v>163957.22497296883</v>
      </c>
      <c r="H11" s="101">
        <v>151942.3167091955</v>
      </c>
      <c r="I11" s="50">
        <v>61322.501279816177</v>
      </c>
      <c r="J11" s="125">
        <v>101664</v>
      </c>
    </row>
    <row r="12" spans="1:10" s="3" customFormat="1" ht="15" customHeight="1" x14ac:dyDescent="0.25">
      <c r="A12" s="9">
        <v>11002</v>
      </c>
      <c r="B12" s="7" t="s">
        <v>8</v>
      </c>
      <c r="C12" s="46">
        <f>MEDIAN(D12:J12)</f>
        <v>138928.59</v>
      </c>
      <c r="D12" s="47">
        <v>94750.8</v>
      </c>
      <c r="E12" s="47">
        <v>203569.82</v>
      </c>
      <c r="F12" s="48">
        <v>138928.59</v>
      </c>
      <c r="G12" s="49">
        <v>198449.376790073</v>
      </c>
      <c r="H12" s="101">
        <v>151942.3167091955</v>
      </c>
      <c r="I12" s="50">
        <v>61322.501279816177</v>
      </c>
      <c r="J12" s="125">
        <v>110188</v>
      </c>
    </row>
    <row r="13" spans="1:10" s="3" customFormat="1" ht="15" customHeight="1" x14ac:dyDescent="0.25">
      <c r="A13" s="9">
        <v>11003</v>
      </c>
      <c r="B13" s="7" t="s">
        <v>9</v>
      </c>
      <c r="C13" s="46">
        <f>MEDIAN(D13:J13)</f>
        <v>54557</v>
      </c>
      <c r="D13" s="47">
        <v>28995.49</v>
      </c>
      <c r="E13" s="47">
        <v>21477.67</v>
      </c>
      <c r="F13" s="48">
        <v>106288.06</v>
      </c>
      <c r="G13" s="49">
        <v>88468.017728967854</v>
      </c>
      <c r="H13" s="101">
        <v>4686.7664432047277</v>
      </c>
      <c r="I13" s="50">
        <v>71084.763841353109</v>
      </c>
      <c r="J13" s="125">
        <v>54557</v>
      </c>
    </row>
    <row r="14" spans="1:10" s="3" customFormat="1" ht="15" customHeight="1" x14ac:dyDescent="0.25">
      <c r="A14" s="15">
        <v>11004</v>
      </c>
      <c r="B14" s="13" t="s">
        <v>10</v>
      </c>
      <c r="C14" s="46">
        <f>MEDIAN(D14:J14)</f>
        <v>142469.19</v>
      </c>
      <c r="D14" s="48">
        <v>111775.8</v>
      </c>
      <c r="E14" s="52">
        <v>216114.15239999999</v>
      </c>
      <c r="F14" s="48">
        <v>142469.19</v>
      </c>
      <c r="G14" s="49">
        <v>198449.376790073</v>
      </c>
      <c r="H14" s="101">
        <v>202501.4721969013</v>
      </c>
      <c r="I14" s="53">
        <v>71084.763841353139</v>
      </c>
      <c r="J14" s="125">
        <v>109128</v>
      </c>
    </row>
    <row r="15" spans="1:10" s="3" customFormat="1" ht="26.4" x14ac:dyDescent="0.25">
      <c r="A15" s="27" t="s">
        <v>18</v>
      </c>
      <c r="B15" s="28" t="s">
        <v>16</v>
      </c>
      <c r="C15" s="44"/>
      <c r="D15" s="45"/>
      <c r="E15" s="45"/>
      <c r="F15" s="45"/>
      <c r="G15" s="45"/>
      <c r="H15" s="72"/>
      <c r="I15" s="45"/>
      <c r="J15" s="139"/>
    </row>
    <row r="16" spans="1:10" s="3" customFormat="1" ht="15" customHeight="1" x14ac:dyDescent="0.25">
      <c r="A16" s="9">
        <v>12000</v>
      </c>
      <c r="B16" s="7" t="s">
        <v>6</v>
      </c>
      <c r="C16" s="46">
        <f>MEDIAN(D16:J16)</f>
        <v>158998</v>
      </c>
      <c r="D16" s="47">
        <v>118206.9</v>
      </c>
      <c r="E16" s="47">
        <v>231554.64</v>
      </c>
      <c r="F16" s="48">
        <v>132782.71</v>
      </c>
      <c r="G16" s="49">
        <v>294450.48928238743</v>
      </c>
      <c r="H16" s="101">
        <v>272418.17121870845</v>
      </c>
      <c r="I16" s="50">
        <v>122645.00255963235</v>
      </c>
      <c r="J16" s="125">
        <v>158998</v>
      </c>
    </row>
    <row r="17" spans="1:10" s="3" customFormat="1" ht="15" customHeight="1" x14ac:dyDescent="0.25">
      <c r="A17" s="9">
        <v>12001</v>
      </c>
      <c r="B17" s="7" t="s">
        <v>7</v>
      </c>
      <c r="C17" s="46">
        <f>MEDIAN(D17:J17)</f>
        <v>203327</v>
      </c>
      <c r="D17" s="47">
        <v>137071.82</v>
      </c>
      <c r="E17" s="47">
        <v>319998.71999999997</v>
      </c>
      <c r="F17" s="48">
        <v>161394.74</v>
      </c>
      <c r="G17" s="49">
        <v>301210.75895868259</v>
      </c>
      <c r="H17" s="101">
        <v>280955.71219293564</v>
      </c>
      <c r="I17" s="50">
        <v>122645.00255963235</v>
      </c>
      <c r="J17" s="125">
        <v>203327</v>
      </c>
    </row>
    <row r="18" spans="1:10" s="3" customFormat="1" ht="15" customHeight="1" x14ac:dyDescent="0.25">
      <c r="A18" s="9">
        <v>12002</v>
      </c>
      <c r="B18" s="7" t="s">
        <v>8</v>
      </c>
      <c r="C18" s="46">
        <f>MEDIAN(D18:J18)</f>
        <v>220376</v>
      </c>
      <c r="D18" s="47">
        <v>147770.47</v>
      </c>
      <c r="E18" s="47">
        <v>337226.77</v>
      </c>
      <c r="F18" s="48">
        <v>183860.91</v>
      </c>
      <c r="G18" s="49">
        <v>335702.91077578673</v>
      </c>
      <c r="H18" s="101">
        <v>280955.71219293564</v>
      </c>
      <c r="I18" s="50">
        <v>122645.00255963235</v>
      </c>
      <c r="J18" s="125">
        <v>220376</v>
      </c>
    </row>
    <row r="19" spans="1:10" s="3" customFormat="1" ht="15" customHeight="1" x14ac:dyDescent="0.25">
      <c r="A19" s="9">
        <v>12003</v>
      </c>
      <c r="B19" s="7" t="s">
        <v>9</v>
      </c>
      <c r="C19" s="46">
        <f>MEDIAN(D19:J19)</f>
        <v>91574</v>
      </c>
      <c r="D19" s="47">
        <v>28995.49</v>
      </c>
      <c r="E19" s="47">
        <v>34594.18</v>
      </c>
      <c r="F19" s="48">
        <v>151220.35999999999</v>
      </c>
      <c r="G19" s="49">
        <v>138266.94510656837</v>
      </c>
      <c r="H19" s="101">
        <v>9373.5328864094554</v>
      </c>
      <c r="I19" s="50">
        <v>142169.52768270622</v>
      </c>
      <c r="J19" s="125">
        <v>91574</v>
      </c>
    </row>
    <row r="20" spans="1:10" s="3" customFormat="1" ht="15" customHeight="1" x14ac:dyDescent="0.25">
      <c r="A20" s="15">
        <v>12004</v>
      </c>
      <c r="B20" s="13" t="s">
        <v>10</v>
      </c>
      <c r="C20" s="46">
        <f>MEDIAN(D20:J20)</f>
        <v>218257</v>
      </c>
      <c r="D20" s="48">
        <v>179820.47</v>
      </c>
      <c r="E20" s="52">
        <v>349771.48439999996</v>
      </c>
      <c r="F20" s="48">
        <v>187401.49</v>
      </c>
      <c r="G20" s="49">
        <v>335702.91077578673</v>
      </c>
      <c r="H20" s="101">
        <v>338715.98256936681</v>
      </c>
      <c r="I20" s="53">
        <v>142169.52768270628</v>
      </c>
      <c r="J20" s="125">
        <v>218257</v>
      </c>
    </row>
    <row r="21" spans="1:10" ht="26.4" x14ac:dyDescent="0.25">
      <c r="A21" s="27" t="s">
        <v>17</v>
      </c>
      <c r="B21" s="28" t="s">
        <v>19</v>
      </c>
      <c r="C21" s="44"/>
      <c r="D21" s="45"/>
      <c r="E21" s="45"/>
      <c r="F21" s="45"/>
      <c r="G21" s="45"/>
      <c r="H21" s="72"/>
      <c r="I21" s="45"/>
      <c r="J21" s="139"/>
    </row>
    <row r="22" spans="1:10" ht="13.5" customHeight="1" x14ac:dyDescent="0.25">
      <c r="A22" s="9">
        <v>13000</v>
      </c>
      <c r="B22" s="7" t="s">
        <v>6</v>
      </c>
      <c r="C22" s="46">
        <f t="shared" ref="C22:C26" si="1">MEDIAN(D22:J22)</f>
        <v>317997</v>
      </c>
      <c r="D22" s="47">
        <v>177308.86</v>
      </c>
      <c r="E22" s="48">
        <v>561237.6228852265</v>
      </c>
      <c r="F22" s="48">
        <v>177715</v>
      </c>
      <c r="G22" s="49">
        <v>490526.84933066892</v>
      </c>
      <c r="H22" s="101">
        <v>680069.49888325855</v>
      </c>
      <c r="I22" s="50">
        <v>306612.50639908091</v>
      </c>
      <c r="J22" s="125">
        <v>317997</v>
      </c>
    </row>
    <row r="23" spans="1:10" x14ac:dyDescent="0.25">
      <c r="A23" s="9">
        <v>13001</v>
      </c>
      <c r="B23" s="7" t="s">
        <v>7</v>
      </c>
      <c r="C23" s="46">
        <f t="shared" si="1"/>
        <v>406654</v>
      </c>
      <c r="D23" s="47">
        <v>205807.73</v>
      </c>
      <c r="E23" s="48">
        <v>775606.65912065795</v>
      </c>
      <c r="F23" s="48">
        <v>206327.07</v>
      </c>
      <c r="G23" s="49">
        <v>497287.11900696409</v>
      </c>
      <c r="H23" s="101">
        <v>688980.01643667801</v>
      </c>
      <c r="I23" s="50">
        <v>306612.50639908091</v>
      </c>
      <c r="J23" s="125">
        <v>406654</v>
      </c>
    </row>
    <row r="24" spans="1:10" ht="21" customHeight="1" x14ac:dyDescent="0.25">
      <c r="A24" s="9">
        <v>13002</v>
      </c>
      <c r="B24" s="7" t="s">
        <v>8</v>
      </c>
      <c r="C24" s="46">
        <f t="shared" si="1"/>
        <v>440753</v>
      </c>
      <c r="D24" s="47">
        <v>218865.7</v>
      </c>
      <c r="E24" s="48">
        <v>817363.66125959333</v>
      </c>
      <c r="F24" s="48">
        <v>228793.23</v>
      </c>
      <c r="G24" s="49">
        <v>531779.27082406858</v>
      </c>
      <c r="H24" s="101">
        <v>688980.01643667801</v>
      </c>
      <c r="I24" s="50">
        <v>306612.50639908091</v>
      </c>
      <c r="J24" s="125">
        <v>440753</v>
      </c>
    </row>
    <row r="25" spans="1:10" x14ac:dyDescent="0.25">
      <c r="A25" s="9">
        <v>13003</v>
      </c>
      <c r="B25" s="7" t="s">
        <v>9</v>
      </c>
      <c r="C25" s="46">
        <f t="shared" si="1"/>
        <v>196152.69</v>
      </c>
      <c r="D25" s="47">
        <v>57990.98</v>
      </c>
      <c r="E25" s="48">
        <v>78141.509752518774</v>
      </c>
      <c r="F25" s="48">
        <v>196152.69</v>
      </c>
      <c r="G25" s="49">
        <v>337462.65461697039</v>
      </c>
      <c r="H25" s="101">
        <v>23433.832216023638</v>
      </c>
      <c r="I25" s="50">
        <v>355423.81920676556</v>
      </c>
      <c r="J25" s="125">
        <v>237706</v>
      </c>
    </row>
    <row r="26" spans="1:10" x14ac:dyDescent="0.25">
      <c r="A26" s="15">
        <v>13004</v>
      </c>
      <c r="B26" s="13" t="s">
        <v>10</v>
      </c>
      <c r="C26" s="46">
        <f t="shared" si="1"/>
        <v>436515</v>
      </c>
      <c r="D26" s="48">
        <v>286755.7</v>
      </c>
      <c r="E26" s="52">
        <v>836180.73060000001</v>
      </c>
      <c r="F26" s="48">
        <v>232333.82</v>
      </c>
      <c r="G26" s="49">
        <v>531779.27082406858</v>
      </c>
      <c r="H26" s="101">
        <v>768343.63147928542</v>
      </c>
      <c r="I26" s="53">
        <v>355423.81920676568</v>
      </c>
      <c r="J26" s="125">
        <v>436515</v>
      </c>
    </row>
    <row r="27" spans="1:10" x14ac:dyDescent="0.25">
      <c r="A27" s="27" t="s">
        <v>20</v>
      </c>
      <c r="B27" s="28" t="s">
        <v>21</v>
      </c>
      <c r="C27" s="44"/>
      <c r="D27" s="45"/>
      <c r="E27" s="45"/>
      <c r="F27" s="45"/>
      <c r="G27" s="45"/>
      <c r="H27" s="72"/>
      <c r="I27" s="45"/>
      <c r="J27" s="139"/>
    </row>
    <row r="28" spans="1:10" x14ac:dyDescent="0.25">
      <c r="A28" s="9">
        <v>14000</v>
      </c>
      <c r="B28" s="7" t="s">
        <v>6</v>
      </c>
      <c r="C28" s="46">
        <f t="shared" ref="C28:C32" si="2">MEDIAN(D28:J28)</f>
        <v>367935.00767889718</v>
      </c>
      <c r="D28" s="47">
        <v>238411.81</v>
      </c>
      <c r="E28" s="47">
        <v>652306.37</v>
      </c>
      <c r="F28" s="48">
        <v>222647.32</v>
      </c>
      <c r="G28" s="49">
        <v>588564.61905806279</v>
      </c>
      <c r="H28" s="101">
        <v>2687046.8247960722</v>
      </c>
      <c r="I28" s="50">
        <v>367935.00767889718</v>
      </c>
      <c r="J28" s="125">
        <v>317997</v>
      </c>
    </row>
    <row r="29" spans="1:10" x14ac:dyDescent="0.25">
      <c r="A29" s="9">
        <v>14001</v>
      </c>
      <c r="B29" s="7" t="s">
        <v>7</v>
      </c>
      <c r="C29" s="46">
        <f t="shared" si="2"/>
        <v>406654</v>
      </c>
      <c r="D29" s="47">
        <v>274143.84000000003</v>
      </c>
      <c r="E29" s="47">
        <v>901459.82</v>
      </c>
      <c r="F29" s="48">
        <v>251259.36</v>
      </c>
      <c r="G29" s="49">
        <v>595324.88873435743</v>
      </c>
      <c r="H29" s="101">
        <v>2714897.307193906</v>
      </c>
      <c r="I29" s="50">
        <v>367935.00767889718</v>
      </c>
      <c r="J29" s="125">
        <v>406654</v>
      </c>
    </row>
    <row r="30" spans="1:10" x14ac:dyDescent="0.25">
      <c r="A30" s="9">
        <v>14002</v>
      </c>
      <c r="B30" s="7" t="s">
        <v>8</v>
      </c>
      <c r="C30" s="46">
        <f t="shared" si="2"/>
        <v>440753</v>
      </c>
      <c r="D30" s="47">
        <v>291540.94</v>
      </c>
      <c r="E30" s="47">
        <v>949992.48</v>
      </c>
      <c r="F30" s="48">
        <v>273725.52</v>
      </c>
      <c r="G30" s="49">
        <v>629817.04055146186</v>
      </c>
      <c r="H30" s="101">
        <v>2714897.307193906</v>
      </c>
      <c r="I30" s="50">
        <v>367935.00767889718</v>
      </c>
      <c r="J30" s="125">
        <v>440753</v>
      </c>
    </row>
    <row r="31" spans="1:10" x14ac:dyDescent="0.25">
      <c r="A31" s="9">
        <v>14003</v>
      </c>
      <c r="B31" s="7" t="s">
        <v>9</v>
      </c>
      <c r="C31" s="46">
        <f t="shared" si="2"/>
        <v>241084.98</v>
      </c>
      <c r="D31" s="47">
        <v>88986.47</v>
      </c>
      <c r="E31" s="47">
        <v>142904.26</v>
      </c>
      <c r="F31" s="48">
        <v>241084.98</v>
      </c>
      <c r="G31" s="49">
        <v>420460.86691297125</v>
      </c>
      <c r="H31" s="101">
        <v>93735.328864094554</v>
      </c>
      <c r="I31" s="50">
        <v>426508.58304811874</v>
      </c>
      <c r="J31" s="125">
        <v>457875</v>
      </c>
    </row>
    <row r="32" spans="1:10" x14ac:dyDescent="0.25">
      <c r="A32" s="15">
        <v>14004</v>
      </c>
      <c r="B32" s="13" t="s">
        <v>10</v>
      </c>
      <c r="C32" s="46">
        <f t="shared" si="2"/>
        <v>436515</v>
      </c>
      <c r="D32" s="48">
        <v>359640.94</v>
      </c>
      <c r="E32" s="52">
        <v>975081.91320000007</v>
      </c>
      <c r="F32" s="48">
        <v>277266.13</v>
      </c>
      <c r="G32" s="49">
        <v>629817.04055146186</v>
      </c>
      <c r="H32" s="101">
        <v>2801462.0371252387</v>
      </c>
      <c r="I32" s="53">
        <v>426508.58304811886</v>
      </c>
      <c r="J32" s="125">
        <v>436515</v>
      </c>
    </row>
    <row r="33" spans="1:10" ht="26.4" x14ac:dyDescent="0.25">
      <c r="A33" s="27" t="s">
        <v>27</v>
      </c>
      <c r="B33" s="28" t="s">
        <v>28</v>
      </c>
      <c r="C33" s="44"/>
      <c r="D33" s="45"/>
      <c r="E33" s="45"/>
      <c r="F33" s="45"/>
      <c r="G33" s="45"/>
      <c r="H33" s="72"/>
      <c r="I33" s="45"/>
      <c r="J33" s="140"/>
    </row>
    <row r="34" spans="1:10" s="12" customFormat="1" x14ac:dyDescent="0.25">
      <c r="A34" s="9">
        <v>20000</v>
      </c>
      <c r="B34" s="7" t="s">
        <v>6</v>
      </c>
      <c r="C34" s="46">
        <f t="shared" ref="C34:C44" si="3">MEDIAN(D34:J34)</f>
        <v>2857.72</v>
      </c>
      <c r="D34" s="47">
        <v>3485.84</v>
      </c>
      <c r="E34" s="47">
        <v>2857.72</v>
      </c>
      <c r="F34" s="48">
        <v>1785.66</v>
      </c>
      <c r="G34" s="49">
        <v>6336.3527831202346</v>
      </c>
      <c r="H34" s="101">
        <v>4120.0884370305703</v>
      </c>
      <c r="I34" s="50">
        <v>1226.4500255963235</v>
      </c>
      <c r="J34" s="125">
        <f>ROUNDDOWN(I34*1.04,0)</f>
        <v>1275</v>
      </c>
    </row>
    <row r="35" spans="1:10" s="12" customFormat="1" x14ac:dyDescent="0.25">
      <c r="A35" s="9">
        <v>20001</v>
      </c>
      <c r="B35" s="7" t="s">
        <v>7</v>
      </c>
      <c r="C35" s="46">
        <f t="shared" si="3"/>
        <v>3485.84</v>
      </c>
      <c r="D35" s="47">
        <v>3485.84</v>
      </c>
      <c r="E35" s="47">
        <v>3949.25</v>
      </c>
      <c r="F35" s="48">
        <v>1948.88</v>
      </c>
      <c r="G35" s="49">
        <v>8426.9209835908387</v>
      </c>
      <c r="H35" s="101">
        <v>8034.3645452093097</v>
      </c>
      <c r="I35" s="50">
        <v>1226.4500255963235</v>
      </c>
      <c r="J35" s="125">
        <f>ROUNDDOWN(I35*1.04,0)</f>
        <v>1275</v>
      </c>
    </row>
    <row r="36" spans="1:10" s="12" customFormat="1" x14ac:dyDescent="0.25">
      <c r="A36" s="9">
        <v>20002</v>
      </c>
      <c r="B36" s="7" t="s">
        <v>8</v>
      </c>
      <c r="C36" s="46">
        <f t="shared" si="3"/>
        <v>3485.84</v>
      </c>
      <c r="D36" s="47">
        <v>3485.84</v>
      </c>
      <c r="E36" s="47">
        <v>4161.87</v>
      </c>
      <c r="F36" s="48">
        <v>2112.0700000000002</v>
      </c>
      <c r="G36" s="49">
        <v>8871.6893441173015</v>
      </c>
      <c r="H36" s="101">
        <v>9371.332953260493</v>
      </c>
      <c r="I36" s="50">
        <v>1226.4500255963235</v>
      </c>
      <c r="J36" s="125">
        <f>ROUNDDOWN(I36*1.04,0)</f>
        <v>1275</v>
      </c>
    </row>
    <row r="37" spans="1:10" s="12" customFormat="1" x14ac:dyDescent="0.25">
      <c r="A37" s="9">
        <v>20003</v>
      </c>
      <c r="B37" s="7" t="s">
        <v>9</v>
      </c>
      <c r="C37" s="46">
        <f t="shared" si="3"/>
        <v>1300.2983226686399</v>
      </c>
      <c r="D37" s="54" t="s">
        <v>458</v>
      </c>
      <c r="E37" s="47">
        <v>840.36</v>
      </c>
      <c r="F37" s="48">
        <v>316.83999999999997</v>
      </c>
      <c r="G37" s="49">
        <v>1659.964245920017</v>
      </c>
      <c r="H37" s="101">
        <v>1178.9013685102177</v>
      </c>
      <c r="I37" s="50">
        <v>1421.6952768270621</v>
      </c>
      <c r="J37" s="125">
        <f>ROUNDDOWN(I37*1.04,0)</f>
        <v>1478</v>
      </c>
    </row>
    <row r="38" spans="1:10" s="12" customFormat="1" x14ac:dyDescent="0.25">
      <c r="A38" s="15">
        <v>20004</v>
      </c>
      <c r="B38" s="8" t="s">
        <v>10</v>
      </c>
      <c r="C38" s="46">
        <f t="shared" si="3"/>
        <v>3485.84</v>
      </c>
      <c r="D38" s="48">
        <v>3485.84</v>
      </c>
      <c r="E38" s="52">
        <v>4789.1040000000003</v>
      </c>
      <c r="F38" s="48">
        <v>2190.5300000000002</v>
      </c>
      <c r="G38" s="49">
        <v>8908.2955441173035</v>
      </c>
      <c r="H38" s="101">
        <v>9663.0307862227673</v>
      </c>
      <c r="I38" s="53">
        <v>1421.6952768270628</v>
      </c>
      <c r="J38" s="125">
        <v>1479</v>
      </c>
    </row>
    <row r="39" spans="1:10" s="12" customFormat="1" ht="26.4" x14ac:dyDescent="0.25">
      <c r="A39" s="27" t="s">
        <v>29</v>
      </c>
      <c r="B39" s="28" t="s">
        <v>30</v>
      </c>
      <c r="C39" s="44"/>
      <c r="D39" s="45"/>
      <c r="E39" s="45"/>
      <c r="F39" s="45"/>
      <c r="G39" s="45"/>
      <c r="H39" s="72"/>
      <c r="I39" s="45"/>
      <c r="J39" s="139"/>
    </row>
    <row r="40" spans="1:10" s="12" customFormat="1" x14ac:dyDescent="0.25">
      <c r="A40" s="9">
        <v>21000</v>
      </c>
      <c r="B40" s="7" t="s">
        <v>6</v>
      </c>
      <c r="C40" s="46">
        <f t="shared" si="3"/>
        <v>2305.007714982069</v>
      </c>
      <c r="D40" s="47">
        <v>3451.66</v>
      </c>
      <c r="E40" s="48">
        <v>2795.5987253150911</v>
      </c>
      <c r="F40" s="48">
        <v>1704.06</v>
      </c>
      <c r="G40" s="49">
        <v>6336.3527831202346</v>
      </c>
      <c r="H40" s="101">
        <v>2305.007714982069</v>
      </c>
      <c r="I40" s="50">
        <v>1226.4500255963235</v>
      </c>
      <c r="J40" s="125">
        <f>ROUNDDOWN(I40*1.04,0)</f>
        <v>1275</v>
      </c>
    </row>
    <row r="41" spans="1:10" s="12" customFormat="1" x14ac:dyDescent="0.25">
      <c r="A41" s="9">
        <v>21001</v>
      </c>
      <c r="B41" s="7" t="s">
        <v>7</v>
      </c>
      <c r="C41" s="46">
        <f t="shared" si="3"/>
        <v>3451.66</v>
      </c>
      <c r="D41" s="47">
        <v>3451.66</v>
      </c>
      <c r="E41" s="48">
        <v>3863.399207695355</v>
      </c>
      <c r="F41" s="48">
        <v>1867.25</v>
      </c>
      <c r="G41" s="49">
        <v>8426.9209835908387</v>
      </c>
      <c r="H41" s="101">
        <v>3568.5424891716457</v>
      </c>
      <c r="I41" s="50">
        <v>1226.4500255963235</v>
      </c>
      <c r="J41" s="125">
        <f>ROUNDDOWN(I41*1.04,0)</f>
        <v>1275</v>
      </c>
    </row>
    <row r="42" spans="1:10" s="12" customFormat="1" x14ac:dyDescent="0.25">
      <c r="A42" s="9">
        <v>21002</v>
      </c>
      <c r="B42" s="7" t="s">
        <v>8</v>
      </c>
      <c r="C42" s="46">
        <f t="shared" si="3"/>
        <v>3451.66</v>
      </c>
      <c r="D42" s="47">
        <v>3451.66</v>
      </c>
      <c r="E42" s="48">
        <v>4071.396350425146</v>
      </c>
      <c r="F42" s="48">
        <v>2030.48</v>
      </c>
      <c r="G42" s="49">
        <v>8871.6893441173015</v>
      </c>
      <c r="H42" s="101">
        <v>6739.2533553293324</v>
      </c>
      <c r="I42" s="50">
        <v>1226.4500255963235</v>
      </c>
      <c r="J42" s="125">
        <f>ROUNDDOWN(I42*1.04,0)</f>
        <v>1275</v>
      </c>
    </row>
    <row r="43" spans="1:10" s="12" customFormat="1" x14ac:dyDescent="0.25">
      <c r="A43" s="9">
        <v>21003</v>
      </c>
      <c r="B43" s="7" t="s">
        <v>9</v>
      </c>
      <c r="C43" s="46">
        <f t="shared" si="3"/>
        <v>1300.2983226686399</v>
      </c>
      <c r="D43" s="54" t="s">
        <v>458</v>
      </c>
      <c r="E43" s="48">
        <v>840.36305894038503</v>
      </c>
      <c r="F43" s="48">
        <v>235.24</v>
      </c>
      <c r="G43" s="49">
        <v>1659.964245920017</v>
      </c>
      <c r="H43" s="101">
        <v>1178.9013685102177</v>
      </c>
      <c r="I43" s="50">
        <v>1421.6952768270621</v>
      </c>
      <c r="J43" s="125">
        <f>ROUNDDOWN(I43*1.04,0)</f>
        <v>1478</v>
      </c>
    </row>
    <row r="44" spans="1:10" x14ac:dyDescent="0.25">
      <c r="A44" s="15">
        <v>21004</v>
      </c>
      <c r="B44" s="8" t="s">
        <v>10</v>
      </c>
      <c r="C44" s="46">
        <f t="shared" si="3"/>
        <v>3451.66</v>
      </c>
      <c r="D44" s="48">
        <v>3451.66</v>
      </c>
      <c r="E44" s="52">
        <v>4698.63</v>
      </c>
      <c r="F44" s="48">
        <v>2108.9299999999998</v>
      </c>
      <c r="G44" s="49">
        <v>8908.2955441173035</v>
      </c>
      <c r="H44" s="101">
        <v>7037.1043355910961</v>
      </c>
      <c r="I44" s="53">
        <v>1421.6952768270628</v>
      </c>
      <c r="J44" s="125">
        <v>544</v>
      </c>
    </row>
    <row r="45" spans="1:10" ht="26.4" x14ac:dyDescent="0.25">
      <c r="A45" s="27" t="s">
        <v>31</v>
      </c>
      <c r="B45" s="28" t="s">
        <v>32</v>
      </c>
      <c r="C45" s="44"/>
      <c r="D45" s="45"/>
      <c r="E45" s="45"/>
      <c r="F45" s="45"/>
      <c r="G45" s="45"/>
      <c r="H45" s="72"/>
      <c r="I45" s="45"/>
      <c r="J45" s="139"/>
    </row>
    <row r="46" spans="1:10" x14ac:dyDescent="0.25">
      <c r="A46" s="9">
        <v>22000</v>
      </c>
      <c r="B46" s="7" t="s">
        <v>6</v>
      </c>
      <c r="C46" s="46">
        <f t="shared" ref="C46:C67" si="4">MEDIAN(D46:J46)</f>
        <v>2305.007714982069</v>
      </c>
      <c r="D46" s="47">
        <v>3417.49</v>
      </c>
      <c r="E46" s="48">
        <v>2315.5464189478535</v>
      </c>
      <c r="F46" s="48">
        <v>1622.47</v>
      </c>
      <c r="G46" s="49">
        <v>6019.5351439642227</v>
      </c>
      <c r="H46" s="101">
        <v>2305.007714982069</v>
      </c>
      <c r="I46" s="50">
        <v>1226.4500255963235</v>
      </c>
      <c r="J46" s="125">
        <f>ROUNDDOWN(I46*1.04,0)</f>
        <v>1275</v>
      </c>
    </row>
    <row r="47" spans="1:10" x14ac:dyDescent="0.25">
      <c r="A47" s="9">
        <v>22001</v>
      </c>
      <c r="B47" s="7" t="s">
        <v>7</v>
      </c>
      <c r="C47" s="46">
        <f t="shared" si="4"/>
        <v>3199.9872225355462</v>
      </c>
      <c r="D47" s="47">
        <v>3417.49</v>
      </c>
      <c r="E47" s="48">
        <v>3199.9872225355462</v>
      </c>
      <c r="F47" s="48">
        <v>1785.66</v>
      </c>
      <c r="G47" s="49">
        <v>8005.5749344113001</v>
      </c>
      <c r="H47" s="101">
        <v>3479.6626482637612</v>
      </c>
      <c r="I47" s="50">
        <v>1226.4500255963235</v>
      </c>
      <c r="J47" s="125">
        <f>ROUNDDOWN(I47*1.04,0)</f>
        <v>1275</v>
      </c>
    </row>
    <row r="48" spans="1:10" x14ac:dyDescent="0.25">
      <c r="A48" s="9">
        <v>22002</v>
      </c>
      <c r="B48" s="7" t="s">
        <v>8</v>
      </c>
      <c r="C48" s="46">
        <f t="shared" si="4"/>
        <v>3372.2676841905254</v>
      </c>
      <c r="D48" s="47">
        <v>3417.49</v>
      </c>
      <c r="E48" s="48">
        <v>3372.2676841905254</v>
      </c>
      <c r="F48" s="48">
        <v>1948.88</v>
      </c>
      <c r="G48" s="49">
        <v>8428.104876911435</v>
      </c>
      <c r="H48" s="101">
        <v>6650.3735144214479</v>
      </c>
      <c r="I48" s="50">
        <v>1226.4500255963235</v>
      </c>
      <c r="J48" s="125">
        <f>ROUNDDOWN(I48*1.04,0)</f>
        <v>1275</v>
      </c>
    </row>
    <row r="49" spans="1:10" x14ac:dyDescent="0.25">
      <c r="A49" s="9">
        <v>22003</v>
      </c>
      <c r="B49" s="7" t="s">
        <v>9</v>
      </c>
      <c r="C49" s="46">
        <f t="shared" si="4"/>
        <v>1300.2983226686399</v>
      </c>
      <c r="D49" s="54" t="s">
        <v>458</v>
      </c>
      <c r="E49" s="48">
        <v>840.36305894038503</v>
      </c>
      <c r="F49" s="48">
        <v>235.24</v>
      </c>
      <c r="G49" s="49">
        <v>1493.9678213280149</v>
      </c>
      <c r="H49" s="101">
        <v>1178.9013685102177</v>
      </c>
      <c r="I49" s="50">
        <v>1421.6952768270621</v>
      </c>
      <c r="J49" s="125">
        <f>ROUNDDOWN(I49*1.04,0)</f>
        <v>1478</v>
      </c>
    </row>
    <row r="50" spans="1:10" x14ac:dyDescent="0.25">
      <c r="A50" s="15">
        <v>22004</v>
      </c>
      <c r="B50" s="8" t="s">
        <v>10</v>
      </c>
      <c r="C50" s="46">
        <f t="shared" si="4"/>
        <v>3417.49</v>
      </c>
      <c r="D50" s="48">
        <v>3417.49</v>
      </c>
      <c r="E50" s="52">
        <v>3999.5016000000001</v>
      </c>
      <c r="F50" s="48">
        <v>2027.32</v>
      </c>
      <c r="G50" s="49">
        <v>8462.8673769114339</v>
      </c>
      <c r="H50" s="101">
        <v>6871.3101534395846</v>
      </c>
      <c r="I50" s="53">
        <v>1421.6952768270628</v>
      </c>
      <c r="J50" s="125">
        <v>544</v>
      </c>
    </row>
    <row r="51" spans="1:10" ht="26.4" x14ac:dyDescent="0.25">
      <c r="A51" s="27" t="s">
        <v>33</v>
      </c>
      <c r="B51" s="28" t="s">
        <v>34</v>
      </c>
      <c r="C51" s="44"/>
      <c r="D51" s="45"/>
      <c r="E51" s="45"/>
      <c r="F51" s="45"/>
      <c r="G51" s="45"/>
      <c r="H51" s="72"/>
      <c r="I51" s="45"/>
      <c r="J51" s="139"/>
    </row>
    <row r="52" spans="1:10" x14ac:dyDescent="0.25">
      <c r="A52" s="9">
        <v>23000</v>
      </c>
      <c r="B52" s="7" t="s">
        <v>6</v>
      </c>
      <c r="C52" s="46">
        <f t="shared" si="4"/>
        <v>2244.9504915409066</v>
      </c>
      <c r="D52" s="47">
        <v>3383.31</v>
      </c>
      <c r="E52" s="48">
        <v>2244.9504915409066</v>
      </c>
      <c r="F52" s="48">
        <v>1540.85</v>
      </c>
      <c r="G52" s="49">
        <v>6019.5351439642227</v>
      </c>
      <c r="H52" s="101">
        <v>2305.007714982069</v>
      </c>
      <c r="I52" s="50">
        <v>1226.4500255963235</v>
      </c>
      <c r="J52" s="125">
        <f>ROUNDDOWN(I52*1.04,0)</f>
        <v>1275</v>
      </c>
    </row>
    <row r="53" spans="1:10" x14ac:dyDescent="0.25">
      <c r="A53" s="9">
        <v>23001</v>
      </c>
      <c r="B53" s="7" t="s">
        <v>7</v>
      </c>
      <c r="C53" s="46">
        <f t="shared" si="4"/>
        <v>3102.426636482634</v>
      </c>
      <c r="D53" s="47">
        <v>3383.31</v>
      </c>
      <c r="E53" s="48">
        <v>3102.426636482634</v>
      </c>
      <c r="F53" s="48">
        <v>1704.06</v>
      </c>
      <c r="G53" s="49">
        <v>8005.5749344113001</v>
      </c>
      <c r="H53" s="101">
        <v>3384.034930288406</v>
      </c>
      <c r="I53" s="50">
        <v>1226.4500255963235</v>
      </c>
      <c r="J53" s="125">
        <f>ROUNDDOWN(I53*1.04,0)</f>
        <v>1275</v>
      </c>
    </row>
    <row r="54" spans="1:10" x14ac:dyDescent="0.25">
      <c r="A54" s="9">
        <v>23002</v>
      </c>
      <c r="B54" s="7" t="s">
        <v>8</v>
      </c>
      <c r="C54" s="46">
        <f t="shared" si="4"/>
        <v>3269.454645038375</v>
      </c>
      <c r="D54" s="55">
        <v>3383.31</v>
      </c>
      <c r="E54" s="48">
        <v>3269.454645038375</v>
      </c>
      <c r="F54" s="48">
        <v>1867.25</v>
      </c>
      <c r="G54" s="49">
        <v>8428.104876911435</v>
      </c>
      <c r="H54" s="101">
        <v>6554.7457964460882</v>
      </c>
      <c r="I54" s="50">
        <v>1226.4500255963235</v>
      </c>
      <c r="J54" s="125">
        <f>ROUNDDOWN(I54*1.04,0)</f>
        <v>1275</v>
      </c>
    </row>
    <row r="55" spans="1:10" x14ac:dyDescent="0.25">
      <c r="A55" s="9">
        <v>23003</v>
      </c>
      <c r="B55" s="7" t="s">
        <v>9</v>
      </c>
      <c r="C55" s="46">
        <f t="shared" si="4"/>
        <v>1300.2983226686397</v>
      </c>
      <c r="D55" s="54" t="s">
        <v>458</v>
      </c>
      <c r="E55" s="48">
        <v>840.36305894038503</v>
      </c>
      <c r="F55" s="48">
        <v>235.24</v>
      </c>
      <c r="G55" s="49">
        <v>1493.9678213280149</v>
      </c>
      <c r="H55" s="101">
        <v>1178.9013685102177</v>
      </c>
      <c r="I55" s="50">
        <v>1421.6952768270619</v>
      </c>
      <c r="J55" s="125">
        <f>ROUNDDOWN(I55*1.04,0)</f>
        <v>1478</v>
      </c>
    </row>
    <row r="56" spans="1:10" x14ac:dyDescent="0.25">
      <c r="A56" s="15">
        <v>23004</v>
      </c>
      <c r="B56" s="8" t="s">
        <v>10</v>
      </c>
      <c r="C56" s="46">
        <f t="shared" si="4"/>
        <v>3383.31</v>
      </c>
      <c r="D56" s="48">
        <v>3383.31</v>
      </c>
      <c r="E56" s="52">
        <v>3896.6856000000002</v>
      </c>
      <c r="F56" s="48">
        <v>1945.73</v>
      </c>
      <c r="G56" s="49">
        <v>8462.8673769114339</v>
      </c>
      <c r="H56" s="101">
        <v>6729.5338307180473</v>
      </c>
      <c r="I56" s="53">
        <v>1421.6952768270628</v>
      </c>
      <c r="J56" s="125">
        <v>544</v>
      </c>
    </row>
    <row r="57" spans="1:10" ht="26.4" x14ac:dyDescent="0.25">
      <c r="A57" s="27" t="s">
        <v>35</v>
      </c>
      <c r="B57" s="28" t="s">
        <v>36</v>
      </c>
      <c r="C57" s="44"/>
      <c r="D57" s="45"/>
      <c r="E57" s="45"/>
      <c r="F57" s="45"/>
      <c r="G57" s="45"/>
      <c r="H57" s="72"/>
      <c r="I57" s="45"/>
      <c r="J57" s="139"/>
    </row>
    <row r="58" spans="1:10" x14ac:dyDescent="0.25">
      <c r="A58" s="9">
        <v>24000</v>
      </c>
      <c r="B58" s="7" t="s">
        <v>6</v>
      </c>
      <c r="C58" s="46">
        <f t="shared" si="4"/>
        <v>2174.3545641339601</v>
      </c>
      <c r="D58" s="47">
        <v>3349.14</v>
      </c>
      <c r="E58" s="48">
        <v>2174.3545641339601</v>
      </c>
      <c r="F58" s="48">
        <v>1500.07</v>
      </c>
      <c r="G58" s="49">
        <v>5702.7175048082108</v>
      </c>
      <c r="H58" s="101">
        <v>2305.007714982069</v>
      </c>
      <c r="I58" s="50">
        <v>1226.4500255963235</v>
      </c>
      <c r="J58" s="125">
        <v>373</v>
      </c>
    </row>
    <row r="59" spans="1:10" x14ac:dyDescent="0.25">
      <c r="A59" s="9">
        <v>24001</v>
      </c>
      <c r="B59" s="7" t="s">
        <v>7</v>
      </c>
      <c r="C59" s="46">
        <f t="shared" si="4"/>
        <v>3004.8660504297209</v>
      </c>
      <c r="D59" s="47">
        <v>3349.14</v>
      </c>
      <c r="E59" s="48">
        <v>3004.8660504297209</v>
      </c>
      <c r="F59" s="48">
        <v>1663.28</v>
      </c>
      <c r="G59" s="49">
        <v>7584.2288852317579</v>
      </c>
      <c r="H59" s="101">
        <v>3325.7439308851003</v>
      </c>
      <c r="I59" s="50">
        <v>1226.4500255963235</v>
      </c>
      <c r="J59" s="125">
        <v>550</v>
      </c>
    </row>
    <row r="60" spans="1:10" x14ac:dyDescent="0.25">
      <c r="A60" s="9">
        <v>24002</v>
      </c>
      <c r="B60" s="7" t="s">
        <v>8</v>
      </c>
      <c r="C60" s="46">
        <f t="shared" si="4"/>
        <v>3166.6416058862251</v>
      </c>
      <c r="D60" s="47">
        <v>3349.14</v>
      </c>
      <c r="E60" s="48">
        <v>3166.6416058862251</v>
      </c>
      <c r="F60" s="48">
        <v>1826.48</v>
      </c>
      <c r="G60" s="49">
        <v>7984.5204097055703</v>
      </c>
      <c r="H60" s="101">
        <v>6496.4547970427811</v>
      </c>
      <c r="I60" s="50">
        <v>1226.4500255963235</v>
      </c>
      <c r="J60" s="125">
        <v>550</v>
      </c>
    </row>
    <row r="61" spans="1:10" x14ac:dyDescent="0.25">
      <c r="A61" s="9">
        <v>24003</v>
      </c>
      <c r="B61" s="7" t="s">
        <v>9</v>
      </c>
      <c r="C61" s="46">
        <f t="shared" si="4"/>
        <v>1176.9506842551089</v>
      </c>
      <c r="D61" s="54" t="s">
        <v>458</v>
      </c>
      <c r="E61" s="48">
        <v>840.36305894038503</v>
      </c>
      <c r="F61" s="48">
        <v>235.24</v>
      </c>
      <c r="G61" s="49">
        <v>1344.5710391952134</v>
      </c>
      <c r="H61" s="101">
        <v>1178.9013685102177</v>
      </c>
      <c r="I61" s="50">
        <v>1421.6952768270626</v>
      </c>
      <c r="J61" s="125">
        <v>1175</v>
      </c>
    </row>
    <row r="62" spans="1:10" x14ac:dyDescent="0.25">
      <c r="A62" s="15">
        <v>24004</v>
      </c>
      <c r="B62" s="8" t="s">
        <v>10</v>
      </c>
      <c r="C62" s="46">
        <f t="shared" si="4"/>
        <v>3349.14</v>
      </c>
      <c r="D62" s="48">
        <v>3349.14</v>
      </c>
      <c r="E62" s="52">
        <v>3793.8696</v>
      </c>
      <c r="F62" s="48">
        <v>1904.93</v>
      </c>
      <c r="G62" s="49">
        <v>7984.5204097055703</v>
      </c>
      <c r="H62" s="101">
        <v>6666.1152085651674</v>
      </c>
      <c r="I62" s="53">
        <v>1421.6952768270628</v>
      </c>
      <c r="J62" s="125">
        <v>544</v>
      </c>
    </row>
    <row r="63" spans="1:10" x14ac:dyDescent="0.25">
      <c r="A63" s="27" t="s">
        <v>37</v>
      </c>
      <c r="B63" s="28" t="s">
        <v>38</v>
      </c>
      <c r="C63" s="44"/>
      <c r="D63" s="45"/>
      <c r="E63" s="45"/>
      <c r="F63" s="45"/>
      <c r="G63" s="45"/>
      <c r="H63" s="72"/>
      <c r="I63" s="45"/>
      <c r="J63" s="140"/>
    </row>
    <row r="64" spans="1:10" x14ac:dyDescent="0.25">
      <c r="A64" s="9">
        <v>30000</v>
      </c>
      <c r="B64" s="6" t="s">
        <v>22</v>
      </c>
      <c r="C64" s="46">
        <f t="shared" ref="C64" si="5">MEDIAN(D64:J64)</f>
        <v>105.55001342111883</v>
      </c>
      <c r="D64" s="47">
        <v>89.34</v>
      </c>
      <c r="E64" s="48">
        <v>177.38831213890981</v>
      </c>
      <c r="F64" s="48">
        <v>101.39</v>
      </c>
      <c r="G64" s="49">
        <v>138.3939413460148</v>
      </c>
      <c r="H64" s="101">
        <v>105.55001342111883</v>
      </c>
      <c r="I64" s="50">
        <v>79.239530546243444</v>
      </c>
      <c r="J64" s="125">
        <v>128.38999999999999</v>
      </c>
    </row>
    <row r="65" spans="1:10" x14ac:dyDescent="0.25">
      <c r="A65" s="9">
        <v>30001</v>
      </c>
      <c r="B65" s="6" t="s">
        <v>23</v>
      </c>
      <c r="C65" s="46">
        <f t="shared" si="4"/>
        <v>111.26211377970115</v>
      </c>
      <c r="D65" s="47">
        <v>105.82</v>
      </c>
      <c r="E65" s="48">
        <v>198.20512578774367</v>
      </c>
      <c r="F65" s="48">
        <v>110.99</v>
      </c>
      <c r="G65" s="49">
        <v>139.99488804975385</v>
      </c>
      <c r="H65" s="101">
        <v>111.26211377970115</v>
      </c>
      <c r="I65" s="50">
        <v>91.554255585572946</v>
      </c>
      <c r="J65" s="125">
        <v>141.22999999999999</v>
      </c>
    </row>
    <row r="66" spans="1:10" x14ac:dyDescent="0.25">
      <c r="A66" s="9">
        <v>30002</v>
      </c>
      <c r="B66" s="6" t="s">
        <v>24</v>
      </c>
      <c r="C66" s="46">
        <f t="shared" si="4"/>
        <v>131.96</v>
      </c>
      <c r="D66" s="47">
        <v>131.96</v>
      </c>
      <c r="E66" s="48">
        <v>269.56348921068542</v>
      </c>
      <c r="F66" s="48">
        <v>120.63</v>
      </c>
      <c r="G66" s="49">
        <v>144.23664066652321</v>
      </c>
      <c r="H66" s="101">
        <v>125.29765070301538</v>
      </c>
      <c r="I66" s="50">
        <v>104.42103227708095</v>
      </c>
      <c r="J66" s="125">
        <v>155.36000000000001</v>
      </c>
    </row>
    <row r="67" spans="1:10" x14ac:dyDescent="0.25">
      <c r="A67" s="9">
        <v>30003</v>
      </c>
      <c r="B67" s="6" t="s">
        <v>25</v>
      </c>
      <c r="C67" s="46">
        <f t="shared" si="4"/>
        <v>150.41275146112571</v>
      </c>
      <c r="D67" s="47">
        <v>155.62</v>
      </c>
      <c r="E67" s="48">
        <v>354.68805847798194</v>
      </c>
      <c r="F67" s="48">
        <v>126.37</v>
      </c>
      <c r="G67" s="49">
        <v>150.41275146112571</v>
      </c>
      <c r="H67" s="101">
        <v>135.19380076027403</v>
      </c>
      <c r="I67" s="50">
        <v>116.73575817447527</v>
      </c>
      <c r="J67" s="125">
        <v>170.88</v>
      </c>
    </row>
    <row r="68" spans="1:10" ht="27" thickBot="1" x14ac:dyDescent="0.3">
      <c r="A68" s="27" t="s">
        <v>39</v>
      </c>
      <c r="B68" s="28" t="s">
        <v>40</v>
      </c>
      <c r="C68" s="44"/>
      <c r="D68" s="45"/>
      <c r="E68" s="45"/>
      <c r="F68" s="45"/>
      <c r="G68" s="45"/>
      <c r="H68" s="72"/>
      <c r="I68" s="45"/>
      <c r="J68" s="140"/>
    </row>
    <row r="69" spans="1:10" ht="13.8" thickBot="1" x14ac:dyDescent="0.3">
      <c r="A69" s="9">
        <v>31000</v>
      </c>
      <c r="B69" s="6" t="s">
        <v>22</v>
      </c>
      <c r="C69" s="46">
        <f t="shared" ref="C69:C73" si="6">MEDIAN(D69:J69)</f>
        <v>44.305282683237458</v>
      </c>
      <c r="D69" s="48">
        <v>37.880000000000003</v>
      </c>
      <c r="E69" s="48">
        <v>44.305282683237458</v>
      </c>
      <c r="F69" s="48">
        <v>41.64</v>
      </c>
      <c r="G69" s="56">
        <v>47.916524929128563</v>
      </c>
      <c r="H69" s="101">
        <v>38.571062349697847</v>
      </c>
      <c r="I69" s="50">
        <v>45.567695453290227</v>
      </c>
      <c r="J69" s="126">
        <v>48.67</v>
      </c>
    </row>
    <row r="70" spans="1:10" ht="13.8" thickBot="1" x14ac:dyDescent="0.3">
      <c r="A70" s="9">
        <v>31001</v>
      </c>
      <c r="B70" s="6" t="s">
        <v>23</v>
      </c>
      <c r="C70" s="46">
        <f t="shared" si="6"/>
        <v>48.887986900670477</v>
      </c>
      <c r="D70" s="48">
        <v>49.17</v>
      </c>
      <c r="E70" s="48">
        <v>46.520546817399314</v>
      </c>
      <c r="F70" s="48">
        <v>46.53</v>
      </c>
      <c r="G70" s="56">
        <v>53.210373310818007</v>
      </c>
      <c r="H70" s="101">
        <v>44.512462481470855</v>
      </c>
      <c r="I70" s="50">
        <v>48.887986900670477</v>
      </c>
      <c r="J70" s="126">
        <v>49.91</v>
      </c>
    </row>
    <row r="71" spans="1:10" ht="13.8" thickBot="1" x14ac:dyDescent="0.3">
      <c r="A71" s="9">
        <v>31002</v>
      </c>
      <c r="B71" s="6" t="s">
        <v>24</v>
      </c>
      <c r="C71" s="46">
        <f t="shared" si="6"/>
        <v>56.91</v>
      </c>
      <c r="D71" s="48">
        <v>59.37</v>
      </c>
      <c r="E71" s="48">
        <v>65.611910020039574</v>
      </c>
      <c r="F71" s="48">
        <v>56.91</v>
      </c>
      <c r="G71" s="56">
        <v>60.183539154976835</v>
      </c>
      <c r="H71" s="101">
        <v>49.024563524940007</v>
      </c>
      <c r="I71" s="50">
        <v>52.643515603209963</v>
      </c>
      <c r="J71" s="126">
        <v>51.16</v>
      </c>
    </row>
    <row r="72" spans="1:10" ht="13.8" thickBot="1" x14ac:dyDescent="0.3">
      <c r="A72" s="9">
        <v>31003</v>
      </c>
      <c r="B72" s="6" t="s">
        <v>25</v>
      </c>
      <c r="C72" s="46">
        <f t="shared" si="6"/>
        <v>70.911144325941223</v>
      </c>
      <c r="D72" s="48">
        <v>75.349999999999994</v>
      </c>
      <c r="E72" s="48">
        <v>85.562319105242722</v>
      </c>
      <c r="F72" s="48">
        <v>64.14</v>
      </c>
      <c r="G72" s="56">
        <v>70.911144325941223</v>
      </c>
      <c r="H72" s="101">
        <v>67.180310574377614</v>
      </c>
      <c r="I72" s="50">
        <v>71.638466379851664</v>
      </c>
      <c r="J72" s="126">
        <v>53.85</v>
      </c>
    </row>
    <row r="73" spans="1:10" x14ac:dyDescent="0.25">
      <c r="A73" s="9">
        <v>31004</v>
      </c>
      <c r="B73" s="6" t="s">
        <v>26</v>
      </c>
      <c r="C73" s="46">
        <f t="shared" si="6"/>
        <v>92.883410297792679</v>
      </c>
      <c r="D73" s="48">
        <v>95.47</v>
      </c>
      <c r="E73" s="48">
        <v>129.60005862169606</v>
      </c>
      <c r="F73" s="48">
        <v>85.53</v>
      </c>
      <c r="G73" s="56">
        <v>92.883410297792679</v>
      </c>
      <c r="H73" s="101">
        <v>95.333371747022767</v>
      </c>
      <c r="I73" s="50">
        <v>83.557635261023279</v>
      </c>
      <c r="J73" s="126">
        <v>64.2</v>
      </c>
    </row>
    <row r="74" spans="1:10" ht="27" thickBot="1" x14ac:dyDescent="0.3">
      <c r="A74" s="27" t="s">
        <v>41</v>
      </c>
      <c r="B74" s="28" t="s">
        <v>42</v>
      </c>
      <c r="C74" s="44"/>
      <c r="D74" s="45"/>
      <c r="E74" s="45"/>
      <c r="F74" s="45"/>
      <c r="G74" s="45"/>
      <c r="H74" s="72"/>
      <c r="I74" s="45"/>
      <c r="J74" s="140"/>
    </row>
    <row r="75" spans="1:10" ht="13.8" thickBot="1" x14ac:dyDescent="0.3">
      <c r="A75" s="9">
        <v>31010</v>
      </c>
      <c r="B75" s="6" t="s">
        <v>22</v>
      </c>
      <c r="C75" s="46">
        <f t="shared" ref="C75:C79" si="7">MEDIAN(D75:J75)</f>
        <v>47.183662193029953</v>
      </c>
      <c r="D75" s="48">
        <v>41.66</v>
      </c>
      <c r="E75" s="48">
        <v>47.183662193029953</v>
      </c>
      <c r="F75" s="48">
        <v>42.88</v>
      </c>
      <c r="G75" s="56">
        <v>52.306404200023081</v>
      </c>
      <c r="H75" s="101">
        <v>39.195658089865944</v>
      </c>
      <c r="I75" s="50">
        <v>48.660815081176828</v>
      </c>
      <c r="J75" s="126">
        <v>50.62</v>
      </c>
    </row>
    <row r="76" spans="1:10" ht="13.8" thickBot="1" x14ac:dyDescent="0.3">
      <c r="A76" s="9">
        <v>31011</v>
      </c>
      <c r="B76" s="6" t="s">
        <v>23</v>
      </c>
      <c r="C76" s="46">
        <f t="shared" si="7"/>
        <v>51.91</v>
      </c>
      <c r="D76" s="48">
        <v>54.09</v>
      </c>
      <c r="E76" s="48">
        <v>49.542845302681449</v>
      </c>
      <c r="F76" s="48">
        <v>47.75</v>
      </c>
      <c r="G76" s="56">
        <v>58.102760606450595</v>
      </c>
      <c r="H76" s="101">
        <v>45.233269551762426</v>
      </c>
      <c r="I76" s="50">
        <v>52.316839754781761</v>
      </c>
      <c r="J76" s="126">
        <v>51.91</v>
      </c>
    </row>
    <row r="77" spans="1:10" ht="13.8" thickBot="1" x14ac:dyDescent="0.3">
      <c r="A77" s="9">
        <v>31012</v>
      </c>
      <c r="B77" s="6" t="s">
        <v>24</v>
      </c>
      <c r="C77" s="46">
        <f t="shared" si="7"/>
        <v>58.13</v>
      </c>
      <c r="D77" s="48">
        <v>65.3</v>
      </c>
      <c r="E77" s="48">
        <v>67.41916576165741</v>
      </c>
      <c r="F77" s="48">
        <v>58.13</v>
      </c>
      <c r="G77" s="56">
        <v>65.75352310047532</v>
      </c>
      <c r="H77" s="101">
        <v>49.81843674688195</v>
      </c>
      <c r="I77" s="50">
        <v>56.45211663652448</v>
      </c>
      <c r="J77" s="126">
        <v>53.21</v>
      </c>
    </row>
    <row r="78" spans="1:10" ht="13.8" thickBot="1" x14ac:dyDescent="0.3">
      <c r="A78" s="9">
        <v>31013</v>
      </c>
      <c r="B78" s="6" t="s">
        <v>25</v>
      </c>
      <c r="C78" s="46">
        <f t="shared" si="7"/>
        <v>71.711000327061299</v>
      </c>
      <c r="D78" s="48">
        <v>82.89</v>
      </c>
      <c r="E78" s="48">
        <v>87.369574846860573</v>
      </c>
      <c r="F78" s="48">
        <v>65.28</v>
      </c>
      <c r="G78" s="56">
        <v>78.002258758535362</v>
      </c>
      <c r="H78" s="101">
        <v>68.268186646534971</v>
      </c>
      <c r="I78" s="50">
        <v>71.711000327061299</v>
      </c>
      <c r="J78" s="126">
        <v>56</v>
      </c>
    </row>
    <row r="79" spans="1:10" x14ac:dyDescent="0.25">
      <c r="A79" s="9">
        <v>31014</v>
      </c>
      <c r="B79" s="6" t="s">
        <v>26</v>
      </c>
      <c r="C79" s="46">
        <f t="shared" si="7"/>
        <v>96.87714094241592</v>
      </c>
      <c r="D79" s="48">
        <v>105.02</v>
      </c>
      <c r="E79" s="48">
        <v>131.39319517783252</v>
      </c>
      <c r="F79" s="48">
        <v>86.65</v>
      </c>
      <c r="G79" s="56">
        <v>102.17175132757198</v>
      </c>
      <c r="H79" s="101">
        <v>96.87714094241592</v>
      </c>
      <c r="I79" s="50">
        <v>83.64223736672507</v>
      </c>
      <c r="J79" s="126">
        <v>66.77</v>
      </c>
    </row>
    <row r="80" spans="1:10" ht="27" thickBot="1" x14ac:dyDescent="0.3">
      <c r="A80" s="27" t="s">
        <v>43</v>
      </c>
      <c r="B80" s="28" t="s">
        <v>44</v>
      </c>
      <c r="C80" s="44"/>
      <c r="D80" s="45"/>
      <c r="E80" s="45"/>
      <c r="F80" s="45"/>
      <c r="G80" s="45"/>
      <c r="H80" s="72"/>
      <c r="I80" s="45"/>
      <c r="J80" s="140"/>
    </row>
    <row r="81" spans="1:10" ht="13.8" thickBot="1" x14ac:dyDescent="0.3">
      <c r="A81" s="9">
        <v>31020</v>
      </c>
      <c r="B81" s="6" t="s">
        <v>22</v>
      </c>
      <c r="C81" s="46">
        <f t="shared" ref="C81:C144" si="8">MEDIAN(D81:J81)</f>
        <v>47.183662193029953</v>
      </c>
      <c r="D81" s="48">
        <v>41.66</v>
      </c>
      <c r="E81" s="48">
        <v>47.183662193029953</v>
      </c>
      <c r="F81" s="48">
        <v>43.95</v>
      </c>
      <c r="G81" s="56">
        <v>52.306404200023081</v>
      </c>
      <c r="H81" s="101">
        <v>39.820253830034055</v>
      </c>
      <c r="I81" s="50">
        <v>50.184309769070232</v>
      </c>
      <c r="J81" s="126">
        <v>64.25</v>
      </c>
    </row>
    <row r="82" spans="1:10" ht="13.8" thickBot="1" x14ac:dyDescent="0.3">
      <c r="A82" s="9">
        <v>31021</v>
      </c>
      <c r="B82" s="6" t="s">
        <v>23</v>
      </c>
      <c r="C82" s="46">
        <f t="shared" si="8"/>
        <v>54.006520029611309</v>
      </c>
      <c r="D82" s="48">
        <v>54.09</v>
      </c>
      <c r="E82" s="48">
        <v>49.542845302681449</v>
      </c>
      <c r="F82" s="48">
        <v>48.81</v>
      </c>
      <c r="G82" s="56">
        <v>58.102760606450595</v>
      </c>
      <c r="H82" s="101">
        <v>45.954076622054004</v>
      </c>
      <c r="I82" s="50">
        <v>54.006520029611309</v>
      </c>
      <c r="J82" s="126">
        <v>65.88</v>
      </c>
    </row>
    <row r="83" spans="1:10" ht="13.8" thickBot="1" x14ac:dyDescent="0.3">
      <c r="A83" s="9">
        <v>31022</v>
      </c>
      <c r="B83" s="6" t="s">
        <v>24</v>
      </c>
      <c r="C83" s="46">
        <f t="shared" si="8"/>
        <v>65.3</v>
      </c>
      <c r="D83" s="48">
        <v>65.3</v>
      </c>
      <c r="E83" s="48">
        <v>67.41916576165741</v>
      </c>
      <c r="F83" s="48">
        <v>59.17</v>
      </c>
      <c r="G83" s="56">
        <v>65.75352310047532</v>
      </c>
      <c r="H83" s="101">
        <v>50.612309968823858</v>
      </c>
      <c r="I83" s="50">
        <v>58.329769743471381</v>
      </c>
      <c r="J83" s="126">
        <v>67.53</v>
      </c>
    </row>
    <row r="84" spans="1:10" ht="13.8" thickBot="1" x14ac:dyDescent="0.3">
      <c r="A84" s="9">
        <v>31023</v>
      </c>
      <c r="B84" s="6" t="s">
        <v>25</v>
      </c>
      <c r="C84" s="46">
        <f t="shared" si="8"/>
        <v>71.711000327061299</v>
      </c>
      <c r="D84" s="48">
        <v>82.89</v>
      </c>
      <c r="E84" s="48">
        <v>87.369574846860573</v>
      </c>
      <c r="F84" s="48">
        <v>66.27</v>
      </c>
      <c r="G84" s="56">
        <v>78.002258758535362</v>
      </c>
      <c r="H84" s="101">
        <v>69.356062718692371</v>
      </c>
      <c r="I84" s="50">
        <v>71.711000327061299</v>
      </c>
      <c r="J84" s="126">
        <v>71.08</v>
      </c>
    </row>
    <row r="85" spans="1:10" x14ac:dyDescent="0.25">
      <c r="A85" s="9">
        <v>31024</v>
      </c>
      <c r="B85" s="6" t="s">
        <v>26</v>
      </c>
      <c r="C85" s="46">
        <f t="shared" si="8"/>
        <v>98.420910137809088</v>
      </c>
      <c r="D85" s="48">
        <v>105.02</v>
      </c>
      <c r="E85" s="48">
        <v>131.39319517783252</v>
      </c>
      <c r="F85" s="48">
        <v>87.66</v>
      </c>
      <c r="G85" s="56">
        <v>102.17175132757198</v>
      </c>
      <c r="H85" s="101">
        <v>98.420910137809088</v>
      </c>
      <c r="I85" s="50">
        <v>83.64223736672507</v>
      </c>
      <c r="J85" s="126">
        <v>84.74</v>
      </c>
    </row>
    <row r="86" spans="1:10" ht="27" thickBot="1" x14ac:dyDescent="0.3">
      <c r="A86" s="27" t="s">
        <v>45</v>
      </c>
      <c r="B86" s="28" t="s">
        <v>46</v>
      </c>
      <c r="C86" s="44"/>
      <c r="D86" s="45"/>
      <c r="E86" s="45"/>
      <c r="F86" s="45"/>
      <c r="G86" s="45"/>
      <c r="H86" s="72"/>
      <c r="I86" s="45"/>
      <c r="J86" s="140"/>
    </row>
    <row r="87" spans="1:10" ht="13.8" thickBot="1" x14ac:dyDescent="0.3">
      <c r="A87" s="9">
        <v>31030</v>
      </c>
      <c r="B87" s="6" t="s">
        <v>22</v>
      </c>
      <c r="C87" s="46">
        <f t="shared" si="8"/>
        <v>64.25</v>
      </c>
      <c r="D87" s="48">
        <v>63.13</v>
      </c>
      <c r="E87" s="48">
        <v>79.450296497803564</v>
      </c>
      <c r="F87" s="48">
        <v>56.85</v>
      </c>
      <c r="G87" s="56">
        <v>74.342930431797114</v>
      </c>
      <c r="H87" s="101">
        <v>54.993989129032691</v>
      </c>
      <c r="I87" s="50">
        <v>76.08393560181662</v>
      </c>
      <c r="J87" s="126">
        <v>64.25</v>
      </c>
    </row>
    <row r="88" spans="1:10" ht="13.8" thickBot="1" x14ac:dyDescent="0.3">
      <c r="A88" s="9">
        <v>31031</v>
      </c>
      <c r="B88" s="6" t="s">
        <v>23</v>
      </c>
      <c r="C88" s="46">
        <f t="shared" si="8"/>
        <v>81.95</v>
      </c>
      <c r="D88" s="48">
        <v>81.95</v>
      </c>
      <c r="E88" s="48">
        <v>83.422811322693789</v>
      </c>
      <c r="F88" s="48">
        <v>61.69</v>
      </c>
      <c r="G88" s="56">
        <v>82.661800690082842</v>
      </c>
      <c r="H88" s="101">
        <v>64.518245587257255</v>
      </c>
      <c r="I88" s="50">
        <v>82.731290110059973</v>
      </c>
      <c r="J88" s="126">
        <v>65.88</v>
      </c>
    </row>
    <row r="89" spans="1:10" ht="13.8" thickBot="1" x14ac:dyDescent="0.3">
      <c r="A89" s="9">
        <v>31032</v>
      </c>
      <c r="B89" s="6" t="s">
        <v>24</v>
      </c>
      <c r="C89" s="46">
        <f t="shared" si="8"/>
        <v>88.54597574874785</v>
      </c>
      <c r="D89" s="48">
        <v>98.94</v>
      </c>
      <c r="E89" s="48">
        <v>88.54597574874785</v>
      </c>
      <c r="F89" s="48">
        <v>72.08</v>
      </c>
      <c r="G89" s="56">
        <v>93.713995302829474</v>
      </c>
      <c r="H89" s="101">
        <v>70.807580967341323</v>
      </c>
      <c r="I89" s="50">
        <v>90.250074022633072</v>
      </c>
      <c r="J89" s="126">
        <v>67.53</v>
      </c>
    </row>
    <row r="90" spans="1:10" ht="13.8" thickBot="1" x14ac:dyDescent="0.3">
      <c r="A90" s="9">
        <v>31033</v>
      </c>
      <c r="B90" s="6" t="s">
        <v>25</v>
      </c>
      <c r="C90" s="46">
        <f t="shared" si="8"/>
        <v>83.72</v>
      </c>
      <c r="D90" s="48">
        <v>83.72</v>
      </c>
      <c r="E90" s="48">
        <v>96.317600425187507</v>
      </c>
      <c r="F90" s="48">
        <v>78.38</v>
      </c>
      <c r="G90" s="56">
        <v>113.598574639571</v>
      </c>
      <c r="H90" s="101">
        <v>96.124526288302789</v>
      </c>
      <c r="I90" s="50">
        <v>71.711000327061299</v>
      </c>
      <c r="J90" s="126">
        <v>71.08</v>
      </c>
    </row>
    <row r="91" spans="1:10" x14ac:dyDescent="0.25">
      <c r="A91" s="9">
        <v>31034</v>
      </c>
      <c r="B91" s="6" t="s">
        <v>26</v>
      </c>
      <c r="C91" s="46">
        <f t="shared" si="8"/>
        <v>106.08</v>
      </c>
      <c r="D91" s="48">
        <v>106.08</v>
      </c>
      <c r="E91" s="48">
        <v>181.86303945621987</v>
      </c>
      <c r="F91" s="48">
        <v>99.76</v>
      </c>
      <c r="G91" s="56">
        <v>148.79781052456809</v>
      </c>
      <c r="H91" s="101">
        <v>141.76552724155368</v>
      </c>
      <c r="I91" s="50">
        <v>83.64223736672507</v>
      </c>
      <c r="J91" s="126">
        <v>84.74</v>
      </c>
    </row>
    <row r="92" spans="1:10" ht="27" thickBot="1" x14ac:dyDescent="0.3">
      <c r="A92" s="27" t="s">
        <v>47</v>
      </c>
      <c r="B92" s="28" t="s">
        <v>48</v>
      </c>
      <c r="C92" s="44"/>
      <c r="D92" s="45"/>
      <c r="E92" s="45"/>
      <c r="F92" s="45"/>
      <c r="G92" s="45"/>
      <c r="H92" s="72"/>
      <c r="I92" s="45"/>
      <c r="J92" s="140"/>
    </row>
    <row r="93" spans="1:10" ht="13.8" thickBot="1" x14ac:dyDescent="0.3">
      <c r="A93" s="9">
        <v>32000</v>
      </c>
      <c r="B93" s="6" t="s">
        <v>22</v>
      </c>
      <c r="C93" s="46">
        <f t="shared" si="8"/>
        <v>61.47435255491078</v>
      </c>
      <c r="D93" s="48">
        <v>75.78</v>
      </c>
      <c r="E93" s="48">
        <v>61.47435255491078</v>
      </c>
      <c r="F93" s="48">
        <v>55.89</v>
      </c>
      <c r="G93" s="56">
        <v>59.631390493123185</v>
      </c>
      <c r="H93" s="101">
        <v>57.151950497648357</v>
      </c>
      <c r="I93" s="50">
        <v>72.690186754582285</v>
      </c>
      <c r="J93" s="126">
        <v>71.72</v>
      </c>
    </row>
    <row r="94" spans="1:10" ht="13.8" thickBot="1" x14ac:dyDescent="0.3">
      <c r="A94" s="9">
        <v>32001</v>
      </c>
      <c r="B94" s="6" t="s">
        <v>23</v>
      </c>
      <c r="C94" s="46">
        <f t="shared" si="8"/>
        <v>73.180000000000007</v>
      </c>
      <c r="D94" s="48">
        <v>85.26</v>
      </c>
      <c r="E94" s="48">
        <v>73.769223065892945</v>
      </c>
      <c r="F94" s="48">
        <v>62.84</v>
      </c>
      <c r="G94" s="56">
        <v>71.22593721954857</v>
      </c>
      <c r="H94" s="101">
        <v>66.023125489305571</v>
      </c>
      <c r="I94" s="50">
        <v>75.258206609879494</v>
      </c>
      <c r="J94" s="126">
        <v>73.180000000000007</v>
      </c>
    </row>
    <row r="95" spans="1:10" ht="13.8" thickBot="1" x14ac:dyDescent="0.3">
      <c r="A95" s="9">
        <v>32002</v>
      </c>
      <c r="B95" s="6" t="s">
        <v>24</v>
      </c>
      <c r="C95" s="46">
        <f t="shared" si="8"/>
        <v>77.826226683662085</v>
      </c>
      <c r="D95" s="48">
        <v>95.91</v>
      </c>
      <c r="E95" s="48">
        <v>92.566859006124488</v>
      </c>
      <c r="F95" s="48">
        <v>69.849999999999994</v>
      </c>
      <c r="G95" s="56">
        <v>91.120650829826872</v>
      </c>
      <c r="H95" s="101">
        <v>69.981288650255053</v>
      </c>
      <c r="I95" s="50">
        <v>77.826226683662085</v>
      </c>
      <c r="J95" s="126">
        <v>74.62</v>
      </c>
    </row>
    <row r="96" spans="1:10" ht="13.8" thickBot="1" x14ac:dyDescent="0.3">
      <c r="A96" s="9">
        <v>32003</v>
      </c>
      <c r="B96" s="6" t="s">
        <v>25</v>
      </c>
      <c r="C96" s="46">
        <f t="shared" si="8"/>
        <v>82.620336704384812</v>
      </c>
      <c r="D96" s="48">
        <v>110.3</v>
      </c>
      <c r="E96" s="48">
        <v>101.82354490673696</v>
      </c>
      <c r="F96" s="48">
        <v>76.819999999999993</v>
      </c>
      <c r="G96" s="56">
        <v>111.01536444010512</v>
      </c>
      <c r="H96" s="101">
        <v>82.620336704384812</v>
      </c>
      <c r="I96" s="50">
        <v>80.394246955036678</v>
      </c>
      <c r="J96" s="126">
        <v>77.790000000000006</v>
      </c>
    </row>
    <row r="97" spans="1:10" x14ac:dyDescent="0.25">
      <c r="A97" s="9">
        <v>32004</v>
      </c>
      <c r="B97" s="6" t="s">
        <v>26</v>
      </c>
      <c r="C97" s="46">
        <f t="shared" si="8"/>
        <v>106.76419080896554</v>
      </c>
      <c r="D97" s="48">
        <v>126.84</v>
      </c>
      <c r="E97" s="48">
        <v>137.98517247894816</v>
      </c>
      <c r="F97" s="48">
        <v>83.84</v>
      </c>
      <c r="G97" s="56">
        <v>131.76289476882539</v>
      </c>
      <c r="H97" s="101">
        <v>106.76419080896554</v>
      </c>
      <c r="I97" s="50">
        <v>82.962267405691662</v>
      </c>
      <c r="J97" s="126">
        <v>89.89</v>
      </c>
    </row>
    <row r="98" spans="1:10" ht="27" thickBot="1" x14ac:dyDescent="0.3">
      <c r="A98" s="27" t="s">
        <v>49</v>
      </c>
      <c r="B98" s="28" t="s">
        <v>50</v>
      </c>
      <c r="C98" s="44"/>
      <c r="D98" s="45"/>
      <c r="E98" s="45"/>
      <c r="F98" s="45"/>
      <c r="G98" s="45"/>
      <c r="H98" s="72"/>
      <c r="I98" s="45"/>
      <c r="J98" s="140"/>
    </row>
    <row r="99" spans="1:10" ht="13.8" thickBot="1" x14ac:dyDescent="0.3">
      <c r="A99" s="9">
        <v>32010</v>
      </c>
      <c r="B99" s="6" t="s">
        <v>22</v>
      </c>
      <c r="C99" s="46">
        <f t="shared" si="8"/>
        <v>61.47435255491078</v>
      </c>
      <c r="D99" s="48">
        <v>83.36</v>
      </c>
      <c r="E99" s="48">
        <v>61.47435255491078</v>
      </c>
      <c r="F99" s="48">
        <v>55.89</v>
      </c>
      <c r="G99" s="56">
        <v>59.631390493123185</v>
      </c>
      <c r="H99" s="101">
        <v>58.077433557966735</v>
      </c>
      <c r="I99" s="50">
        <v>72.76378556867131</v>
      </c>
      <c r="J99" s="126">
        <v>63.25</v>
      </c>
    </row>
    <row r="100" spans="1:10" ht="13.8" thickBot="1" x14ac:dyDescent="0.3">
      <c r="A100" s="9">
        <v>32011</v>
      </c>
      <c r="B100" s="6" t="s">
        <v>23</v>
      </c>
      <c r="C100" s="46">
        <f t="shared" si="8"/>
        <v>71.22593721954857</v>
      </c>
      <c r="D100" s="48">
        <v>93.78</v>
      </c>
      <c r="E100" s="48">
        <v>73.769223065892945</v>
      </c>
      <c r="F100" s="48">
        <v>62.84</v>
      </c>
      <c r="G100" s="56">
        <v>71.22593721954857</v>
      </c>
      <c r="H100" s="101">
        <v>67.092262827534114</v>
      </c>
      <c r="I100" s="50">
        <v>75.334405544071956</v>
      </c>
      <c r="J100" s="126">
        <v>64.55</v>
      </c>
    </row>
    <row r="101" spans="1:10" ht="13.8" thickBot="1" x14ac:dyDescent="0.3">
      <c r="A101" s="9">
        <v>32012</v>
      </c>
      <c r="B101" s="6" t="s">
        <v>24</v>
      </c>
      <c r="C101" s="46">
        <f t="shared" si="8"/>
        <v>77.90502573817929</v>
      </c>
      <c r="D101" s="48">
        <v>105.5</v>
      </c>
      <c r="E101" s="48">
        <v>92.566859006124488</v>
      </c>
      <c r="F101" s="48">
        <v>69.849999999999994</v>
      </c>
      <c r="G101" s="56">
        <v>91.120650829826872</v>
      </c>
      <c r="H101" s="101">
        <v>71.114522015365267</v>
      </c>
      <c r="I101" s="50">
        <v>77.90502573817929</v>
      </c>
      <c r="J101" s="126">
        <v>65.84</v>
      </c>
    </row>
    <row r="102" spans="1:10" ht="13.8" thickBot="1" x14ac:dyDescent="0.3">
      <c r="A102" s="9">
        <v>32013</v>
      </c>
      <c r="B102" s="6" t="s">
        <v>25</v>
      </c>
      <c r="C102" s="46">
        <f t="shared" si="8"/>
        <v>83.958238935050659</v>
      </c>
      <c r="D102" s="48">
        <v>121.33</v>
      </c>
      <c r="E102" s="48">
        <v>101.82354490673696</v>
      </c>
      <c r="F102" s="48">
        <v>76.819999999999993</v>
      </c>
      <c r="G102" s="56">
        <v>111.01536444010512</v>
      </c>
      <c r="H102" s="101">
        <v>83.958238935050659</v>
      </c>
      <c r="I102" s="50">
        <v>80.475646130078673</v>
      </c>
      <c r="J102" s="126">
        <v>68.64</v>
      </c>
    </row>
    <row r="103" spans="1:10" x14ac:dyDescent="0.25">
      <c r="A103" s="9">
        <v>32014</v>
      </c>
      <c r="B103" s="6" t="s">
        <v>26</v>
      </c>
      <c r="C103" s="46">
        <f t="shared" si="8"/>
        <v>108.49306356277233</v>
      </c>
      <c r="D103" s="48">
        <v>139.53</v>
      </c>
      <c r="E103" s="48">
        <v>137.98517247894816</v>
      </c>
      <c r="F103" s="48">
        <v>83.84</v>
      </c>
      <c r="G103" s="56">
        <v>131.76289476882539</v>
      </c>
      <c r="H103" s="101">
        <v>108.49306356277233</v>
      </c>
      <c r="I103" s="50">
        <v>83.046266701439905</v>
      </c>
      <c r="J103" s="126">
        <v>79.400000000000006</v>
      </c>
    </row>
    <row r="104" spans="1:10" ht="27" thickBot="1" x14ac:dyDescent="0.3">
      <c r="A104" s="27" t="s">
        <v>51</v>
      </c>
      <c r="B104" s="28" t="s">
        <v>52</v>
      </c>
      <c r="C104" s="44"/>
      <c r="D104" s="45"/>
      <c r="E104" s="45"/>
      <c r="F104" s="45"/>
      <c r="G104" s="45"/>
      <c r="H104" s="72"/>
      <c r="I104" s="45"/>
      <c r="J104" s="140"/>
    </row>
    <row r="105" spans="1:10" ht="13.8" thickBot="1" x14ac:dyDescent="0.3">
      <c r="A105" s="9">
        <v>32020</v>
      </c>
      <c r="B105" s="6" t="s">
        <v>22</v>
      </c>
      <c r="C105" s="46">
        <f t="shared" si="8"/>
        <v>61.47435255491078</v>
      </c>
      <c r="D105" s="48">
        <v>83.36</v>
      </c>
      <c r="E105" s="48">
        <v>61.47435255491078</v>
      </c>
      <c r="F105" s="48">
        <v>55.89</v>
      </c>
      <c r="G105" s="56">
        <v>59.631390493123185</v>
      </c>
      <c r="H105" s="101">
        <v>57.151950497648357</v>
      </c>
      <c r="I105" s="50">
        <v>72.76378556867131</v>
      </c>
      <c r="J105" s="126">
        <v>76.89</v>
      </c>
    </row>
    <row r="106" spans="1:10" ht="13.8" thickBot="1" x14ac:dyDescent="0.3">
      <c r="A106" s="9">
        <v>32021</v>
      </c>
      <c r="B106" s="6" t="s">
        <v>23</v>
      </c>
      <c r="C106" s="46">
        <f t="shared" si="8"/>
        <v>73.769223065892945</v>
      </c>
      <c r="D106" s="48">
        <v>93.78</v>
      </c>
      <c r="E106" s="48">
        <v>73.769223065892945</v>
      </c>
      <c r="F106" s="48">
        <v>62.84</v>
      </c>
      <c r="G106" s="56">
        <v>71.22593721954857</v>
      </c>
      <c r="H106" s="101">
        <v>66.023125489305571</v>
      </c>
      <c r="I106" s="50">
        <v>75.334405544071956</v>
      </c>
      <c r="J106" s="126">
        <v>78.52</v>
      </c>
    </row>
    <row r="107" spans="1:10" ht="13.8" thickBot="1" x14ac:dyDescent="0.3">
      <c r="A107" s="9">
        <v>32022</v>
      </c>
      <c r="B107" s="6" t="s">
        <v>24</v>
      </c>
      <c r="C107" s="46">
        <f t="shared" si="8"/>
        <v>80.16</v>
      </c>
      <c r="D107" s="48">
        <v>105.5</v>
      </c>
      <c r="E107" s="48">
        <v>92.566859006124488</v>
      </c>
      <c r="F107" s="48">
        <v>69.849999999999994</v>
      </c>
      <c r="G107" s="56">
        <v>91.120650829826872</v>
      </c>
      <c r="H107" s="101">
        <v>69.981288650255053</v>
      </c>
      <c r="I107" s="50">
        <v>77.90502573817929</v>
      </c>
      <c r="J107" s="126">
        <v>80.16</v>
      </c>
    </row>
    <row r="108" spans="1:10" ht="13.8" thickBot="1" x14ac:dyDescent="0.3">
      <c r="A108" s="9">
        <v>32023</v>
      </c>
      <c r="B108" s="6" t="s">
        <v>25</v>
      </c>
      <c r="C108" s="46">
        <f t="shared" si="8"/>
        <v>83.72</v>
      </c>
      <c r="D108" s="48">
        <v>121.33</v>
      </c>
      <c r="E108" s="48">
        <v>101.82354490673696</v>
      </c>
      <c r="F108" s="48">
        <v>76.819999999999993</v>
      </c>
      <c r="G108" s="56">
        <v>111.01536444010512</v>
      </c>
      <c r="H108" s="101">
        <v>82.620336704384812</v>
      </c>
      <c r="I108" s="50">
        <v>80.475646130078673</v>
      </c>
      <c r="J108" s="126">
        <v>83.72</v>
      </c>
    </row>
    <row r="109" spans="1:10" x14ac:dyDescent="0.25">
      <c r="A109" s="9">
        <v>32024</v>
      </c>
      <c r="B109" s="6" t="s">
        <v>26</v>
      </c>
      <c r="C109" s="46">
        <f t="shared" si="8"/>
        <v>106.76419080896554</v>
      </c>
      <c r="D109" s="48">
        <v>139.53</v>
      </c>
      <c r="E109" s="48">
        <v>137.98517247894816</v>
      </c>
      <c r="F109" s="48">
        <v>83.84</v>
      </c>
      <c r="G109" s="56">
        <v>131.76289476882539</v>
      </c>
      <c r="H109" s="101">
        <v>106.76419080896554</v>
      </c>
      <c r="I109" s="50">
        <v>83.046266701439905</v>
      </c>
      <c r="J109" s="126">
        <v>97.38</v>
      </c>
    </row>
    <row r="110" spans="1:10" ht="27" thickBot="1" x14ac:dyDescent="0.3">
      <c r="A110" s="27" t="s">
        <v>53</v>
      </c>
      <c r="B110" s="28" t="s">
        <v>54</v>
      </c>
      <c r="C110" s="44"/>
      <c r="D110" s="45"/>
      <c r="E110" s="45"/>
      <c r="F110" s="45"/>
      <c r="G110" s="45"/>
      <c r="H110" s="72"/>
      <c r="I110" s="45"/>
      <c r="J110" s="140"/>
    </row>
    <row r="111" spans="1:10" ht="13.8" thickBot="1" x14ac:dyDescent="0.3">
      <c r="A111" s="9">
        <v>32030</v>
      </c>
      <c r="B111" s="6" t="s">
        <v>22</v>
      </c>
      <c r="C111" s="46">
        <f t="shared" si="8"/>
        <v>72.76378556867131</v>
      </c>
      <c r="D111" s="48">
        <v>75.78</v>
      </c>
      <c r="E111" s="48">
        <v>89.470500066265316</v>
      </c>
      <c r="F111" s="48">
        <v>55.89</v>
      </c>
      <c r="G111" s="56">
        <v>59.631390493123185</v>
      </c>
      <c r="H111" s="101">
        <v>57.151950497648357</v>
      </c>
      <c r="I111" s="50">
        <v>72.76378556867131</v>
      </c>
      <c r="J111" s="126">
        <v>76.89</v>
      </c>
    </row>
    <row r="112" spans="1:10" ht="13.8" thickBot="1" x14ac:dyDescent="0.3">
      <c r="A112" s="9">
        <v>32031</v>
      </c>
      <c r="B112" s="6" t="s">
        <v>23</v>
      </c>
      <c r="C112" s="46">
        <f t="shared" si="8"/>
        <v>75.334405544071956</v>
      </c>
      <c r="D112" s="48">
        <v>85.26</v>
      </c>
      <c r="E112" s="48">
        <v>107.36460007951838</v>
      </c>
      <c r="F112" s="48">
        <v>62.84</v>
      </c>
      <c r="G112" s="56">
        <v>71.22593721954857</v>
      </c>
      <c r="H112" s="101">
        <v>66.023125489305571</v>
      </c>
      <c r="I112" s="50">
        <v>75.334405544071956</v>
      </c>
      <c r="J112" s="126">
        <v>78.52</v>
      </c>
    </row>
    <row r="113" spans="1:10" ht="13.8" thickBot="1" x14ac:dyDescent="0.3">
      <c r="A113" s="9">
        <v>32032</v>
      </c>
      <c r="B113" s="6" t="s">
        <v>24</v>
      </c>
      <c r="C113" s="46">
        <f t="shared" si="8"/>
        <v>80.16</v>
      </c>
      <c r="D113" s="48">
        <v>95.91</v>
      </c>
      <c r="E113" s="48">
        <v>133.42336954380238</v>
      </c>
      <c r="F113" s="48">
        <v>69.849999999999994</v>
      </c>
      <c r="G113" s="56">
        <v>91.120650829826872</v>
      </c>
      <c r="H113" s="101">
        <v>69.981288650255053</v>
      </c>
      <c r="I113" s="50">
        <v>77.90502573817929</v>
      </c>
      <c r="J113" s="126">
        <v>80.16</v>
      </c>
    </row>
    <row r="114" spans="1:10" ht="13.8" thickBot="1" x14ac:dyDescent="0.3">
      <c r="A114" s="9">
        <v>32033</v>
      </c>
      <c r="B114" s="6" t="s">
        <v>25</v>
      </c>
      <c r="C114" s="46">
        <f t="shared" si="8"/>
        <v>83.72</v>
      </c>
      <c r="D114" s="48">
        <v>110.3</v>
      </c>
      <c r="E114" s="48">
        <v>146.76570649818254</v>
      </c>
      <c r="F114" s="48">
        <v>76.819999999999993</v>
      </c>
      <c r="G114" s="56">
        <v>111.01536444010512</v>
      </c>
      <c r="H114" s="101">
        <v>82.620336704384812</v>
      </c>
      <c r="I114" s="50">
        <v>80.475646130078673</v>
      </c>
      <c r="J114" s="126">
        <v>83.72</v>
      </c>
    </row>
    <row r="115" spans="1:10" x14ac:dyDescent="0.25">
      <c r="A115" s="9">
        <v>32034</v>
      </c>
      <c r="B115" s="6" t="s">
        <v>26</v>
      </c>
      <c r="C115" s="46">
        <f t="shared" si="8"/>
        <v>106.76419080896554</v>
      </c>
      <c r="D115" s="48">
        <v>126.84</v>
      </c>
      <c r="E115" s="48">
        <v>201.55083975303774</v>
      </c>
      <c r="F115" s="48">
        <v>83.84</v>
      </c>
      <c r="G115" s="56">
        <v>131.76289476882539</v>
      </c>
      <c r="H115" s="101">
        <v>106.76419080896554</v>
      </c>
      <c r="I115" s="50">
        <v>83.046266701439905</v>
      </c>
      <c r="J115" s="126">
        <v>97.38</v>
      </c>
    </row>
    <row r="116" spans="1:10" ht="13.05" customHeight="1" thickBot="1" x14ac:dyDescent="0.3">
      <c r="A116" s="27" t="s">
        <v>55</v>
      </c>
      <c r="B116" s="28" t="s">
        <v>56</v>
      </c>
      <c r="C116" s="44"/>
      <c r="D116" s="45"/>
      <c r="E116" s="45"/>
      <c r="F116" s="45"/>
      <c r="G116" s="45"/>
      <c r="H116" s="72"/>
      <c r="I116" s="45"/>
      <c r="J116" s="140"/>
    </row>
    <row r="117" spans="1:10" ht="13.8" thickBot="1" x14ac:dyDescent="0.3">
      <c r="A117" s="9">
        <v>33000</v>
      </c>
      <c r="B117" s="6" t="s">
        <v>22</v>
      </c>
      <c r="C117" s="46">
        <f t="shared" si="8"/>
        <v>47.183662193029953</v>
      </c>
      <c r="D117" s="48">
        <v>41.66</v>
      </c>
      <c r="E117" s="48">
        <v>47.183662193029953</v>
      </c>
      <c r="F117" s="48">
        <v>44.1</v>
      </c>
      <c r="G117" s="56">
        <v>52.306404200023081</v>
      </c>
      <c r="H117" s="101">
        <v>40.05641238264112</v>
      </c>
      <c r="I117" s="50">
        <v>48.660815081176828</v>
      </c>
      <c r="J117" s="126">
        <v>50.62</v>
      </c>
    </row>
    <row r="118" spans="1:10" ht="13.8" thickBot="1" x14ac:dyDescent="0.3">
      <c r="A118" s="9">
        <v>33001</v>
      </c>
      <c r="B118" s="6" t="s">
        <v>23</v>
      </c>
      <c r="C118" s="46">
        <f t="shared" si="8"/>
        <v>51.91</v>
      </c>
      <c r="D118" s="48">
        <v>54.09</v>
      </c>
      <c r="E118" s="48">
        <v>49.542845302681449</v>
      </c>
      <c r="F118" s="48">
        <v>48.94</v>
      </c>
      <c r="G118" s="56">
        <v>58.102760606450595</v>
      </c>
      <c r="H118" s="101">
        <v>46.317302898858514</v>
      </c>
      <c r="I118" s="50">
        <v>52.316839754781761</v>
      </c>
      <c r="J118" s="126">
        <v>51.91</v>
      </c>
    </row>
    <row r="119" spans="1:10" ht="13.8" thickBot="1" x14ac:dyDescent="0.3">
      <c r="A119" s="9">
        <v>33002</v>
      </c>
      <c r="B119" s="6" t="s">
        <v>24</v>
      </c>
      <c r="C119" s="46">
        <f t="shared" si="8"/>
        <v>59.34</v>
      </c>
      <c r="D119" s="48">
        <v>65.3</v>
      </c>
      <c r="E119" s="48">
        <v>67.41916576165741</v>
      </c>
      <c r="F119" s="48">
        <v>59.34</v>
      </c>
      <c r="G119" s="56">
        <v>65.75352310047532</v>
      </c>
      <c r="H119" s="101">
        <v>51.203253170872514</v>
      </c>
      <c r="I119" s="50">
        <v>56.45211663652448</v>
      </c>
      <c r="J119" s="126">
        <v>53.21</v>
      </c>
    </row>
    <row r="120" spans="1:10" ht="13.8" thickBot="1" x14ac:dyDescent="0.3">
      <c r="A120" s="9">
        <v>33003</v>
      </c>
      <c r="B120" s="6" t="s">
        <v>25</v>
      </c>
      <c r="C120" s="46">
        <f t="shared" si="8"/>
        <v>71.711000327061299</v>
      </c>
      <c r="D120" s="48">
        <v>82.89</v>
      </c>
      <c r="E120" s="48">
        <v>87.369574846860573</v>
      </c>
      <c r="F120" s="48">
        <v>66.42</v>
      </c>
      <c r="G120" s="56">
        <v>78.002258758535362</v>
      </c>
      <c r="H120" s="101">
        <v>69.995616691642141</v>
      </c>
      <c r="I120" s="50">
        <v>71.711000327061299</v>
      </c>
      <c r="J120" s="126">
        <v>56</v>
      </c>
    </row>
    <row r="121" spans="1:10" x14ac:dyDescent="0.25">
      <c r="A121" s="9">
        <v>33004</v>
      </c>
      <c r="B121" s="6" t="s">
        <v>26</v>
      </c>
      <c r="C121" s="46">
        <f t="shared" si="8"/>
        <v>99.336886537810599</v>
      </c>
      <c r="D121" s="48">
        <v>105.02</v>
      </c>
      <c r="E121" s="48">
        <v>131.39319517783252</v>
      </c>
      <c r="F121" s="48">
        <v>87.8</v>
      </c>
      <c r="G121" s="56">
        <v>102.17175132757198</v>
      </c>
      <c r="H121" s="101">
        <v>99.336886537810599</v>
      </c>
      <c r="I121" s="50">
        <v>83.64223736672507</v>
      </c>
      <c r="J121" s="126">
        <v>66.77</v>
      </c>
    </row>
    <row r="122" spans="1:10" ht="27" thickBot="1" x14ac:dyDescent="0.3">
      <c r="A122" s="27" t="s">
        <v>57</v>
      </c>
      <c r="B122" s="28" t="s">
        <v>466</v>
      </c>
      <c r="C122" s="44"/>
      <c r="D122" s="45"/>
      <c r="E122" s="45"/>
      <c r="F122" s="45"/>
      <c r="G122" s="45"/>
      <c r="H122" s="72"/>
      <c r="I122" s="45"/>
      <c r="J122" s="140"/>
    </row>
    <row r="123" spans="1:10" ht="13.8" thickBot="1" x14ac:dyDescent="0.3">
      <c r="A123" s="9">
        <v>33010</v>
      </c>
      <c r="B123" s="6" t="s">
        <v>22</v>
      </c>
      <c r="C123" s="46">
        <f t="shared" si="8"/>
        <v>50.06204170282242</v>
      </c>
      <c r="D123" s="48">
        <v>45.83</v>
      </c>
      <c r="E123" s="48">
        <v>50.06204170282242</v>
      </c>
      <c r="F123" s="48">
        <v>45.32</v>
      </c>
      <c r="G123" s="56">
        <v>57.135271398007049</v>
      </c>
      <c r="H123" s="101">
        <v>40.705060955340059</v>
      </c>
      <c r="I123" s="50">
        <v>52.012506114374538</v>
      </c>
      <c r="J123" s="126">
        <v>52.64</v>
      </c>
    </row>
    <row r="124" spans="1:10" ht="13.8" thickBot="1" x14ac:dyDescent="0.3">
      <c r="A124" s="9">
        <v>33011</v>
      </c>
      <c r="B124" s="6" t="s">
        <v>23</v>
      </c>
      <c r="C124" s="46">
        <f t="shared" si="8"/>
        <v>53.99</v>
      </c>
      <c r="D124" s="48">
        <v>59.5</v>
      </c>
      <c r="E124" s="48">
        <v>52.565143787963542</v>
      </c>
      <c r="F124" s="48">
        <v>50.16</v>
      </c>
      <c r="G124" s="56">
        <v>63.48438663164638</v>
      </c>
      <c r="H124" s="101">
        <v>47.067336429810233</v>
      </c>
      <c r="I124" s="50">
        <v>56.034138968825026</v>
      </c>
      <c r="J124" s="126">
        <v>53.99</v>
      </c>
    </row>
    <row r="125" spans="1:10" ht="13.8" thickBot="1" x14ac:dyDescent="0.3">
      <c r="A125" s="9">
        <v>33012</v>
      </c>
      <c r="B125" s="6" t="s">
        <v>24</v>
      </c>
      <c r="C125" s="46">
        <f t="shared" si="8"/>
        <v>60.582956054420507</v>
      </c>
      <c r="D125" s="48">
        <v>71.83</v>
      </c>
      <c r="E125" s="48">
        <v>69.226421503275247</v>
      </c>
      <c r="F125" s="48">
        <v>60.55</v>
      </c>
      <c r="G125" s="56">
        <v>71.880505440523606</v>
      </c>
      <c r="H125" s="101">
        <v>52.032406734840308</v>
      </c>
      <c r="I125" s="50">
        <v>60.582956054420507</v>
      </c>
      <c r="J125" s="126">
        <v>55.33</v>
      </c>
    </row>
    <row r="126" spans="1:10" ht="13.8" thickBot="1" x14ac:dyDescent="0.3">
      <c r="A126" s="9">
        <v>33013</v>
      </c>
      <c r="B126" s="6" t="s">
        <v>25</v>
      </c>
      <c r="C126" s="46">
        <f t="shared" si="8"/>
        <v>71.711000327061299</v>
      </c>
      <c r="D126" s="48">
        <v>91.17</v>
      </c>
      <c r="E126" s="48">
        <v>89.162711402997004</v>
      </c>
      <c r="F126" s="48">
        <v>67.58</v>
      </c>
      <c r="G126" s="56">
        <v>85.802484634388875</v>
      </c>
      <c r="H126" s="101">
        <v>71.129082076123083</v>
      </c>
      <c r="I126" s="50">
        <v>71.711000327061299</v>
      </c>
      <c r="J126" s="126">
        <v>58.25</v>
      </c>
    </row>
    <row r="127" spans="1:10" x14ac:dyDescent="0.25">
      <c r="A127" s="9">
        <v>33014</v>
      </c>
      <c r="B127" s="6" t="s">
        <v>26</v>
      </c>
      <c r="C127" s="46">
        <f t="shared" si="8"/>
        <v>100.94548615610876</v>
      </c>
      <c r="D127" s="48">
        <v>115.52</v>
      </c>
      <c r="E127" s="48">
        <v>133.20045091945039</v>
      </c>
      <c r="F127" s="48">
        <v>88.93</v>
      </c>
      <c r="G127" s="56">
        <v>112.38892646032915</v>
      </c>
      <c r="H127" s="101">
        <v>100.94548615610876</v>
      </c>
      <c r="I127" s="50">
        <v>83.64223736672507</v>
      </c>
      <c r="J127" s="126">
        <v>69.44</v>
      </c>
    </row>
    <row r="128" spans="1:10" ht="13.05" customHeight="1" thickBot="1" x14ac:dyDescent="0.3">
      <c r="A128" s="27" t="s">
        <v>59</v>
      </c>
      <c r="B128" s="28" t="s">
        <v>60</v>
      </c>
      <c r="C128" s="44"/>
      <c r="D128" s="45"/>
      <c r="E128" s="45"/>
      <c r="F128" s="45"/>
      <c r="G128" s="45"/>
      <c r="H128" s="72"/>
      <c r="I128" s="45"/>
      <c r="J128" s="140"/>
    </row>
    <row r="129" spans="1:10" ht="13.8" thickBot="1" x14ac:dyDescent="0.3">
      <c r="A129" s="9">
        <v>33020</v>
      </c>
      <c r="B129" s="6" t="s">
        <v>22</v>
      </c>
      <c r="C129" s="46">
        <f t="shared" si="8"/>
        <v>50.06204170282242</v>
      </c>
      <c r="D129" s="48">
        <v>45.83</v>
      </c>
      <c r="E129" s="48">
        <v>50.06204170282242</v>
      </c>
      <c r="F129" s="48">
        <v>46.37</v>
      </c>
      <c r="G129" s="56">
        <v>57.135271398007049</v>
      </c>
      <c r="H129" s="101">
        <v>41.353709528039026</v>
      </c>
      <c r="I129" s="50">
        <v>53.688355128822025</v>
      </c>
      <c r="J129" s="126">
        <v>66.819999999999993</v>
      </c>
    </row>
    <row r="130" spans="1:10" ht="13.8" thickBot="1" x14ac:dyDescent="0.3">
      <c r="A130" s="9">
        <v>33021</v>
      </c>
      <c r="B130" s="6" t="s">
        <v>23</v>
      </c>
      <c r="C130" s="46">
        <f t="shared" si="8"/>
        <v>57.89279192489137</v>
      </c>
      <c r="D130" s="48">
        <v>59.5</v>
      </c>
      <c r="E130" s="48">
        <v>52.565143787963542</v>
      </c>
      <c r="F130" s="48">
        <v>51.23</v>
      </c>
      <c r="G130" s="56">
        <v>63.48438663164638</v>
      </c>
      <c r="H130" s="101">
        <v>47.817369960761951</v>
      </c>
      <c r="I130" s="50">
        <v>57.89279192489137</v>
      </c>
      <c r="J130" s="126">
        <v>68.53</v>
      </c>
    </row>
    <row r="131" spans="1:10" ht="13.8" thickBot="1" x14ac:dyDescent="0.3">
      <c r="A131" s="9">
        <v>33022</v>
      </c>
      <c r="B131" s="6" t="s">
        <v>24</v>
      </c>
      <c r="C131" s="46">
        <f t="shared" si="8"/>
        <v>69.226421503275247</v>
      </c>
      <c r="D131" s="48">
        <v>71.83</v>
      </c>
      <c r="E131" s="48">
        <v>69.226421503275247</v>
      </c>
      <c r="F131" s="48">
        <v>61.62</v>
      </c>
      <c r="G131" s="56">
        <v>71.880505440523606</v>
      </c>
      <c r="H131" s="101">
        <v>52.861560298808094</v>
      </c>
      <c r="I131" s="50">
        <v>62.648379071509588</v>
      </c>
      <c r="J131" s="126">
        <v>70.23</v>
      </c>
    </row>
    <row r="132" spans="1:10" ht="13.8" thickBot="1" x14ac:dyDescent="0.3">
      <c r="A132" s="9">
        <v>33023</v>
      </c>
      <c r="B132" s="6" t="s">
        <v>25</v>
      </c>
      <c r="C132" s="46">
        <f t="shared" si="8"/>
        <v>73.92</v>
      </c>
      <c r="D132" s="48">
        <v>91.17</v>
      </c>
      <c r="E132" s="48">
        <v>89.162711402997004</v>
      </c>
      <c r="F132" s="48">
        <v>68.56</v>
      </c>
      <c r="G132" s="56">
        <v>85.802484634388875</v>
      </c>
      <c r="H132" s="101">
        <v>72.262547460604054</v>
      </c>
      <c r="I132" s="50">
        <v>71.711000327061299</v>
      </c>
      <c r="J132" s="126">
        <v>73.92</v>
      </c>
    </row>
    <row r="133" spans="1:10" x14ac:dyDescent="0.25">
      <c r="A133" s="9">
        <v>33024</v>
      </c>
      <c r="B133" s="6" t="s">
        <v>26</v>
      </c>
      <c r="C133" s="46">
        <f t="shared" si="8"/>
        <v>102.55408577440693</v>
      </c>
      <c r="D133" s="48">
        <v>115.52</v>
      </c>
      <c r="E133" s="48">
        <v>133.20045091945039</v>
      </c>
      <c r="F133" s="48">
        <v>89.95</v>
      </c>
      <c r="G133" s="56">
        <v>112.38892646032915</v>
      </c>
      <c r="H133" s="101">
        <v>102.55408577440693</v>
      </c>
      <c r="I133" s="50">
        <v>83.64223736672507</v>
      </c>
      <c r="J133" s="126">
        <v>88.13</v>
      </c>
    </row>
    <row r="134" spans="1:10" ht="27" thickBot="1" x14ac:dyDescent="0.3">
      <c r="A134" s="27" t="s">
        <v>61</v>
      </c>
      <c r="B134" s="28" t="s">
        <v>62</v>
      </c>
      <c r="C134" s="44"/>
      <c r="D134" s="45"/>
      <c r="E134" s="45"/>
      <c r="F134" s="45"/>
      <c r="G134" s="45"/>
      <c r="H134" s="72"/>
      <c r="I134" s="45"/>
      <c r="J134" s="140"/>
    </row>
    <row r="135" spans="1:10" ht="13.8" thickBot="1" x14ac:dyDescent="0.3">
      <c r="A135" s="9">
        <v>33030</v>
      </c>
      <c r="B135" s="6" t="s">
        <v>22</v>
      </c>
      <c r="C135" s="46">
        <f t="shared" si="8"/>
        <v>66.819999999999993</v>
      </c>
      <c r="D135" s="48">
        <v>63.13</v>
      </c>
      <c r="E135" s="48">
        <v>90.963814536973516</v>
      </c>
      <c r="F135" s="48">
        <v>59.31</v>
      </c>
      <c r="G135" s="56">
        <v>81.375450252958473</v>
      </c>
      <c r="H135" s="101">
        <v>57.851266066500052</v>
      </c>
      <c r="I135" s="50">
        <v>82.178000482888478</v>
      </c>
      <c r="J135" s="126">
        <v>66.819999999999993</v>
      </c>
    </row>
    <row r="136" spans="1:10" ht="13.8" thickBot="1" x14ac:dyDescent="0.3">
      <c r="A136" s="9">
        <v>33031</v>
      </c>
      <c r="B136" s="6" t="s">
        <v>23</v>
      </c>
      <c r="C136" s="46">
        <f t="shared" si="8"/>
        <v>81.95</v>
      </c>
      <c r="D136" s="48">
        <v>81.95</v>
      </c>
      <c r="E136" s="48">
        <v>95.512005263822189</v>
      </c>
      <c r="F136" s="48">
        <v>64.14</v>
      </c>
      <c r="G136" s="56">
        <v>90.499330723641819</v>
      </c>
      <c r="H136" s="101">
        <v>66.719512970286686</v>
      </c>
      <c r="I136" s="50">
        <v>89.490092628019866</v>
      </c>
      <c r="J136" s="126">
        <v>68.53</v>
      </c>
    </row>
    <row r="137" spans="1:10" ht="13.8" thickBot="1" x14ac:dyDescent="0.3">
      <c r="A137" s="9">
        <v>33032</v>
      </c>
      <c r="B137" s="6" t="s">
        <v>24</v>
      </c>
      <c r="C137" s="46">
        <f t="shared" si="8"/>
        <v>97.760765900781053</v>
      </c>
      <c r="D137" s="48">
        <v>98.94</v>
      </c>
      <c r="E137" s="48">
        <v>100.0594937879177</v>
      </c>
      <c r="F137" s="48">
        <v>74.52</v>
      </c>
      <c r="G137" s="56">
        <v>102.63702486311318</v>
      </c>
      <c r="H137" s="101">
        <v>74.605122765485547</v>
      </c>
      <c r="I137" s="50">
        <v>97.760765900781053</v>
      </c>
      <c r="J137" s="126">
        <v>70.23</v>
      </c>
    </row>
    <row r="138" spans="1:10" ht="13.8" thickBot="1" x14ac:dyDescent="0.3">
      <c r="A138" s="9">
        <v>33033</v>
      </c>
      <c r="B138" s="6" t="s">
        <v>25</v>
      </c>
      <c r="C138" s="46">
        <f t="shared" si="8"/>
        <v>83.72</v>
      </c>
      <c r="D138" s="48">
        <v>83.72</v>
      </c>
      <c r="E138" s="48">
        <v>107.8311184643574</v>
      </c>
      <c r="F138" s="48">
        <v>80.680000000000007</v>
      </c>
      <c r="G138" s="56">
        <v>124.95843210352808</v>
      </c>
      <c r="H138" s="101">
        <v>100.68862638362788</v>
      </c>
      <c r="I138" s="50">
        <v>71.711000327061299</v>
      </c>
      <c r="J138" s="126">
        <v>73.92</v>
      </c>
    </row>
    <row r="139" spans="1:10" x14ac:dyDescent="0.25">
      <c r="A139" s="9">
        <v>33034</v>
      </c>
      <c r="B139" s="6" t="s">
        <v>26</v>
      </c>
      <c r="C139" s="46">
        <f t="shared" si="8"/>
        <v>106.08</v>
      </c>
      <c r="D139" s="48">
        <v>106.08</v>
      </c>
      <c r="E139" s="48">
        <v>193.37655749538987</v>
      </c>
      <c r="F139" s="48">
        <v>102.05</v>
      </c>
      <c r="G139" s="56">
        <v>163.67759157702488</v>
      </c>
      <c r="H139" s="101">
        <v>148.41519020478805</v>
      </c>
      <c r="I139" s="50">
        <v>83.64223736672507</v>
      </c>
      <c r="J139" s="126">
        <v>88.13</v>
      </c>
    </row>
    <row r="140" spans="1:10" ht="27" thickBot="1" x14ac:dyDescent="0.3">
      <c r="A140" s="27" t="s">
        <v>63</v>
      </c>
      <c r="B140" s="28" t="s">
        <v>64</v>
      </c>
      <c r="C140" s="44"/>
      <c r="D140" s="45"/>
      <c r="E140" s="45"/>
      <c r="F140" s="45"/>
      <c r="G140" s="45"/>
      <c r="H140" s="72"/>
      <c r="I140" s="45"/>
      <c r="J140" s="140"/>
    </row>
    <row r="141" spans="1:10" ht="13.8" thickBot="1" x14ac:dyDescent="0.3">
      <c r="A141" s="9">
        <v>34000</v>
      </c>
      <c r="B141" s="6" t="s">
        <v>22</v>
      </c>
      <c r="C141" s="46">
        <f t="shared" si="8"/>
        <v>65.594529542435509</v>
      </c>
      <c r="D141" s="48">
        <v>83.36</v>
      </c>
      <c r="E141" s="48">
        <v>61.47435255491078</v>
      </c>
      <c r="F141" s="48">
        <v>66.38</v>
      </c>
      <c r="G141" s="56">
        <v>65.594529542435509</v>
      </c>
      <c r="H141" s="101">
        <v>60.256861744728376</v>
      </c>
      <c r="I141" s="50">
        <v>79.18512707867211</v>
      </c>
      <c r="J141" s="126">
        <v>63.25</v>
      </c>
    </row>
    <row r="142" spans="1:10" ht="13.8" thickBot="1" x14ac:dyDescent="0.3">
      <c r="A142" s="9">
        <v>34001</v>
      </c>
      <c r="B142" s="6" t="s">
        <v>23</v>
      </c>
      <c r="C142" s="46">
        <f t="shared" si="8"/>
        <v>73.769223065892945</v>
      </c>
      <c r="D142" s="48">
        <v>93.78</v>
      </c>
      <c r="E142" s="48">
        <v>73.769223065892945</v>
      </c>
      <c r="F142" s="48">
        <v>73.34</v>
      </c>
      <c r="G142" s="56">
        <v>78.348530941503441</v>
      </c>
      <c r="H142" s="101">
        <v>69.189656018065151</v>
      </c>
      <c r="I142" s="50">
        <v>81.993378042800344</v>
      </c>
      <c r="J142" s="126">
        <v>64.55</v>
      </c>
    </row>
    <row r="143" spans="1:10" ht="13.8" thickBot="1" x14ac:dyDescent="0.3">
      <c r="A143" s="9">
        <v>34002</v>
      </c>
      <c r="B143" s="6" t="s">
        <v>24</v>
      </c>
      <c r="C143" s="46">
        <f t="shared" si="8"/>
        <v>84.801629211984192</v>
      </c>
      <c r="D143" s="48">
        <v>105.5</v>
      </c>
      <c r="E143" s="48">
        <v>92.566859006124488</v>
      </c>
      <c r="F143" s="48">
        <v>80.31</v>
      </c>
      <c r="G143" s="56">
        <v>100.23271591280957</v>
      </c>
      <c r="H143" s="101">
        <v>73.141050663787496</v>
      </c>
      <c r="I143" s="50">
        <v>84.801629211984192</v>
      </c>
      <c r="J143" s="126">
        <v>65.84</v>
      </c>
    </row>
    <row r="144" spans="1:10" ht="13.8" thickBot="1" x14ac:dyDescent="0.3">
      <c r="A144" s="9">
        <v>34003</v>
      </c>
      <c r="B144" s="6" t="s">
        <v>25</v>
      </c>
      <c r="C144" s="46">
        <f t="shared" si="8"/>
        <v>87.609880566543183</v>
      </c>
      <c r="D144" s="48">
        <v>121.33</v>
      </c>
      <c r="E144" s="48">
        <v>111.08023080734941</v>
      </c>
      <c r="F144" s="48">
        <v>87.31</v>
      </c>
      <c r="G144" s="56">
        <v>122.11690088411564</v>
      </c>
      <c r="H144" s="101">
        <v>86.966230443209369</v>
      </c>
      <c r="I144" s="50">
        <v>87.609880566543183</v>
      </c>
      <c r="J144" s="126">
        <v>68.64</v>
      </c>
    </row>
    <row r="145" spans="1:10" x14ac:dyDescent="0.25">
      <c r="A145" s="9">
        <v>34004</v>
      </c>
      <c r="B145" s="6" t="s">
        <v>26</v>
      </c>
      <c r="C145" s="46">
        <f t="shared" ref="C145:C208" si="9">MEDIAN(D145:J145)</f>
        <v>113.47850909990393</v>
      </c>
      <c r="D145" s="48">
        <v>139.53</v>
      </c>
      <c r="E145" s="48">
        <v>137.98517247894816</v>
      </c>
      <c r="F145" s="48">
        <v>94.29</v>
      </c>
      <c r="G145" s="56">
        <v>144.93918424570791</v>
      </c>
      <c r="H145" s="101">
        <v>113.47850909990393</v>
      </c>
      <c r="I145" s="50">
        <v>90.418132089237247</v>
      </c>
      <c r="J145" s="126">
        <v>79.400000000000006</v>
      </c>
    </row>
    <row r="146" spans="1:10" ht="27" thickBot="1" x14ac:dyDescent="0.3">
      <c r="A146" s="27" t="s">
        <v>65</v>
      </c>
      <c r="B146" s="28" t="s">
        <v>66</v>
      </c>
      <c r="C146" s="44"/>
      <c r="D146" s="45"/>
      <c r="E146" s="45"/>
      <c r="F146" s="45"/>
      <c r="G146" s="45"/>
      <c r="H146" s="72"/>
      <c r="I146" s="45"/>
      <c r="J146" s="140"/>
    </row>
    <row r="147" spans="1:10" ht="13.8" thickBot="1" x14ac:dyDescent="0.3">
      <c r="A147" s="9">
        <v>34010</v>
      </c>
      <c r="B147" s="6" t="s">
        <v>22</v>
      </c>
      <c r="C147" s="46">
        <f t="shared" si="9"/>
        <v>65.594529542435509</v>
      </c>
      <c r="D147" s="48">
        <v>91.7</v>
      </c>
      <c r="E147" s="48">
        <v>61.47435255491078</v>
      </c>
      <c r="F147" s="48">
        <v>66.38</v>
      </c>
      <c r="G147" s="56">
        <v>65.594529542435509</v>
      </c>
      <c r="H147" s="101">
        <v>61.232623802315324</v>
      </c>
      <c r="I147" s="50">
        <v>79.18512707867211</v>
      </c>
      <c r="J147" s="126">
        <v>65.28</v>
      </c>
    </row>
    <row r="148" spans="1:10" ht="13.8" thickBot="1" x14ac:dyDescent="0.3">
      <c r="A148" s="9">
        <v>34011</v>
      </c>
      <c r="B148" s="6" t="s">
        <v>23</v>
      </c>
      <c r="C148" s="46">
        <f t="shared" si="9"/>
        <v>73.769223065892945</v>
      </c>
      <c r="D148" s="48">
        <v>103.16</v>
      </c>
      <c r="E148" s="48">
        <v>73.769223065892945</v>
      </c>
      <c r="F148" s="48">
        <v>73.34</v>
      </c>
      <c r="G148" s="56">
        <v>78.348530941503441</v>
      </c>
      <c r="H148" s="101">
        <v>70.310070177799034</v>
      </c>
      <c r="I148" s="50">
        <v>81.993378042800344</v>
      </c>
      <c r="J148" s="126">
        <v>66.62</v>
      </c>
    </row>
    <row r="149" spans="1:10" ht="13.8" thickBot="1" x14ac:dyDescent="0.3">
      <c r="A149" s="9">
        <v>34012</v>
      </c>
      <c r="B149" s="6" t="s">
        <v>24</v>
      </c>
      <c r="C149" s="46">
        <f t="shared" si="9"/>
        <v>84.801629211984192</v>
      </c>
      <c r="D149" s="48">
        <v>116.05</v>
      </c>
      <c r="E149" s="48">
        <v>92.566859006124488</v>
      </c>
      <c r="F149" s="48">
        <v>80.31</v>
      </c>
      <c r="G149" s="56">
        <v>100.23271591280957</v>
      </c>
      <c r="H149" s="101">
        <v>74.325451245286615</v>
      </c>
      <c r="I149" s="50">
        <v>84.801629211984192</v>
      </c>
      <c r="J149" s="126">
        <v>67.959999999999994</v>
      </c>
    </row>
    <row r="150" spans="1:10" ht="13.8" thickBot="1" x14ac:dyDescent="0.3">
      <c r="A150" s="9">
        <v>34013</v>
      </c>
      <c r="B150" s="6" t="s">
        <v>25</v>
      </c>
      <c r="C150" s="46">
        <f t="shared" si="9"/>
        <v>88.374507368040582</v>
      </c>
      <c r="D150" s="48">
        <v>133.46</v>
      </c>
      <c r="E150" s="48">
        <v>111.08023080734941</v>
      </c>
      <c r="F150" s="48">
        <v>87.31</v>
      </c>
      <c r="G150" s="56">
        <v>122.11690088411564</v>
      </c>
      <c r="H150" s="101">
        <v>88.374507368040582</v>
      </c>
      <c r="I150" s="50">
        <v>87.609880566543183</v>
      </c>
      <c r="J150" s="126">
        <v>70.89</v>
      </c>
    </row>
    <row r="151" spans="1:10" x14ac:dyDescent="0.25">
      <c r="A151" s="9">
        <v>34014</v>
      </c>
      <c r="B151" s="6" t="s">
        <v>26</v>
      </c>
      <c r="C151" s="46">
        <f t="shared" si="9"/>
        <v>115.31610933870014</v>
      </c>
      <c r="D151" s="48">
        <v>153.47999999999999</v>
      </c>
      <c r="E151" s="48">
        <v>137.98517247894816</v>
      </c>
      <c r="F151" s="48">
        <v>94.29</v>
      </c>
      <c r="G151" s="56">
        <v>144.93918424570791</v>
      </c>
      <c r="H151" s="101">
        <v>115.31610933870014</v>
      </c>
      <c r="I151" s="50">
        <v>90.418132089237247</v>
      </c>
      <c r="J151" s="126">
        <v>82.08</v>
      </c>
    </row>
    <row r="152" spans="1:10" ht="27" thickBot="1" x14ac:dyDescent="0.3">
      <c r="A152" s="27" t="s">
        <v>67</v>
      </c>
      <c r="B152" s="28" t="s">
        <v>68</v>
      </c>
      <c r="C152" s="44"/>
      <c r="D152" s="45"/>
      <c r="E152" s="45"/>
      <c r="F152" s="45"/>
      <c r="G152" s="45"/>
      <c r="H152" s="72"/>
      <c r="I152" s="45"/>
      <c r="J152" s="140"/>
    </row>
    <row r="153" spans="1:10" ht="13.8" thickBot="1" x14ac:dyDescent="0.3">
      <c r="A153" s="9">
        <v>34020</v>
      </c>
      <c r="B153" s="6" t="s">
        <v>22</v>
      </c>
      <c r="C153" s="46">
        <f t="shared" si="9"/>
        <v>66.38</v>
      </c>
      <c r="D153" s="48">
        <v>91.7</v>
      </c>
      <c r="E153" s="48">
        <v>61.47435255491078</v>
      </c>
      <c r="F153" s="48">
        <v>66.38</v>
      </c>
      <c r="G153" s="56">
        <v>65.594529542435509</v>
      </c>
      <c r="H153" s="101">
        <v>60.256861744728376</v>
      </c>
      <c r="I153" s="50">
        <v>79.18512707867211</v>
      </c>
      <c r="J153" s="126">
        <v>79.459999999999994</v>
      </c>
    </row>
    <row r="154" spans="1:10" ht="13.8" thickBot="1" x14ac:dyDescent="0.3">
      <c r="A154" s="9">
        <v>34021</v>
      </c>
      <c r="B154" s="6" t="s">
        <v>23</v>
      </c>
      <c r="C154" s="46">
        <f t="shared" si="9"/>
        <v>78.348530941503441</v>
      </c>
      <c r="D154" s="48">
        <v>103.16</v>
      </c>
      <c r="E154" s="48">
        <v>73.769223065892945</v>
      </c>
      <c r="F154" s="48">
        <v>73.34</v>
      </c>
      <c r="G154" s="56">
        <v>78.348530941503441</v>
      </c>
      <c r="H154" s="101">
        <v>69.189656018065151</v>
      </c>
      <c r="I154" s="50">
        <v>81.993378042800344</v>
      </c>
      <c r="J154" s="126">
        <v>81.16</v>
      </c>
    </row>
    <row r="155" spans="1:10" ht="13.8" thickBot="1" x14ac:dyDescent="0.3">
      <c r="A155" s="9">
        <v>34022</v>
      </c>
      <c r="B155" s="6" t="s">
        <v>24</v>
      </c>
      <c r="C155" s="46">
        <f t="shared" si="9"/>
        <v>84.801629211984192</v>
      </c>
      <c r="D155" s="48">
        <v>116.05</v>
      </c>
      <c r="E155" s="48">
        <v>92.566859006124488</v>
      </c>
      <c r="F155" s="48">
        <v>80.31</v>
      </c>
      <c r="G155" s="56">
        <v>100.23271591280957</v>
      </c>
      <c r="H155" s="101">
        <v>73.141050663787496</v>
      </c>
      <c r="I155" s="50">
        <v>84.801629211984192</v>
      </c>
      <c r="J155" s="126">
        <v>82.87</v>
      </c>
    </row>
    <row r="156" spans="1:10" ht="13.8" thickBot="1" x14ac:dyDescent="0.3">
      <c r="A156" s="9">
        <v>34023</v>
      </c>
      <c r="B156" s="6" t="s">
        <v>25</v>
      </c>
      <c r="C156" s="46">
        <f t="shared" si="9"/>
        <v>87.609880566543183</v>
      </c>
      <c r="D156" s="48">
        <v>133.46</v>
      </c>
      <c r="E156" s="48">
        <v>111.08023080734941</v>
      </c>
      <c r="F156" s="48">
        <v>87.31</v>
      </c>
      <c r="G156" s="56">
        <v>122.11690088411564</v>
      </c>
      <c r="H156" s="101">
        <v>86.966230443209369</v>
      </c>
      <c r="I156" s="50">
        <v>87.609880566543183</v>
      </c>
      <c r="J156" s="126">
        <v>86.56</v>
      </c>
    </row>
    <row r="157" spans="1:10" x14ac:dyDescent="0.25">
      <c r="A157" s="9">
        <v>34024</v>
      </c>
      <c r="B157" s="6" t="s">
        <v>26</v>
      </c>
      <c r="C157" s="46">
        <f t="shared" si="9"/>
        <v>113.47850909990393</v>
      </c>
      <c r="D157" s="48">
        <v>153.47999999999999</v>
      </c>
      <c r="E157" s="48">
        <v>137.98517247894816</v>
      </c>
      <c r="F157" s="48">
        <v>94.29</v>
      </c>
      <c r="G157" s="56">
        <v>144.93918424570791</v>
      </c>
      <c r="H157" s="101">
        <v>113.47850909990393</v>
      </c>
      <c r="I157" s="50">
        <v>90.418132089237247</v>
      </c>
      <c r="J157" s="126">
        <v>100.77</v>
      </c>
    </row>
    <row r="158" spans="1:10" ht="27" thickBot="1" x14ac:dyDescent="0.3">
      <c r="A158" s="27" t="s">
        <v>69</v>
      </c>
      <c r="B158" s="28" t="s">
        <v>70</v>
      </c>
      <c r="C158" s="44"/>
      <c r="D158" s="45"/>
      <c r="E158" s="45"/>
      <c r="F158" s="45"/>
      <c r="G158" s="45"/>
      <c r="H158" s="72"/>
      <c r="I158" s="45"/>
      <c r="J158" s="140"/>
    </row>
    <row r="159" spans="1:10" ht="13.8" thickBot="1" x14ac:dyDescent="0.3">
      <c r="A159" s="9">
        <v>34030</v>
      </c>
      <c r="B159" s="6" t="s">
        <v>22</v>
      </c>
      <c r="C159" s="46">
        <f t="shared" si="9"/>
        <v>66.38</v>
      </c>
      <c r="D159" s="48">
        <v>83.36</v>
      </c>
      <c r="E159" s="48">
        <v>61.47435255491078</v>
      </c>
      <c r="F159" s="48">
        <v>66.38</v>
      </c>
      <c r="G159" s="56">
        <v>65.594529542435509</v>
      </c>
      <c r="H159" s="101">
        <v>60.256861744728376</v>
      </c>
      <c r="I159" s="50">
        <v>79.18512707867211</v>
      </c>
      <c r="J159" s="126">
        <v>79.459999999999994</v>
      </c>
    </row>
    <row r="160" spans="1:10" ht="13.8" thickBot="1" x14ac:dyDescent="0.3">
      <c r="A160" s="9">
        <v>34031</v>
      </c>
      <c r="B160" s="6" t="s">
        <v>23</v>
      </c>
      <c r="C160" s="46">
        <f t="shared" si="9"/>
        <v>78.348530941503441</v>
      </c>
      <c r="D160" s="48">
        <v>93.78</v>
      </c>
      <c r="E160" s="48">
        <v>73.769223065892945</v>
      </c>
      <c r="F160" s="48">
        <v>73.34</v>
      </c>
      <c r="G160" s="56">
        <v>78.348530941503441</v>
      </c>
      <c r="H160" s="101">
        <v>69.189656018065151</v>
      </c>
      <c r="I160" s="50">
        <v>81.993378042800344</v>
      </c>
      <c r="J160" s="126">
        <v>81.16</v>
      </c>
    </row>
    <row r="161" spans="1:10" ht="13.8" thickBot="1" x14ac:dyDescent="0.3">
      <c r="A161" s="9">
        <v>34032</v>
      </c>
      <c r="B161" s="6" t="s">
        <v>24</v>
      </c>
      <c r="C161" s="46">
        <f t="shared" si="9"/>
        <v>84.801629211984192</v>
      </c>
      <c r="D161" s="48">
        <v>105.5</v>
      </c>
      <c r="E161" s="48">
        <v>92.566859006124488</v>
      </c>
      <c r="F161" s="48">
        <v>80.31</v>
      </c>
      <c r="G161" s="56">
        <v>100.23271591280957</v>
      </c>
      <c r="H161" s="101">
        <v>73.141050663787496</v>
      </c>
      <c r="I161" s="50">
        <v>84.801629211984192</v>
      </c>
      <c r="J161" s="126">
        <v>82.87</v>
      </c>
    </row>
    <row r="162" spans="1:10" ht="13.8" thickBot="1" x14ac:dyDescent="0.3">
      <c r="A162" s="9">
        <v>34033</v>
      </c>
      <c r="B162" s="6" t="s">
        <v>25</v>
      </c>
      <c r="C162" s="46">
        <f t="shared" si="9"/>
        <v>87.609880566543183</v>
      </c>
      <c r="D162" s="48">
        <v>121.33</v>
      </c>
      <c r="E162" s="48">
        <v>111.08023080734941</v>
      </c>
      <c r="F162" s="48">
        <v>87.31</v>
      </c>
      <c r="G162" s="56">
        <v>122.11690088411564</v>
      </c>
      <c r="H162" s="101">
        <v>86.966230443209369</v>
      </c>
      <c r="I162" s="50">
        <v>87.609880566543183</v>
      </c>
      <c r="J162" s="126">
        <v>86.56</v>
      </c>
    </row>
    <row r="163" spans="1:10" x14ac:dyDescent="0.25">
      <c r="A163" s="9">
        <v>34034</v>
      </c>
      <c r="B163" s="6" t="s">
        <v>26</v>
      </c>
      <c r="C163" s="46">
        <f t="shared" si="9"/>
        <v>113.47850909990393</v>
      </c>
      <c r="D163" s="48">
        <v>139.53</v>
      </c>
      <c r="E163" s="48">
        <v>137.98517247894816</v>
      </c>
      <c r="F163" s="48">
        <v>94.29</v>
      </c>
      <c r="G163" s="56">
        <v>144.93918424570791</v>
      </c>
      <c r="H163" s="101">
        <v>113.47850909990393</v>
      </c>
      <c r="I163" s="50">
        <v>90.418132089237247</v>
      </c>
      <c r="J163" s="126">
        <v>100.77</v>
      </c>
    </row>
    <row r="164" spans="1:10" x14ac:dyDescent="0.25">
      <c r="A164" s="27" t="s">
        <v>79</v>
      </c>
      <c r="B164" s="28" t="s">
        <v>80</v>
      </c>
      <c r="C164" s="44"/>
      <c r="D164" s="45"/>
      <c r="E164" s="45"/>
      <c r="F164" s="45"/>
      <c r="G164" s="45"/>
      <c r="H164" s="72"/>
      <c r="I164" s="45"/>
      <c r="J164" s="140"/>
    </row>
    <row r="165" spans="1:10" x14ac:dyDescent="0.25">
      <c r="A165" s="9">
        <v>40000</v>
      </c>
      <c r="B165" s="6" t="s">
        <v>22</v>
      </c>
      <c r="C165" s="46">
        <f t="shared" si="9"/>
        <v>114.97582175267291</v>
      </c>
      <c r="D165" s="48">
        <v>89.34</v>
      </c>
      <c r="E165" s="48">
        <v>191.61751724742697</v>
      </c>
      <c r="F165" s="48">
        <v>79.92</v>
      </c>
      <c r="G165" s="56">
        <v>215.64763092080321</v>
      </c>
      <c r="H165" s="101">
        <v>114.97582175267291</v>
      </c>
      <c r="I165" s="50">
        <v>75.246172955749685</v>
      </c>
      <c r="J165" s="125">
        <v>154.02000000000001</v>
      </c>
    </row>
    <row r="166" spans="1:10" x14ac:dyDescent="0.25">
      <c r="A166" s="9">
        <v>40001</v>
      </c>
      <c r="B166" s="6" t="s">
        <v>23</v>
      </c>
      <c r="C166" s="46">
        <f t="shared" si="9"/>
        <v>180.35556172939812</v>
      </c>
      <c r="D166" s="48">
        <v>105.82</v>
      </c>
      <c r="E166" s="48">
        <v>215.14814836541089</v>
      </c>
      <c r="F166" s="48">
        <v>94.51</v>
      </c>
      <c r="G166" s="56">
        <v>215.26489470476093</v>
      </c>
      <c r="H166" s="101">
        <v>180.35556172939812</v>
      </c>
      <c r="I166" s="50">
        <v>90.194136857426287</v>
      </c>
      <c r="J166" s="125">
        <v>184.2</v>
      </c>
    </row>
    <row r="167" spans="1:10" x14ac:dyDescent="0.25">
      <c r="A167" s="9">
        <v>40002</v>
      </c>
      <c r="B167" s="6" t="s">
        <v>24</v>
      </c>
      <c r="C167" s="46">
        <f t="shared" si="9"/>
        <v>210.42</v>
      </c>
      <c r="D167" s="48">
        <v>131.96</v>
      </c>
      <c r="E167" s="48">
        <v>287.91843033649167</v>
      </c>
      <c r="F167" s="48">
        <v>109.1</v>
      </c>
      <c r="G167" s="56">
        <v>214.70050127968915</v>
      </c>
      <c r="H167" s="101">
        <v>346.18682583695983</v>
      </c>
      <c r="I167" s="50">
        <v>110.31578068984382</v>
      </c>
      <c r="J167" s="125">
        <v>210.42</v>
      </c>
    </row>
    <row r="168" spans="1:10" x14ac:dyDescent="0.25">
      <c r="A168" s="9">
        <v>40003</v>
      </c>
      <c r="B168" s="6" t="s">
        <v>25</v>
      </c>
      <c r="C168" s="46">
        <f t="shared" si="9"/>
        <v>214.65953541749639</v>
      </c>
      <c r="D168" s="48">
        <v>155.62</v>
      </c>
      <c r="E168" s="48">
        <v>373.04299960378796</v>
      </c>
      <c r="F168" s="48">
        <v>119.07</v>
      </c>
      <c r="G168" s="56">
        <v>214.65953541749639</v>
      </c>
      <c r="H168" s="101">
        <v>461.73093162399971</v>
      </c>
      <c r="I168" s="50">
        <v>127.44584081680708</v>
      </c>
      <c r="J168" s="125">
        <v>236.54</v>
      </c>
    </row>
    <row r="169" spans="1:10" x14ac:dyDescent="0.25">
      <c r="A169" s="27" t="s">
        <v>81</v>
      </c>
      <c r="B169" s="28" t="s">
        <v>82</v>
      </c>
      <c r="C169" s="44"/>
      <c r="D169" s="45"/>
      <c r="E169" s="45"/>
      <c r="F169" s="45"/>
      <c r="G169" s="45"/>
      <c r="H169" s="72"/>
      <c r="I169" s="45"/>
      <c r="J169" s="140"/>
    </row>
    <row r="170" spans="1:10" x14ac:dyDescent="0.25">
      <c r="A170" s="9">
        <v>50000</v>
      </c>
      <c r="B170" s="7" t="s">
        <v>71</v>
      </c>
      <c r="C170" s="46">
        <f t="shared" si="9"/>
        <v>126.29894247035584</v>
      </c>
      <c r="D170" s="48">
        <v>105.82</v>
      </c>
      <c r="E170" s="48">
        <v>128.37772018100461</v>
      </c>
      <c r="F170" s="48">
        <v>115.23</v>
      </c>
      <c r="G170" s="56">
        <v>97.791259590503799</v>
      </c>
      <c r="H170" s="101">
        <v>147.42006925206735</v>
      </c>
      <c r="I170" s="50">
        <v>126.29894247035584</v>
      </c>
      <c r="J170" s="125">
        <v>268.55</v>
      </c>
    </row>
    <row r="171" spans="1:10" x14ac:dyDescent="0.25">
      <c r="A171" s="9">
        <v>50001</v>
      </c>
      <c r="B171" s="7" t="s">
        <v>72</v>
      </c>
      <c r="C171" s="46">
        <f t="shared" si="9"/>
        <v>169.02</v>
      </c>
      <c r="D171" s="48">
        <v>131.96</v>
      </c>
      <c r="E171" s="48">
        <v>142.77411103001322</v>
      </c>
      <c r="F171" s="48">
        <v>169.02</v>
      </c>
      <c r="G171" s="56">
        <v>188.37526022143234</v>
      </c>
      <c r="H171" s="101">
        <v>212.8141577883294</v>
      </c>
      <c r="I171" s="50">
        <v>135.9817179337407</v>
      </c>
      <c r="J171" s="125">
        <v>330.36</v>
      </c>
    </row>
    <row r="172" spans="1:10" x14ac:dyDescent="0.25">
      <c r="A172" s="9">
        <v>50002</v>
      </c>
      <c r="B172" s="7" t="s">
        <v>73</v>
      </c>
      <c r="C172" s="46">
        <f t="shared" si="9"/>
        <v>191.65754482643354</v>
      </c>
      <c r="D172" s="48">
        <v>155.62</v>
      </c>
      <c r="E172" s="48">
        <v>142.77411103001322</v>
      </c>
      <c r="F172" s="48">
        <v>174.62</v>
      </c>
      <c r="G172" s="56">
        <v>213.53811797631758</v>
      </c>
      <c r="H172" s="101">
        <v>191.65754482643354</v>
      </c>
      <c r="I172" s="50">
        <v>247.91826695633992</v>
      </c>
      <c r="J172" s="125">
        <v>268.55</v>
      </c>
    </row>
    <row r="173" spans="1:10" x14ac:dyDescent="0.25">
      <c r="A173" s="9">
        <v>50003</v>
      </c>
      <c r="B173" s="7" t="s">
        <v>74</v>
      </c>
      <c r="C173" s="46">
        <f t="shared" si="9"/>
        <v>225.69767201937529</v>
      </c>
      <c r="D173" s="48">
        <v>143.16999999999999</v>
      </c>
      <c r="E173" s="48">
        <v>192.84841755481426</v>
      </c>
      <c r="F173" s="48">
        <v>181.57</v>
      </c>
      <c r="G173" s="56">
        <v>225.69767201937529</v>
      </c>
      <c r="H173" s="101">
        <v>326.60779868790871</v>
      </c>
      <c r="I173" s="50">
        <v>306.42470801613717</v>
      </c>
      <c r="J173" s="125">
        <v>288.51</v>
      </c>
    </row>
    <row r="174" spans="1:10" x14ac:dyDescent="0.25">
      <c r="A174" s="9">
        <v>50004</v>
      </c>
      <c r="B174" s="7" t="s">
        <v>75</v>
      </c>
      <c r="C174" s="46">
        <f t="shared" si="9"/>
        <v>179.31983520372074</v>
      </c>
      <c r="D174" s="48">
        <v>135.31</v>
      </c>
      <c r="E174" s="48">
        <v>199.88375544201855</v>
      </c>
      <c r="F174" s="48">
        <v>153.63999999999999</v>
      </c>
      <c r="G174" s="56">
        <v>179.31983520372074</v>
      </c>
      <c r="H174" s="101">
        <v>240.45336169575617</v>
      </c>
      <c r="I174" s="50">
        <v>110.31578068984382</v>
      </c>
      <c r="J174" s="125">
        <v>271.10000000000002</v>
      </c>
    </row>
    <row r="175" spans="1:10" x14ac:dyDescent="0.25">
      <c r="A175" s="9">
        <v>50005</v>
      </c>
      <c r="B175" s="7" t="s">
        <v>76</v>
      </c>
      <c r="C175" s="46">
        <f t="shared" si="9"/>
        <v>199.88375544201855</v>
      </c>
      <c r="D175" s="48">
        <v>198.98</v>
      </c>
      <c r="E175" s="48">
        <v>199.88375544201855</v>
      </c>
      <c r="F175" s="48">
        <v>153.63999999999999</v>
      </c>
      <c r="G175" s="56">
        <v>229.02468949535807</v>
      </c>
      <c r="H175" s="101">
        <v>208.38693276271368</v>
      </c>
      <c r="I175" s="50">
        <v>106.72181694602138</v>
      </c>
      <c r="J175" s="125">
        <v>246.76</v>
      </c>
    </row>
    <row r="176" spans="1:10" x14ac:dyDescent="0.25">
      <c r="A176" s="9">
        <v>50006</v>
      </c>
      <c r="B176" s="7" t="s">
        <v>77</v>
      </c>
      <c r="C176" s="46">
        <f t="shared" si="9"/>
        <v>217.24138281394505</v>
      </c>
      <c r="D176" s="48">
        <v>198.98</v>
      </c>
      <c r="E176" s="48">
        <v>229.86631875832134</v>
      </c>
      <c r="F176" s="48">
        <v>153.63999999999999</v>
      </c>
      <c r="G176" s="56">
        <v>251.37143974899229</v>
      </c>
      <c r="H176" s="101">
        <v>217.24138281394505</v>
      </c>
      <c r="I176" s="50">
        <v>158.93218984701423</v>
      </c>
      <c r="J176" s="125">
        <v>246.76</v>
      </c>
    </row>
    <row r="177" spans="1:10" x14ac:dyDescent="0.25">
      <c r="A177" s="9">
        <v>50007</v>
      </c>
      <c r="B177" s="7" t="s">
        <v>78</v>
      </c>
      <c r="C177" s="46">
        <f t="shared" si="9"/>
        <v>176.72</v>
      </c>
      <c r="D177" s="48">
        <v>113.24</v>
      </c>
      <c r="E177" s="48">
        <v>229.86631875832134</v>
      </c>
      <c r="F177" s="48">
        <v>176.72</v>
      </c>
      <c r="G177" s="56">
        <v>171.88723649319985</v>
      </c>
      <c r="H177" s="101">
        <v>177.41006416243016</v>
      </c>
      <c r="I177" s="50">
        <v>85.397975948535702</v>
      </c>
      <c r="J177" s="125">
        <v>191.59</v>
      </c>
    </row>
    <row r="178" spans="1:10" x14ac:dyDescent="0.25">
      <c r="A178" s="27" t="s">
        <v>83</v>
      </c>
      <c r="B178" s="28" t="s">
        <v>84</v>
      </c>
      <c r="C178" s="44"/>
      <c r="D178" s="45"/>
      <c r="E178" s="45"/>
      <c r="F178" s="45"/>
      <c r="G178" s="45"/>
      <c r="H178" s="72"/>
      <c r="I178" s="45"/>
      <c r="J178" s="140"/>
    </row>
    <row r="179" spans="1:10" x14ac:dyDescent="0.25">
      <c r="A179" s="9">
        <v>60000</v>
      </c>
      <c r="B179" s="6" t="s">
        <v>22</v>
      </c>
      <c r="C179" s="46">
        <f t="shared" si="9"/>
        <v>45500.29</v>
      </c>
      <c r="D179" s="48">
        <v>45500.29</v>
      </c>
      <c r="E179" s="48">
        <v>24264.009514158526</v>
      </c>
      <c r="F179" s="48">
        <v>25263.06</v>
      </c>
      <c r="G179" s="56">
        <v>81305.865399425689</v>
      </c>
      <c r="H179" s="101">
        <v>76853.022601010583</v>
      </c>
      <c r="I179" s="50">
        <v>41830.335767239478</v>
      </c>
      <c r="J179" s="125">
        <v>55780</v>
      </c>
    </row>
    <row r="180" spans="1:10" x14ac:dyDescent="0.25">
      <c r="A180" s="9">
        <v>60001</v>
      </c>
      <c r="B180" s="6" t="s">
        <v>23</v>
      </c>
      <c r="C180" s="46">
        <f t="shared" si="9"/>
        <v>61904.95</v>
      </c>
      <c r="D180" s="48">
        <v>61904.95</v>
      </c>
      <c r="E180" s="48">
        <v>31724.626012289766</v>
      </c>
      <c r="F180" s="48">
        <v>35649.230000000003</v>
      </c>
      <c r="G180" s="56">
        <v>108645.8497078817</v>
      </c>
      <c r="H180" s="101">
        <v>137428.66589631728</v>
      </c>
      <c r="I180" s="50">
        <v>75201.639716147125</v>
      </c>
      <c r="J180" s="125">
        <v>61769</v>
      </c>
    </row>
    <row r="181" spans="1:10" x14ac:dyDescent="0.25">
      <c r="A181" s="9">
        <v>60002</v>
      </c>
      <c r="B181" s="6" t="s">
        <v>24</v>
      </c>
      <c r="C181" s="46">
        <f t="shared" si="9"/>
        <v>75830.100000000006</v>
      </c>
      <c r="D181" s="48">
        <v>75830.100000000006</v>
      </c>
      <c r="E181" s="48">
        <v>48422.447160264201</v>
      </c>
      <c r="F181" s="48">
        <v>43949.01</v>
      </c>
      <c r="G181" s="56">
        <v>155816.66527578881</v>
      </c>
      <c r="H181" s="101">
        <v>208486.68747184743</v>
      </c>
      <c r="I181" s="50">
        <v>105012.51706085335</v>
      </c>
      <c r="J181" s="125">
        <v>67760</v>
      </c>
    </row>
    <row r="182" spans="1:10" x14ac:dyDescent="0.25">
      <c r="A182" s="9">
        <v>60003</v>
      </c>
      <c r="B182" s="6" t="s">
        <v>25</v>
      </c>
      <c r="C182" s="46">
        <f t="shared" si="9"/>
        <v>91733.46</v>
      </c>
      <c r="D182" s="48">
        <v>91733.46</v>
      </c>
      <c r="E182" s="48">
        <v>75067.756972413626</v>
      </c>
      <c r="F182" s="48">
        <v>57776.19</v>
      </c>
      <c r="G182" s="56">
        <v>233114.7029611016</v>
      </c>
      <c r="H182" s="101">
        <v>276762.59459962824</v>
      </c>
      <c r="I182" s="50">
        <v>140426.06861980964</v>
      </c>
      <c r="J182" s="125">
        <v>73749</v>
      </c>
    </row>
    <row r="183" spans="1:10" x14ac:dyDescent="0.25">
      <c r="A183" s="27" t="s">
        <v>85</v>
      </c>
      <c r="B183" s="28" t="s">
        <v>86</v>
      </c>
      <c r="C183" s="44"/>
      <c r="D183" s="45"/>
      <c r="E183" s="45"/>
      <c r="F183" s="45"/>
      <c r="G183" s="45"/>
      <c r="H183" s="72"/>
      <c r="I183" s="45"/>
      <c r="J183" s="139"/>
    </row>
    <row r="184" spans="1:10" x14ac:dyDescent="0.25">
      <c r="A184" s="9">
        <v>61000</v>
      </c>
      <c r="B184" s="7" t="s">
        <v>71</v>
      </c>
      <c r="C184" s="46">
        <f t="shared" si="9"/>
        <v>126.29894247035584</v>
      </c>
      <c r="D184" s="48">
        <v>105.82</v>
      </c>
      <c r="E184" s="48">
        <v>128.37772018100461</v>
      </c>
      <c r="F184" s="48">
        <v>115.23</v>
      </c>
      <c r="G184" s="56">
        <v>107.35040084540611</v>
      </c>
      <c r="H184" s="101">
        <v>147.42006925206735</v>
      </c>
      <c r="I184" s="50">
        <v>126.29894247035584</v>
      </c>
      <c r="J184" s="125">
        <v>268.55</v>
      </c>
    </row>
    <row r="185" spans="1:10" x14ac:dyDescent="0.25">
      <c r="A185" s="9">
        <v>61001</v>
      </c>
      <c r="B185" s="7" t="s">
        <v>72</v>
      </c>
      <c r="C185" s="46">
        <f t="shared" si="9"/>
        <v>169.02</v>
      </c>
      <c r="D185" s="48">
        <v>131.96</v>
      </c>
      <c r="E185" s="48">
        <v>142.77411103001322</v>
      </c>
      <c r="F185" s="48">
        <v>169.02</v>
      </c>
      <c r="G185" s="56">
        <v>169.10811297745232</v>
      </c>
      <c r="H185" s="101">
        <v>212.8141577883294</v>
      </c>
      <c r="I185" s="50">
        <v>135.9817179337407</v>
      </c>
      <c r="J185" s="125">
        <v>330.36</v>
      </c>
    </row>
    <row r="186" spans="1:10" x14ac:dyDescent="0.25">
      <c r="A186" s="9">
        <v>61002</v>
      </c>
      <c r="B186" s="7" t="s">
        <v>73</v>
      </c>
      <c r="C186" s="46">
        <f t="shared" si="9"/>
        <v>174.62</v>
      </c>
      <c r="D186" s="48">
        <v>155.62</v>
      </c>
      <c r="E186" s="48">
        <v>142.77411103001322</v>
      </c>
      <c r="F186" s="48">
        <v>174.62</v>
      </c>
      <c r="G186" s="56">
        <v>217.95234263732672</v>
      </c>
      <c r="H186" s="101">
        <v>191.65754482643354</v>
      </c>
      <c r="I186" s="50">
        <v>167.31594361399786</v>
      </c>
      <c r="J186" s="125">
        <v>268.55</v>
      </c>
    </row>
    <row r="187" spans="1:10" x14ac:dyDescent="0.25">
      <c r="A187" s="9">
        <v>61003</v>
      </c>
      <c r="B187" s="7" t="s">
        <v>74</v>
      </c>
      <c r="C187" s="46">
        <f t="shared" si="9"/>
        <v>192.84841755481426</v>
      </c>
      <c r="D187" s="48">
        <v>143.16999999999999</v>
      </c>
      <c r="E187" s="48">
        <v>192.84841755481426</v>
      </c>
      <c r="F187" s="48">
        <v>181.57</v>
      </c>
      <c r="G187" s="56">
        <v>221.87609789155712</v>
      </c>
      <c r="H187" s="101">
        <v>326.60779868790871</v>
      </c>
      <c r="I187" s="50">
        <v>172.0875019288319</v>
      </c>
      <c r="J187" s="125">
        <v>288.51</v>
      </c>
    </row>
    <row r="188" spans="1:10" x14ac:dyDescent="0.25">
      <c r="A188" s="9">
        <v>61004</v>
      </c>
      <c r="B188" s="7" t="s">
        <v>75</v>
      </c>
      <c r="C188" s="46">
        <f t="shared" si="9"/>
        <v>175.94952217965167</v>
      </c>
      <c r="D188" s="48">
        <v>135.31</v>
      </c>
      <c r="E188" s="48">
        <v>199.88375544201855</v>
      </c>
      <c r="F188" s="48">
        <v>153.63999999999999</v>
      </c>
      <c r="G188" s="56">
        <v>175.94952217965167</v>
      </c>
      <c r="H188" s="101">
        <v>240.45336169575617</v>
      </c>
      <c r="I188" s="50">
        <v>110.31578068984382</v>
      </c>
      <c r="J188" s="125">
        <v>271.10000000000002</v>
      </c>
    </row>
    <row r="189" spans="1:10" x14ac:dyDescent="0.25">
      <c r="A189" s="9">
        <v>61005</v>
      </c>
      <c r="B189" s="7" t="s">
        <v>76</v>
      </c>
      <c r="C189" s="46">
        <f t="shared" si="9"/>
        <v>199.88375544201855</v>
      </c>
      <c r="D189" s="48">
        <v>198.98</v>
      </c>
      <c r="E189" s="48">
        <v>199.88375544201855</v>
      </c>
      <c r="F189" s="48">
        <v>153.63999999999999</v>
      </c>
      <c r="G189" s="56">
        <v>232.08837161127272</v>
      </c>
      <c r="H189" s="101">
        <v>208.38693276271368</v>
      </c>
      <c r="I189" s="50">
        <v>106.72181694602138</v>
      </c>
      <c r="J189" s="125">
        <v>246.76</v>
      </c>
    </row>
    <row r="190" spans="1:10" x14ac:dyDescent="0.25">
      <c r="A190" s="9">
        <v>61006</v>
      </c>
      <c r="B190" s="7" t="s">
        <v>77</v>
      </c>
      <c r="C190" s="46">
        <f t="shared" si="9"/>
        <v>217.24138281394505</v>
      </c>
      <c r="D190" s="48">
        <v>198.98</v>
      </c>
      <c r="E190" s="48">
        <v>229.86631875832134</v>
      </c>
      <c r="F190" s="48">
        <v>153.63999999999999</v>
      </c>
      <c r="G190" s="56">
        <v>251.37143974899229</v>
      </c>
      <c r="H190" s="101">
        <v>217.24138281394505</v>
      </c>
      <c r="I190" s="50">
        <v>158.93218984701423</v>
      </c>
      <c r="J190" s="125">
        <v>246.76</v>
      </c>
    </row>
    <row r="191" spans="1:10" x14ac:dyDescent="0.25">
      <c r="A191" s="9">
        <v>61007</v>
      </c>
      <c r="B191" s="7" t="s">
        <v>78</v>
      </c>
      <c r="C191" s="46">
        <f t="shared" si="9"/>
        <v>176.72</v>
      </c>
      <c r="D191" s="48">
        <v>113.24</v>
      </c>
      <c r="E191" s="48">
        <v>229.86631875832134</v>
      </c>
      <c r="F191" s="48">
        <v>176.72</v>
      </c>
      <c r="G191" s="56">
        <v>173.16018155089381</v>
      </c>
      <c r="H191" s="101">
        <v>177.41006416243016</v>
      </c>
      <c r="I191" s="50">
        <v>85.397975948535702</v>
      </c>
      <c r="J191" s="125">
        <v>191.59</v>
      </c>
    </row>
    <row r="192" spans="1:10" ht="27" thickBot="1" x14ac:dyDescent="0.3">
      <c r="A192" s="27" t="s">
        <v>106</v>
      </c>
      <c r="B192" s="28" t="s">
        <v>107</v>
      </c>
      <c r="C192" s="44"/>
      <c r="D192" s="45"/>
      <c r="E192" s="45"/>
      <c r="F192" s="45"/>
      <c r="G192" s="45"/>
      <c r="H192" s="72"/>
      <c r="I192" s="45"/>
      <c r="J192" s="140"/>
    </row>
    <row r="193" spans="1:10" ht="13.8" thickBot="1" x14ac:dyDescent="0.3">
      <c r="A193" s="9">
        <v>70000</v>
      </c>
      <c r="B193" s="7" t="s">
        <v>87</v>
      </c>
      <c r="C193" s="46">
        <f t="shared" si="9"/>
        <v>157.06</v>
      </c>
      <c r="D193" s="48" t="s">
        <v>458</v>
      </c>
      <c r="E193" s="48">
        <v>14.827913223200266</v>
      </c>
      <c r="F193" s="48">
        <v>136.12</v>
      </c>
      <c r="G193" s="56">
        <v>88.958426898178843</v>
      </c>
      <c r="H193" s="101">
        <v>436.3452684087838</v>
      </c>
      <c r="I193" s="50">
        <v>248.01792052096161</v>
      </c>
      <c r="J193" s="128">
        <v>178</v>
      </c>
    </row>
    <row r="194" spans="1:10" ht="13.8" thickBot="1" x14ac:dyDescent="0.3">
      <c r="A194" s="9">
        <v>70001</v>
      </c>
      <c r="B194" s="7" t="s">
        <v>88</v>
      </c>
      <c r="C194" s="46">
        <f t="shared" si="9"/>
        <v>1336.1523453369721</v>
      </c>
      <c r="D194" s="48" t="s">
        <v>458</v>
      </c>
      <c r="E194" s="48">
        <v>463.37228822500833</v>
      </c>
      <c r="F194" s="48">
        <v>1361.17</v>
      </c>
      <c r="G194" s="56">
        <v>3558.3370759271534</v>
      </c>
      <c r="H194" s="101">
        <v>3655.8153919168908</v>
      </c>
      <c r="I194" s="50">
        <v>1311.1346906739441</v>
      </c>
      <c r="J194" s="128">
        <v>1224</v>
      </c>
    </row>
    <row r="195" spans="1:10" x14ac:dyDescent="0.25">
      <c r="A195" s="9">
        <v>70002</v>
      </c>
      <c r="B195" s="7" t="s">
        <v>88</v>
      </c>
      <c r="C195" s="46">
        <f t="shared" si="9"/>
        <v>4980.8948225000004</v>
      </c>
      <c r="D195" s="48" t="s">
        <v>458</v>
      </c>
      <c r="E195" s="48">
        <v>5064.7896450000007</v>
      </c>
      <c r="F195" s="48">
        <v>4083.47</v>
      </c>
      <c r="G195" s="56">
        <v>3558.3370759271534</v>
      </c>
      <c r="H195" s="101">
        <v>6554.6619497427564</v>
      </c>
      <c r="I195" s="50">
        <v>14716.33835040233</v>
      </c>
      <c r="J195" s="128">
        <v>4897</v>
      </c>
    </row>
    <row r="196" spans="1:10" ht="13.8" thickBot="1" x14ac:dyDescent="0.3">
      <c r="A196" s="27" t="s">
        <v>108</v>
      </c>
      <c r="B196" s="28" t="s">
        <v>109</v>
      </c>
      <c r="C196" s="44"/>
      <c r="D196" s="45"/>
      <c r="E196" s="45"/>
      <c r="F196" s="45"/>
      <c r="G196" s="45"/>
      <c r="H196" s="72"/>
      <c r="I196" s="45"/>
      <c r="J196" s="140"/>
    </row>
    <row r="197" spans="1:10" ht="13.8" thickBot="1" x14ac:dyDescent="0.3">
      <c r="A197" s="9">
        <v>71000</v>
      </c>
      <c r="B197" s="7" t="s">
        <v>89</v>
      </c>
      <c r="C197" s="46">
        <f t="shared" si="9"/>
        <v>198.98</v>
      </c>
      <c r="D197" s="48">
        <v>198.98</v>
      </c>
      <c r="E197" s="48">
        <v>270.89456850077408</v>
      </c>
      <c r="F197" s="48">
        <v>323.97000000000003</v>
      </c>
      <c r="G197" s="56">
        <v>163.7124871441784</v>
      </c>
      <c r="H197" s="101">
        <v>152.70677804457026</v>
      </c>
      <c r="I197" s="50">
        <v>142.44139364578308</v>
      </c>
      <c r="J197" s="126">
        <v>266.42</v>
      </c>
    </row>
    <row r="198" spans="1:10" ht="13.8" thickBot="1" x14ac:dyDescent="0.3">
      <c r="A198" s="9">
        <v>71001</v>
      </c>
      <c r="B198" s="7" t="s">
        <v>90</v>
      </c>
      <c r="C198" s="46">
        <f t="shared" si="9"/>
        <v>198.98</v>
      </c>
      <c r="D198" s="48">
        <v>198.98</v>
      </c>
      <c r="E198" s="48">
        <v>270.89456850077408</v>
      </c>
      <c r="F198" s="48">
        <v>323.97000000000003</v>
      </c>
      <c r="G198" s="56">
        <v>184.22651978025283</v>
      </c>
      <c r="H198" s="101">
        <v>93.493705176405982</v>
      </c>
      <c r="I198" s="50">
        <v>142.44139364578308</v>
      </c>
      <c r="J198" s="126">
        <v>266.42</v>
      </c>
    </row>
    <row r="199" spans="1:10" ht="13.8" thickBot="1" x14ac:dyDescent="0.3">
      <c r="A199" s="9">
        <v>71002</v>
      </c>
      <c r="B199" s="7" t="s">
        <v>91</v>
      </c>
      <c r="C199" s="46">
        <f t="shared" si="9"/>
        <v>208.40221609778249</v>
      </c>
      <c r="D199" s="48">
        <v>198.98</v>
      </c>
      <c r="E199" s="48">
        <v>270.89456850077408</v>
      </c>
      <c r="F199" s="48">
        <v>323.97000000000003</v>
      </c>
      <c r="G199" s="56">
        <v>184.22651978025283</v>
      </c>
      <c r="H199" s="101">
        <v>208.40221609778249</v>
      </c>
      <c r="I199" s="50">
        <v>142.44139364578308</v>
      </c>
      <c r="J199" s="126">
        <v>266.42</v>
      </c>
    </row>
    <row r="200" spans="1:10" ht="13.8" thickBot="1" x14ac:dyDescent="0.3">
      <c r="A200" s="9">
        <v>71003</v>
      </c>
      <c r="B200" s="7" t="s">
        <v>92</v>
      </c>
      <c r="C200" s="46">
        <f t="shared" si="9"/>
        <v>175.2491694822935</v>
      </c>
      <c r="D200" s="48">
        <v>198.98</v>
      </c>
      <c r="E200" s="48">
        <v>157.0515221330146</v>
      </c>
      <c r="F200" s="48">
        <v>323.97000000000003</v>
      </c>
      <c r="G200" s="56">
        <v>175.2491694822935</v>
      </c>
      <c r="H200" s="101">
        <v>135.19380076027403</v>
      </c>
      <c r="I200" s="50">
        <v>142.44139364578308</v>
      </c>
      <c r="J200" s="126">
        <v>266.42</v>
      </c>
    </row>
    <row r="201" spans="1:10" ht="13.8" thickBot="1" x14ac:dyDescent="0.3">
      <c r="A201" s="9">
        <v>71004</v>
      </c>
      <c r="B201" s="7" t="s">
        <v>93</v>
      </c>
      <c r="C201" s="46">
        <f t="shared" si="9"/>
        <v>236.65996811163183</v>
      </c>
      <c r="D201" s="48" t="s">
        <v>458</v>
      </c>
      <c r="E201" s="48">
        <v>83.369979130193812</v>
      </c>
      <c r="F201" s="48">
        <v>680.56</v>
      </c>
      <c r="G201" s="56">
        <v>389.94995709306983</v>
      </c>
      <c r="H201" s="101">
        <v>64.443783631241516</v>
      </c>
      <c r="I201" s="50">
        <v>2803.806356182381</v>
      </c>
      <c r="J201" s="126">
        <v>17.14</v>
      </c>
    </row>
    <row r="202" spans="1:10" ht="13.8" thickBot="1" x14ac:dyDescent="0.3">
      <c r="A202" s="9">
        <v>71005</v>
      </c>
      <c r="B202" s="7" t="s">
        <v>94</v>
      </c>
      <c r="C202" s="46">
        <f t="shared" si="9"/>
        <v>26387.391977681938</v>
      </c>
      <c r="D202" s="48" t="s">
        <v>458</v>
      </c>
      <c r="E202" s="48">
        <v>179388.37932645419</v>
      </c>
      <c r="F202" s="48">
        <v>32395.51</v>
      </c>
      <c r="G202" s="56">
        <v>20379.273955363875</v>
      </c>
      <c r="H202" s="101">
        <v>8336.0886439113001</v>
      </c>
      <c r="I202" s="50">
        <v>49135.026669018269</v>
      </c>
      <c r="J202" s="128">
        <v>3673</v>
      </c>
    </row>
    <row r="203" spans="1:10" ht="13.8" thickBot="1" x14ac:dyDescent="0.3">
      <c r="A203" s="9">
        <v>71006</v>
      </c>
      <c r="B203" s="7" t="s">
        <v>95</v>
      </c>
      <c r="C203" s="46">
        <f t="shared" si="9"/>
        <v>20897.695304932931</v>
      </c>
      <c r="D203" s="48" t="s">
        <v>458</v>
      </c>
      <c r="E203" s="48">
        <v>21416.116654501984</v>
      </c>
      <c r="F203" s="48">
        <v>48593.27</v>
      </c>
      <c r="G203" s="56">
        <v>20379.273955363875</v>
      </c>
      <c r="H203" s="101">
        <v>12504.132965866949</v>
      </c>
      <c r="I203" s="50">
        <v>99602.641634367727</v>
      </c>
      <c r="J203" s="128">
        <v>3673</v>
      </c>
    </row>
    <row r="204" spans="1:10" ht="13.8" thickBot="1" x14ac:dyDescent="0.3">
      <c r="A204" s="9">
        <v>71007</v>
      </c>
      <c r="B204" s="7" t="s">
        <v>96</v>
      </c>
      <c r="C204" s="46">
        <f t="shared" si="9"/>
        <v>41810.473327250991</v>
      </c>
      <c r="D204" s="48" t="s">
        <v>458</v>
      </c>
      <c r="E204" s="48">
        <v>21416.116654501984</v>
      </c>
      <c r="F204" s="48">
        <v>62204.83</v>
      </c>
      <c r="G204" s="56">
        <v>13247.008363720481</v>
      </c>
      <c r="H204" s="101">
        <v>8336.0886439113001</v>
      </c>
      <c r="I204" s="50">
        <v>120576.18371639994</v>
      </c>
      <c r="J204" s="128">
        <v>171401</v>
      </c>
    </row>
    <row r="205" spans="1:10" ht="13.8" thickBot="1" x14ac:dyDescent="0.3">
      <c r="A205" s="9">
        <v>71008</v>
      </c>
      <c r="B205" s="7" t="s">
        <v>97</v>
      </c>
      <c r="C205" s="46">
        <f t="shared" si="9"/>
        <v>18364</v>
      </c>
      <c r="D205" s="48" t="s">
        <v>458</v>
      </c>
      <c r="E205" s="48">
        <v>21416.116654501984</v>
      </c>
      <c r="F205" s="48">
        <v>62204.83</v>
      </c>
      <c r="G205" s="49" t="s">
        <v>458</v>
      </c>
      <c r="H205" s="101">
        <v>9326.7003009738692</v>
      </c>
      <c r="I205" s="50">
        <v>6867.8774991461123</v>
      </c>
      <c r="J205" s="128">
        <v>18364</v>
      </c>
    </row>
    <row r="206" spans="1:10" ht="13.8" thickBot="1" x14ac:dyDescent="0.3">
      <c r="A206" s="9">
        <v>71009</v>
      </c>
      <c r="B206" s="7" t="s">
        <v>98</v>
      </c>
      <c r="C206" s="46">
        <f t="shared" si="9"/>
        <v>22950.55832725099</v>
      </c>
      <c r="D206" s="48" t="s">
        <v>458</v>
      </c>
      <c r="E206" s="48">
        <v>21416.116654501984</v>
      </c>
      <c r="F206" s="48">
        <v>32395.51</v>
      </c>
      <c r="G206" s="56">
        <v>11032.436874003759</v>
      </c>
      <c r="H206" s="101">
        <v>7023.978668677898</v>
      </c>
      <c r="I206" s="50">
        <v>81681.893968303513</v>
      </c>
      <c r="J206" s="128">
        <v>24485</v>
      </c>
    </row>
    <row r="207" spans="1:10" ht="13.8" thickBot="1" x14ac:dyDescent="0.3">
      <c r="A207" s="9">
        <v>71010</v>
      </c>
      <c r="B207" s="7" t="s">
        <v>99</v>
      </c>
      <c r="C207" s="46">
        <f t="shared" si="9"/>
        <v>238.2</v>
      </c>
      <c r="D207" s="48">
        <v>198.98</v>
      </c>
      <c r="E207" s="48">
        <v>290.70708991538982</v>
      </c>
      <c r="F207" s="48">
        <v>238.2</v>
      </c>
      <c r="G207" s="56">
        <v>182.46792707485065</v>
      </c>
      <c r="H207" s="101">
        <v>322.57194634560824</v>
      </c>
      <c r="I207" s="50">
        <v>149.48304480587836</v>
      </c>
      <c r="J207" s="126">
        <v>266.42</v>
      </c>
    </row>
    <row r="208" spans="1:10" ht="13.8" thickBot="1" x14ac:dyDescent="0.3">
      <c r="A208" s="9">
        <v>71011</v>
      </c>
      <c r="B208" s="7" t="s">
        <v>100</v>
      </c>
      <c r="C208" s="46">
        <f t="shared" si="9"/>
        <v>198.98</v>
      </c>
      <c r="D208" s="48">
        <v>198.98</v>
      </c>
      <c r="E208" s="48">
        <v>174.83978823071297</v>
      </c>
      <c r="F208" s="48">
        <v>238.2</v>
      </c>
      <c r="G208" s="56">
        <v>188.97065239861703</v>
      </c>
      <c r="H208" s="101">
        <v>468.26524457852656</v>
      </c>
      <c r="I208" s="50">
        <v>149.48304480587836</v>
      </c>
      <c r="J208" s="126">
        <v>266.42</v>
      </c>
    </row>
    <row r="209" spans="1:10" ht="13.8" thickBot="1" x14ac:dyDescent="0.3">
      <c r="A209" s="9">
        <v>71012</v>
      </c>
      <c r="B209" s="7" t="s">
        <v>101</v>
      </c>
      <c r="C209" s="46">
        <f t="shared" ref="C209:C280" si="10">MEDIAN(D209:J209)</f>
        <v>45719.94</v>
      </c>
      <c r="D209" s="48">
        <v>45719.94</v>
      </c>
      <c r="E209" s="48">
        <v>21416.116654501984</v>
      </c>
      <c r="F209" s="48">
        <v>60925.36</v>
      </c>
      <c r="G209" s="56">
        <v>3553.5024041809133</v>
      </c>
      <c r="H209" s="101">
        <v>58533.155572315816</v>
      </c>
      <c r="I209" s="50">
        <v>81681.893968303513</v>
      </c>
      <c r="J209" s="128">
        <v>6121</v>
      </c>
    </row>
    <row r="210" spans="1:10" ht="13.8" thickBot="1" x14ac:dyDescent="0.3">
      <c r="A210" s="9">
        <v>71013</v>
      </c>
      <c r="B210" s="7" t="s">
        <v>102</v>
      </c>
      <c r="C210" s="46">
        <f t="shared" si="10"/>
        <v>198.98</v>
      </c>
      <c r="D210" s="48">
        <v>198.98</v>
      </c>
      <c r="E210" s="48">
        <v>174.83978823071297</v>
      </c>
      <c r="F210" s="48">
        <v>323.97000000000003</v>
      </c>
      <c r="G210" s="56">
        <v>175.88431166814826</v>
      </c>
      <c r="H210" s="101">
        <v>461.73093162399971</v>
      </c>
      <c r="I210" s="50">
        <v>149.48304480587836</v>
      </c>
      <c r="J210" s="126">
        <v>266.42</v>
      </c>
    </row>
    <row r="211" spans="1:10" ht="13.8" thickBot="1" x14ac:dyDescent="0.3">
      <c r="A211" s="18">
        <v>71014</v>
      </c>
      <c r="B211" s="17" t="s">
        <v>112</v>
      </c>
      <c r="C211" s="46">
        <f t="shared" si="10"/>
        <v>7449</v>
      </c>
      <c r="D211" s="48">
        <v>6810</v>
      </c>
      <c r="E211" s="57">
        <v>6089.6652000000004</v>
      </c>
      <c r="F211" s="48">
        <v>5632.8</v>
      </c>
      <c r="G211" s="48" t="s">
        <v>458</v>
      </c>
      <c r="H211" s="101">
        <v>58563.602785988238</v>
      </c>
      <c r="I211" s="53">
        <v>110157.25731610369</v>
      </c>
      <c r="J211" s="126">
        <v>8088</v>
      </c>
    </row>
    <row r="212" spans="1:10" ht="13.8" thickBot="1" x14ac:dyDescent="0.3">
      <c r="A212" s="18" t="s">
        <v>113</v>
      </c>
      <c r="B212" s="17" t="s">
        <v>114</v>
      </c>
      <c r="C212" s="46">
        <f t="shared" si="10"/>
        <v>7665.08</v>
      </c>
      <c r="D212" s="48">
        <v>6810</v>
      </c>
      <c r="E212" s="57">
        <v>6089.6652000000004</v>
      </c>
      <c r="F212" s="48">
        <v>7242.16</v>
      </c>
      <c r="G212" s="48" t="s">
        <v>458</v>
      </c>
      <c r="H212" s="101">
        <v>69549.439877016965</v>
      </c>
      <c r="I212" s="53">
        <v>118237.06304518653</v>
      </c>
      <c r="J212" s="126">
        <v>8088</v>
      </c>
    </row>
    <row r="213" spans="1:10" ht="13.8" thickBot="1" x14ac:dyDescent="0.3">
      <c r="A213" s="18" t="s">
        <v>115</v>
      </c>
      <c r="B213" s="17" t="s">
        <v>116</v>
      </c>
      <c r="C213" s="46">
        <f t="shared" si="10"/>
        <v>18695.659993231064</v>
      </c>
      <c r="D213" s="51">
        <v>90800</v>
      </c>
      <c r="E213" s="57">
        <v>12544.7148</v>
      </c>
      <c r="F213" s="48">
        <v>32619.57</v>
      </c>
      <c r="G213" s="56">
        <v>562.38</v>
      </c>
      <c r="H213" s="101">
        <v>18695.659993231064</v>
      </c>
      <c r="I213" s="53">
        <v>4280.4192682299636</v>
      </c>
      <c r="J213" s="126">
        <v>19079</v>
      </c>
    </row>
    <row r="214" spans="1:10" ht="13.8" thickBot="1" x14ac:dyDescent="0.3">
      <c r="A214" s="18" t="s">
        <v>117</v>
      </c>
      <c r="B214" s="17" t="s">
        <v>118</v>
      </c>
      <c r="C214" s="46">
        <f t="shared" si="10"/>
        <v>19079</v>
      </c>
      <c r="D214" s="51">
        <v>102150</v>
      </c>
      <c r="E214" s="57">
        <v>12544.7148</v>
      </c>
      <c r="F214" s="48">
        <v>39423.760000000002</v>
      </c>
      <c r="G214" s="56">
        <v>562.38</v>
      </c>
      <c r="H214" s="101">
        <v>31054.726720638377</v>
      </c>
      <c r="I214" s="53">
        <v>4280.4192682299636</v>
      </c>
      <c r="J214" s="126">
        <v>19079</v>
      </c>
    </row>
    <row r="215" spans="1:10" ht="13.8" thickBot="1" x14ac:dyDescent="0.3">
      <c r="A215" s="18" t="s">
        <v>119</v>
      </c>
      <c r="B215" s="17" t="s">
        <v>120</v>
      </c>
      <c r="C215" s="46">
        <f t="shared" si="10"/>
        <v>21368.858402943835</v>
      </c>
      <c r="D215" s="51">
        <v>28375</v>
      </c>
      <c r="E215" s="57">
        <v>6089.6652000000004</v>
      </c>
      <c r="F215" s="48">
        <v>6406.52</v>
      </c>
      <c r="G215" s="48" t="s">
        <v>458</v>
      </c>
      <c r="H215" s="101">
        <v>14362.716805887667</v>
      </c>
      <c r="I215" s="53">
        <v>32365.829248190883</v>
      </c>
      <c r="J215" s="126">
        <v>30704</v>
      </c>
    </row>
    <row r="216" spans="1:10" ht="13.8" thickBot="1" x14ac:dyDescent="0.3">
      <c r="A216" s="18" t="s">
        <v>121</v>
      </c>
      <c r="B216" s="17" t="s">
        <v>122</v>
      </c>
      <c r="C216" s="46">
        <f t="shared" si="10"/>
        <v>3763.4124000000002</v>
      </c>
      <c r="D216" s="51">
        <v>34050</v>
      </c>
      <c r="E216" s="57">
        <v>3763.4124000000002</v>
      </c>
      <c r="F216" s="48">
        <v>9625.25</v>
      </c>
      <c r="G216" s="56">
        <v>422.3</v>
      </c>
      <c r="H216" s="101">
        <v>14978.536753786675</v>
      </c>
      <c r="I216" s="53">
        <v>1222.5003991773278</v>
      </c>
      <c r="J216" s="126">
        <v>699</v>
      </c>
    </row>
    <row r="217" spans="1:10" ht="13.8" thickBot="1" x14ac:dyDescent="0.3">
      <c r="A217" s="18" t="s">
        <v>123</v>
      </c>
      <c r="B217" s="17" t="s">
        <v>124</v>
      </c>
      <c r="C217" s="46">
        <f t="shared" si="10"/>
        <v>5374.9</v>
      </c>
      <c r="D217" s="51">
        <v>2837.5</v>
      </c>
      <c r="E217" s="57">
        <v>2508.9450000000002</v>
      </c>
      <c r="F217" s="48">
        <v>5632.8</v>
      </c>
      <c r="G217" s="48" t="s">
        <v>458</v>
      </c>
      <c r="H217" s="101">
        <v>11564.358839320681</v>
      </c>
      <c r="I217" s="53">
        <v>6102.4507608643116</v>
      </c>
      <c r="J217" s="126">
        <v>5117</v>
      </c>
    </row>
    <row r="218" spans="1:10" x14ac:dyDescent="0.25">
      <c r="A218" s="18" t="s">
        <v>125</v>
      </c>
      <c r="B218" s="17" t="s">
        <v>126</v>
      </c>
      <c r="C218" s="46">
        <f t="shared" si="10"/>
        <v>5374.9</v>
      </c>
      <c r="D218" s="51">
        <v>2837.5</v>
      </c>
      <c r="E218" s="57">
        <v>3763.4124000000002</v>
      </c>
      <c r="F218" s="48">
        <v>5632.8</v>
      </c>
      <c r="G218" s="48" t="s">
        <v>458</v>
      </c>
      <c r="H218" s="101">
        <v>11564.358839320681</v>
      </c>
      <c r="I218" s="53">
        <v>6102.4507608643116</v>
      </c>
      <c r="J218" s="126">
        <v>5117</v>
      </c>
    </row>
    <row r="219" spans="1:10" ht="13.8" thickBot="1" x14ac:dyDescent="0.3">
      <c r="A219" s="27" t="s">
        <v>110</v>
      </c>
      <c r="B219" s="28" t="s">
        <v>111</v>
      </c>
      <c r="C219" s="44"/>
      <c r="D219" s="45"/>
      <c r="E219" s="45"/>
      <c r="F219" s="45"/>
      <c r="G219" s="45"/>
      <c r="H219" s="72"/>
      <c r="I219" s="45"/>
      <c r="J219" s="140"/>
    </row>
    <row r="220" spans="1:10" ht="13.8" thickBot="1" x14ac:dyDescent="0.3">
      <c r="A220" s="9">
        <v>72000</v>
      </c>
      <c r="B220" s="7" t="s">
        <v>103</v>
      </c>
      <c r="C220" s="46">
        <f t="shared" si="10"/>
        <v>566.54633233695927</v>
      </c>
      <c r="D220" s="48" t="s">
        <v>458</v>
      </c>
      <c r="E220" s="48">
        <v>225.10176200000001</v>
      </c>
      <c r="F220" s="48" t="s">
        <v>459</v>
      </c>
      <c r="G220" s="49" t="s">
        <v>458</v>
      </c>
      <c r="H220" s="102">
        <v>275.91384287791612</v>
      </c>
      <c r="I220" s="50">
        <v>857.17882179600224</v>
      </c>
      <c r="J220" s="126">
        <v>5370</v>
      </c>
    </row>
    <row r="221" spans="1:10" ht="13.8" thickBot="1" x14ac:dyDescent="0.3">
      <c r="A221" s="9">
        <v>72001</v>
      </c>
      <c r="B221" s="7" t="s">
        <v>104</v>
      </c>
      <c r="C221" s="46">
        <f t="shared" si="10"/>
        <v>539.40218420128235</v>
      </c>
      <c r="D221" s="48" t="s">
        <v>458</v>
      </c>
      <c r="E221" s="48">
        <v>169.36715040870132</v>
      </c>
      <c r="F221" s="48" t="s">
        <v>459</v>
      </c>
      <c r="G221" s="49" t="s">
        <v>458</v>
      </c>
      <c r="H221" s="102">
        <v>275.91384287791612</v>
      </c>
      <c r="I221" s="50">
        <v>802.89052552464864</v>
      </c>
      <c r="J221" s="126">
        <v>6393</v>
      </c>
    </row>
    <row r="222" spans="1:10" x14ac:dyDescent="0.25">
      <c r="A222" s="9">
        <v>72002</v>
      </c>
      <c r="B222" s="7" t="s">
        <v>105</v>
      </c>
      <c r="C222" s="46">
        <f t="shared" si="10"/>
        <v>153.3359853986602</v>
      </c>
      <c r="D222" s="48">
        <v>71.11</v>
      </c>
      <c r="E222" s="48">
        <v>199.60652415846511</v>
      </c>
      <c r="F222" s="48">
        <v>170.15</v>
      </c>
      <c r="G222" s="49" t="s">
        <v>458</v>
      </c>
      <c r="H222" s="102">
        <v>105.55001342111883</v>
      </c>
      <c r="I222" s="50">
        <v>136.52197079732039</v>
      </c>
      <c r="J222" s="126">
        <v>330</v>
      </c>
    </row>
    <row r="223" spans="1:10" ht="13.8" thickBot="1" x14ac:dyDescent="0.3">
      <c r="A223" s="27" t="s">
        <v>212</v>
      </c>
      <c r="B223" s="28" t="s">
        <v>213</v>
      </c>
      <c r="C223" s="44"/>
      <c r="D223" s="45"/>
      <c r="E223" s="45"/>
      <c r="F223" s="45"/>
      <c r="G223" s="45"/>
      <c r="H223" s="72"/>
      <c r="I223" s="45"/>
      <c r="J223" s="140"/>
    </row>
    <row r="224" spans="1:10" ht="13.8" thickBot="1" x14ac:dyDescent="0.3">
      <c r="A224" s="9">
        <v>80000</v>
      </c>
      <c r="B224" s="16" t="s">
        <v>87</v>
      </c>
      <c r="C224" s="46">
        <f t="shared" si="10"/>
        <v>110.76004491112582</v>
      </c>
      <c r="D224" s="48" t="s">
        <v>458</v>
      </c>
      <c r="E224" s="48">
        <v>24.468548439247737</v>
      </c>
      <c r="F224" s="48">
        <v>136.12</v>
      </c>
      <c r="G224" s="56">
        <v>85.400089822251644</v>
      </c>
      <c r="H224" s="111">
        <v>945</v>
      </c>
      <c r="I224" s="54">
        <v>60</v>
      </c>
      <c r="J224" s="128">
        <v>4897</v>
      </c>
    </row>
    <row r="225" spans="1:10" ht="13.8" thickBot="1" x14ac:dyDescent="0.3">
      <c r="A225" s="9">
        <v>80001</v>
      </c>
      <c r="B225" s="16" t="s">
        <v>127</v>
      </c>
      <c r="C225" s="46">
        <f t="shared" si="10"/>
        <v>5.2999999999999999E-2</v>
      </c>
      <c r="D225" s="48">
        <v>5.2999999999999999E-2</v>
      </c>
      <c r="E225" s="48">
        <v>7.0595927406946757E-2</v>
      </c>
      <c r="F225" s="114">
        <v>6.9686399999999996E-2</v>
      </c>
      <c r="G225" s="56">
        <v>2.5956039678513725E-2</v>
      </c>
      <c r="H225" s="111">
        <v>5.5500000000000001E-2</v>
      </c>
      <c r="I225" s="121">
        <v>1.70592E-2</v>
      </c>
      <c r="J225" s="132">
        <v>5.2999999999999999E-2</v>
      </c>
    </row>
    <row r="226" spans="1:10" x14ac:dyDescent="0.25">
      <c r="A226" s="9">
        <v>80002</v>
      </c>
      <c r="B226" s="16" t="s">
        <v>128</v>
      </c>
      <c r="C226" s="46">
        <f t="shared" si="10"/>
        <v>5.2999999999999999E-2</v>
      </c>
      <c r="D226" s="48">
        <v>5.2999999999999999E-2</v>
      </c>
      <c r="E226" s="48">
        <v>7.0595927406946757E-2</v>
      </c>
      <c r="F226" s="114">
        <v>7.9934399999999989E-2</v>
      </c>
      <c r="G226" s="56">
        <v>2.6080828330814265E-2</v>
      </c>
      <c r="H226" s="111">
        <v>5.5500000000000001E-2</v>
      </c>
      <c r="I226" s="121">
        <v>2.032091904E-2</v>
      </c>
      <c r="J226" s="132">
        <v>5.2999999999999999E-2</v>
      </c>
    </row>
    <row r="227" spans="1:10" ht="13.8" thickBot="1" x14ac:dyDescent="0.3">
      <c r="A227" s="27" t="s">
        <v>211</v>
      </c>
      <c r="B227" s="28" t="s">
        <v>214</v>
      </c>
      <c r="C227" s="44"/>
      <c r="D227" s="45"/>
      <c r="E227" s="45"/>
      <c r="F227" s="115"/>
      <c r="G227" s="45"/>
      <c r="H227" s="105"/>
      <c r="I227" s="45"/>
      <c r="J227" s="140"/>
    </row>
    <row r="228" spans="1:10" ht="13.8" thickBot="1" x14ac:dyDescent="0.3">
      <c r="A228" s="9">
        <v>81000</v>
      </c>
      <c r="B228" s="7" t="s">
        <v>129</v>
      </c>
      <c r="C228" s="46">
        <f t="shared" si="10"/>
        <v>0.12567236872894838</v>
      </c>
      <c r="D228" s="48">
        <v>0.22</v>
      </c>
      <c r="E228" s="48">
        <v>8.4715112888336094E-2</v>
      </c>
      <c r="F228" s="114">
        <v>0.21315839999999997</v>
      </c>
      <c r="G228" s="56">
        <v>0.12554494716297426</v>
      </c>
      <c r="H228" s="112">
        <v>0.22042416333616555</v>
      </c>
      <c r="I228" s="122">
        <v>0.12567236872894838</v>
      </c>
      <c r="J228" s="132">
        <v>6.0999999999999999E-2</v>
      </c>
    </row>
    <row r="229" spans="1:10" ht="13.8" thickBot="1" x14ac:dyDescent="0.3">
      <c r="A229" s="9">
        <v>81001</v>
      </c>
      <c r="B229" s="7" t="s">
        <v>90</v>
      </c>
      <c r="C229" s="46">
        <f t="shared" si="10"/>
        <v>0.22</v>
      </c>
      <c r="D229" s="48">
        <v>0.22</v>
      </c>
      <c r="E229" s="48">
        <v>8.4715112888336094E-2</v>
      </c>
      <c r="F229" s="114">
        <v>0.3135888</v>
      </c>
      <c r="G229" s="56">
        <v>0.14930022206947086</v>
      </c>
      <c r="H229" s="112">
        <v>0.22042416333616555</v>
      </c>
      <c r="I229" s="122">
        <v>0.31653384486226094</v>
      </c>
      <c r="J229" s="132">
        <v>0.184</v>
      </c>
    </row>
    <row r="230" spans="1:10" ht="13.8" thickBot="1" x14ac:dyDescent="0.3">
      <c r="A230" s="9">
        <v>81002</v>
      </c>
      <c r="B230" s="7" t="s">
        <v>91</v>
      </c>
      <c r="C230" s="46">
        <f t="shared" si="10"/>
        <v>0.21315839999999997</v>
      </c>
      <c r="D230" s="48">
        <v>0.22</v>
      </c>
      <c r="E230" s="48">
        <v>8.4715112888336094E-2</v>
      </c>
      <c r="F230" s="114">
        <v>0.21315839999999997</v>
      </c>
      <c r="G230" s="56">
        <v>0.14930022206947086</v>
      </c>
      <c r="H230" s="112">
        <v>0.59018831372149116</v>
      </c>
      <c r="I230" s="54">
        <v>0.2306804257220082</v>
      </c>
      <c r="J230" s="132">
        <v>6.0999999999999999E-2</v>
      </c>
    </row>
    <row r="231" spans="1:10" ht="13.8" thickBot="1" x14ac:dyDescent="0.3">
      <c r="A231" s="9">
        <v>81003</v>
      </c>
      <c r="B231" s="7" t="s">
        <v>92</v>
      </c>
      <c r="C231" s="46">
        <f t="shared" si="10"/>
        <v>0.24399999999999999</v>
      </c>
      <c r="D231" s="48">
        <v>0.22</v>
      </c>
      <c r="E231" s="48">
        <v>1.6519447013225539</v>
      </c>
      <c r="F231" s="114">
        <v>0.21315839999999997</v>
      </c>
      <c r="G231" s="56">
        <v>0.21232047251039785</v>
      </c>
      <c r="H231" s="112">
        <v>1.9123729220023233</v>
      </c>
      <c r="I231" s="54">
        <v>1.4177500716864839</v>
      </c>
      <c r="J231" s="132">
        <v>0.24399999999999999</v>
      </c>
    </row>
    <row r="232" spans="1:10" ht="13.8" thickBot="1" x14ac:dyDescent="0.3">
      <c r="A232" s="9">
        <v>81004</v>
      </c>
      <c r="B232" s="7" t="s">
        <v>93</v>
      </c>
      <c r="C232" s="46">
        <f t="shared" si="10"/>
        <v>14.623895999999998</v>
      </c>
      <c r="D232" s="48">
        <v>21.77</v>
      </c>
      <c r="E232" s="48">
        <v>16.502944069156378</v>
      </c>
      <c r="F232" s="114">
        <v>14.623895999999998</v>
      </c>
      <c r="G232" s="56">
        <v>7.5628762827133178</v>
      </c>
      <c r="H232" s="112">
        <v>7.4235476505483513</v>
      </c>
      <c r="I232" s="58">
        <v>255.92392995055087</v>
      </c>
      <c r="J232" s="126">
        <v>12.79</v>
      </c>
    </row>
    <row r="233" spans="1:10" ht="13.8" thickBot="1" x14ac:dyDescent="0.3">
      <c r="A233" s="9">
        <v>81005</v>
      </c>
      <c r="B233" s="7" t="s">
        <v>94</v>
      </c>
      <c r="C233" s="46">
        <f t="shared" si="10"/>
        <v>0.33902963865855379</v>
      </c>
      <c r="D233" s="48">
        <v>0.22</v>
      </c>
      <c r="E233" s="48">
        <v>2.1319970076897916</v>
      </c>
      <c r="F233" s="114">
        <v>0.22545599999999999</v>
      </c>
      <c r="G233" s="56">
        <v>0.33902963865855379</v>
      </c>
      <c r="H233" s="112">
        <v>0.59018831372149116</v>
      </c>
      <c r="I233" s="54">
        <v>0.67723073059356376</v>
      </c>
      <c r="J233" s="132">
        <v>0.24399999999999999</v>
      </c>
    </row>
    <row r="234" spans="1:10" ht="13.8" thickBot="1" x14ac:dyDescent="0.3">
      <c r="A234" s="9">
        <v>81006</v>
      </c>
      <c r="B234" s="7" t="s">
        <v>95</v>
      </c>
      <c r="C234" s="46">
        <f t="shared" si="10"/>
        <v>0.22545599999999999</v>
      </c>
      <c r="D234" s="48">
        <v>0.22</v>
      </c>
      <c r="E234" s="48">
        <v>0.1176598790115779</v>
      </c>
      <c r="F234" s="114">
        <v>0.22545599999999999</v>
      </c>
      <c r="G234" s="56">
        <v>1.3473765707604115</v>
      </c>
      <c r="H234" s="112">
        <v>0.59018831372149116</v>
      </c>
      <c r="I234" s="54">
        <v>0.2173418028119716</v>
      </c>
      <c r="J234" s="132">
        <v>0.24399999999999999</v>
      </c>
    </row>
    <row r="235" spans="1:10" ht="13.8" thickBot="1" x14ac:dyDescent="0.3">
      <c r="A235" s="9">
        <v>81007</v>
      </c>
      <c r="B235" s="7" t="s">
        <v>96</v>
      </c>
      <c r="C235" s="46">
        <f t="shared" si="10"/>
        <v>0.3906444360905641</v>
      </c>
      <c r="D235" s="48">
        <v>0.22</v>
      </c>
      <c r="E235" s="48">
        <v>0.98834298369725448</v>
      </c>
      <c r="F235" s="114">
        <v>0.47140799999999999</v>
      </c>
      <c r="G235" s="56">
        <v>0.3906444360905641</v>
      </c>
      <c r="H235" s="112">
        <v>0.16422861033155794</v>
      </c>
      <c r="I235" s="54">
        <v>4.2772467195382973</v>
      </c>
      <c r="J235" s="132">
        <v>0.24399999999999999</v>
      </c>
    </row>
    <row r="236" spans="1:10" ht="13.8" thickBot="1" x14ac:dyDescent="0.3">
      <c r="A236" s="9">
        <v>81008</v>
      </c>
      <c r="B236" s="7" t="s">
        <v>130</v>
      </c>
      <c r="C236" s="46">
        <f t="shared" si="10"/>
        <v>0.19123729220023239</v>
      </c>
      <c r="D236" s="48">
        <v>0.17</v>
      </c>
      <c r="E236" s="48">
        <v>0.1176598790115779</v>
      </c>
      <c r="F236" s="114">
        <v>0.40992000000000001</v>
      </c>
      <c r="G236" s="56">
        <v>0.11208761789170534</v>
      </c>
      <c r="H236" s="112">
        <v>0.19123729220023239</v>
      </c>
      <c r="I236" s="58">
        <v>4.2565244646476437</v>
      </c>
      <c r="J236" s="132">
        <v>0.30499999999999999</v>
      </c>
    </row>
    <row r="237" spans="1:10" ht="13.8" thickBot="1" x14ac:dyDescent="0.3">
      <c r="A237" s="9">
        <v>81009</v>
      </c>
      <c r="B237" s="7" t="s">
        <v>131</v>
      </c>
      <c r="C237" s="46">
        <f t="shared" si="10"/>
        <v>0.12164617851023644</v>
      </c>
      <c r="D237" s="48">
        <v>0.17</v>
      </c>
      <c r="E237" s="48">
        <v>0.1372698588468409</v>
      </c>
      <c r="F237" s="114">
        <v>0.22545599999999999</v>
      </c>
      <c r="G237" s="56">
        <v>5.6490999004486092E-2</v>
      </c>
      <c r="H237" s="112">
        <v>0.12164617851023644</v>
      </c>
      <c r="I237" s="58">
        <v>5.4359054058472439E-2</v>
      </c>
      <c r="J237" s="132">
        <v>9.0999999999999998E-2</v>
      </c>
    </row>
    <row r="238" spans="1:10" ht="13.8" thickBot="1" x14ac:dyDescent="0.3">
      <c r="A238" s="9">
        <v>81010</v>
      </c>
      <c r="B238" s="7" t="s">
        <v>99</v>
      </c>
      <c r="C238" s="46">
        <f t="shared" si="10"/>
        <v>0.40949879160037383</v>
      </c>
      <c r="D238" s="48">
        <v>1.31</v>
      </c>
      <c r="E238" s="48">
        <v>2.0793709527137039</v>
      </c>
      <c r="F238" s="114">
        <v>0.31768799999999997</v>
      </c>
      <c r="G238" s="56">
        <v>0.38899278092428013</v>
      </c>
      <c r="H238" s="112">
        <v>1.0752398211520273</v>
      </c>
      <c r="I238" s="58">
        <v>0.40949879160037383</v>
      </c>
      <c r="J238" s="132">
        <v>0.254</v>
      </c>
    </row>
    <row r="239" spans="1:10" ht="13.8" thickBot="1" x14ac:dyDescent="0.3">
      <c r="A239" s="9">
        <v>81011</v>
      </c>
      <c r="B239" s="7" t="s">
        <v>100</v>
      </c>
      <c r="C239" s="46">
        <f t="shared" si="10"/>
        <v>178</v>
      </c>
      <c r="D239" s="48">
        <v>19.79</v>
      </c>
      <c r="E239" s="48">
        <v>28.277590922449228</v>
      </c>
      <c r="F239" s="114">
        <v>4569.3987359999992</v>
      </c>
      <c r="G239" s="56">
        <v>1632.9354770063048</v>
      </c>
      <c r="H239" s="112">
        <v>0.63740337881921083</v>
      </c>
      <c r="I239" s="54">
        <v>18947.416866792169</v>
      </c>
      <c r="J239" s="128">
        <v>178</v>
      </c>
    </row>
    <row r="240" spans="1:10" ht="13.8" thickBot="1" x14ac:dyDescent="0.3">
      <c r="A240" s="9">
        <v>81012</v>
      </c>
      <c r="B240" s="7" t="s">
        <v>132</v>
      </c>
      <c r="C240" s="46">
        <f t="shared" si="10"/>
        <v>7432.9667567580827</v>
      </c>
      <c r="D240" s="48">
        <v>6342.73</v>
      </c>
      <c r="E240" s="48">
        <v>7432.9667567580827</v>
      </c>
      <c r="F240" s="114">
        <v>3532.2089039999996</v>
      </c>
      <c r="G240" s="56">
        <v>7970.6750500768248</v>
      </c>
      <c r="H240" s="112">
        <v>10328.295490126095</v>
      </c>
      <c r="I240" s="54">
        <v>13106.609500564156</v>
      </c>
      <c r="J240" s="128">
        <v>5327</v>
      </c>
    </row>
    <row r="241" spans="1:10" ht="13.8" thickBot="1" x14ac:dyDescent="0.3">
      <c r="A241" s="9" t="s">
        <v>133</v>
      </c>
      <c r="B241" s="7" t="s">
        <v>134</v>
      </c>
      <c r="C241" s="46">
        <f t="shared" si="10"/>
        <v>16724.184256857618</v>
      </c>
      <c r="D241" s="48">
        <v>15167.41</v>
      </c>
      <c r="E241" s="48">
        <v>18582.416891895205</v>
      </c>
      <c r="F241" s="114">
        <v>7064.3973119999991</v>
      </c>
      <c r="G241" s="56">
        <v>16724.184256857618</v>
      </c>
      <c r="H241" s="112">
        <v>23115.708954091748</v>
      </c>
      <c r="I241" s="54">
        <v>22305.977272769273</v>
      </c>
      <c r="J241" s="128">
        <v>6393</v>
      </c>
    </row>
    <row r="242" spans="1:10" ht="13.8" thickBot="1" x14ac:dyDescent="0.3">
      <c r="A242" s="9" t="s">
        <v>135</v>
      </c>
      <c r="B242" s="7" t="s">
        <v>136</v>
      </c>
      <c r="C242" s="46">
        <f t="shared" si="10"/>
        <v>30423.781999177158</v>
      </c>
      <c r="D242" s="48">
        <v>28822.43</v>
      </c>
      <c r="E242" s="48">
        <v>37164.833783790411</v>
      </c>
      <c r="F242" s="114">
        <v>7874.2865039999988</v>
      </c>
      <c r="G242" s="56">
        <v>30423.781999177158</v>
      </c>
      <c r="H242" s="112">
        <v>42050.917352656244</v>
      </c>
      <c r="I242" s="54">
        <v>39666.562371554355</v>
      </c>
      <c r="J242" s="128">
        <v>12787</v>
      </c>
    </row>
    <row r="243" spans="1:10" ht="27" thickBot="1" x14ac:dyDescent="0.3">
      <c r="A243" s="9" t="s">
        <v>137</v>
      </c>
      <c r="B243" s="7" t="s">
        <v>138</v>
      </c>
      <c r="C243" s="46">
        <f t="shared" si="10"/>
        <v>45101.92243737667</v>
      </c>
      <c r="D243" s="48">
        <v>43991</v>
      </c>
      <c r="E243" s="48">
        <v>55747.250675685616</v>
      </c>
      <c r="F243" s="114">
        <v>10045.325303999998</v>
      </c>
      <c r="G243" s="56">
        <v>45101.92243737667</v>
      </c>
      <c r="H243" s="112">
        <v>62768.986282254446</v>
      </c>
      <c r="I243" s="54">
        <v>58244.982939843845</v>
      </c>
      <c r="J243" s="128">
        <v>19181</v>
      </c>
    </row>
    <row r="244" spans="1:10" ht="13.8" thickBot="1" x14ac:dyDescent="0.3">
      <c r="A244" s="9" t="s">
        <v>139</v>
      </c>
      <c r="B244" s="7" t="s">
        <v>140</v>
      </c>
      <c r="C244" s="46">
        <f t="shared" si="10"/>
        <v>74329.667567580822</v>
      </c>
      <c r="D244" s="48">
        <v>87982</v>
      </c>
      <c r="E244" s="48">
        <v>74329.667567580822</v>
      </c>
      <c r="F244" s="114">
        <v>12216.384599999999</v>
      </c>
      <c r="G244" s="56">
        <v>59780.062875576172</v>
      </c>
      <c r="H244" s="112">
        <v>79085.234038679861</v>
      </c>
      <c r="I244" s="54">
        <v>76955.30798973632</v>
      </c>
      <c r="J244" s="128">
        <v>25575</v>
      </c>
    </row>
    <row r="245" spans="1:10" ht="13.8" thickBot="1" x14ac:dyDescent="0.3">
      <c r="A245" s="9">
        <v>81013</v>
      </c>
      <c r="B245" s="7" t="s">
        <v>102</v>
      </c>
      <c r="C245" s="46">
        <f t="shared" si="10"/>
        <v>1855.8914947034332</v>
      </c>
      <c r="D245" s="48">
        <v>72.569999999999993</v>
      </c>
      <c r="E245" s="48">
        <v>127.24915915102147</v>
      </c>
      <c r="F245" s="114">
        <v>9786.7272719999983</v>
      </c>
      <c r="G245" s="56">
        <v>1855.8914947034332</v>
      </c>
      <c r="H245" s="112">
        <v>8080.5724030868769</v>
      </c>
      <c r="I245" s="54">
        <v>3218.1203175145088</v>
      </c>
      <c r="J245" s="128">
        <v>573</v>
      </c>
    </row>
    <row r="246" spans="1:10" ht="13.8" thickBot="1" x14ac:dyDescent="0.3">
      <c r="A246" s="18">
        <v>81014</v>
      </c>
      <c r="B246" s="17" t="s">
        <v>141</v>
      </c>
      <c r="C246" s="46">
        <f t="shared" si="10"/>
        <v>4540</v>
      </c>
      <c r="D246" s="51">
        <v>4540</v>
      </c>
      <c r="E246" s="57">
        <v>6272.3573999999999</v>
      </c>
      <c r="F246" s="114">
        <v>1046.0899999999999</v>
      </c>
      <c r="G246" s="56">
        <v>1405.95</v>
      </c>
      <c r="H246" s="112">
        <v>21309.226121062264</v>
      </c>
      <c r="I246" s="123">
        <v>18368.396146232382</v>
      </c>
      <c r="J246" s="128">
        <v>879</v>
      </c>
    </row>
    <row r="247" spans="1:10" ht="13.8" thickBot="1" x14ac:dyDescent="0.3">
      <c r="A247" s="18" t="s">
        <v>142</v>
      </c>
      <c r="B247" s="17" t="s">
        <v>143</v>
      </c>
      <c r="C247" s="46">
        <f t="shared" si="10"/>
        <v>5069.51</v>
      </c>
      <c r="D247" s="51">
        <v>4568.38</v>
      </c>
      <c r="E247" s="57">
        <v>6272.3573999999999</v>
      </c>
      <c r="F247" s="114">
        <v>5069.51</v>
      </c>
      <c r="G247" s="56">
        <v>1405.95</v>
      </c>
      <c r="H247" s="112">
        <v>42691.200628582272</v>
      </c>
      <c r="I247" s="123">
        <v>18995.432727457432</v>
      </c>
      <c r="J247" s="128">
        <v>879</v>
      </c>
    </row>
    <row r="248" spans="1:10" ht="13.8" thickBot="1" x14ac:dyDescent="0.3">
      <c r="A248" s="18">
        <v>81015</v>
      </c>
      <c r="B248" s="17" t="s">
        <v>124</v>
      </c>
      <c r="C248" s="46">
        <f t="shared" si="10"/>
        <v>2105.7120801600004</v>
      </c>
      <c r="D248" s="51">
        <v>90800</v>
      </c>
      <c r="E248" s="57">
        <v>2508.9450000000002</v>
      </c>
      <c r="F248" s="114">
        <v>804.69</v>
      </c>
      <c r="G248" s="56">
        <v>1125.79</v>
      </c>
      <c r="H248" s="112">
        <v>3733.5825936305569</v>
      </c>
      <c r="I248" s="123">
        <v>2105.7120801600004</v>
      </c>
      <c r="J248" s="128">
        <v>879</v>
      </c>
    </row>
    <row r="249" spans="1:10" ht="13.8" thickBot="1" x14ac:dyDescent="0.3">
      <c r="A249" s="18" t="s">
        <v>144</v>
      </c>
      <c r="B249" s="17" t="s">
        <v>126</v>
      </c>
      <c r="C249" s="46">
        <f t="shared" si="10"/>
        <v>3158.5681202400001</v>
      </c>
      <c r="D249" s="51">
        <v>102150</v>
      </c>
      <c r="E249" s="57">
        <v>3763.4124000000002</v>
      </c>
      <c r="F249" s="114">
        <v>1609.38</v>
      </c>
      <c r="G249" s="56">
        <v>1829.28</v>
      </c>
      <c r="H249" s="112">
        <v>5515.4138025905586</v>
      </c>
      <c r="I249" s="123">
        <v>3158.5681202400001</v>
      </c>
      <c r="J249" s="128">
        <v>879</v>
      </c>
    </row>
    <row r="250" spans="1:10" ht="13.8" thickBot="1" x14ac:dyDescent="0.3">
      <c r="A250" s="18">
        <v>81016</v>
      </c>
      <c r="B250" s="17" t="s">
        <v>145</v>
      </c>
      <c r="C250" s="46">
        <f t="shared" si="10"/>
        <v>0.09</v>
      </c>
      <c r="D250" s="51">
        <v>0.09</v>
      </c>
      <c r="E250" s="57">
        <v>9.1799999999999993E-2</v>
      </c>
      <c r="F250" s="114">
        <v>0.10862879999999998</v>
      </c>
      <c r="G250" s="56">
        <v>2.5750000000000002E-2</v>
      </c>
      <c r="H250" s="112">
        <v>0.22451073232896002</v>
      </c>
      <c r="I250" s="123">
        <v>4.0611625165981539E-2</v>
      </c>
      <c r="J250" s="136">
        <v>4.4000000000000003E-3</v>
      </c>
    </row>
    <row r="251" spans="1:10" ht="27" thickBot="1" x14ac:dyDescent="0.3">
      <c r="A251" s="18" t="s">
        <v>146</v>
      </c>
      <c r="B251" s="17" t="s">
        <v>147</v>
      </c>
      <c r="C251" s="46">
        <f t="shared" si="10"/>
        <v>8.1984000000000001E-2</v>
      </c>
      <c r="D251" s="51">
        <v>0.09</v>
      </c>
      <c r="E251" s="57">
        <v>9.1799999999999993E-2</v>
      </c>
      <c r="F251" s="114">
        <v>8.1984000000000001E-2</v>
      </c>
      <c r="G251" s="56">
        <v>2.5750000000000002E-2</v>
      </c>
      <c r="H251" s="112">
        <v>0.19243777056768002</v>
      </c>
      <c r="I251" s="123">
        <v>3.6699654768779365E-2</v>
      </c>
      <c r="J251" s="136">
        <v>4.4000000000000003E-3</v>
      </c>
    </row>
    <row r="252" spans="1:10" ht="27" thickBot="1" x14ac:dyDescent="0.3">
      <c r="A252" s="18" t="s">
        <v>148</v>
      </c>
      <c r="B252" s="17" t="s">
        <v>149</v>
      </c>
      <c r="C252" s="46">
        <f t="shared" si="10"/>
        <v>7.6859999999999998E-2</v>
      </c>
      <c r="D252" s="51">
        <v>0.09</v>
      </c>
      <c r="E252" s="57">
        <v>7.8539999999999999E-2</v>
      </c>
      <c r="F252" s="114">
        <v>7.6859999999999998E-2</v>
      </c>
      <c r="G252" s="56">
        <v>2.5750000000000002E-2</v>
      </c>
      <c r="H252" s="112">
        <v>0.19243777056768002</v>
      </c>
      <c r="I252" s="123">
        <v>3.278803695683042E-2</v>
      </c>
      <c r="J252" s="136">
        <v>4.4000000000000003E-3</v>
      </c>
    </row>
    <row r="253" spans="1:10" ht="27" thickBot="1" x14ac:dyDescent="0.3">
      <c r="A253" s="18" t="s">
        <v>150</v>
      </c>
      <c r="B253" s="17" t="s">
        <v>151</v>
      </c>
      <c r="C253" s="46">
        <f t="shared" si="10"/>
        <v>7.0711200000000002E-2</v>
      </c>
      <c r="D253" s="51">
        <v>0.09</v>
      </c>
      <c r="E253" s="57">
        <v>7.2419999999999998E-2</v>
      </c>
      <c r="F253" s="114">
        <v>7.0711200000000002E-2</v>
      </c>
      <c r="G253" s="56">
        <v>2.3689999999999999E-2</v>
      </c>
      <c r="H253" s="112">
        <v>0.16036480880640011</v>
      </c>
      <c r="I253" s="123">
        <v>2.731263629315479E-2</v>
      </c>
      <c r="J253" s="136">
        <v>4.4000000000000003E-3</v>
      </c>
    </row>
    <row r="254" spans="1:10" ht="27" thickBot="1" x14ac:dyDescent="0.3">
      <c r="A254" s="18" t="s">
        <v>152</v>
      </c>
      <c r="B254" s="17" t="s">
        <v>153</v>
      </c>
      <c r="C254" s="46">
        <f t="shared" si="10"/>
        <v>6.2219999999999998E-2</v>
      </c>
      <c r="D254" s="51">
        <v>0.08</v>
      </c>
      <c r="E254" s="57">
        <v>6.2219999999999998E-2</v>
      </c>
      <c r="F254" s="114">
        <v>6.4562399999999992E-2</v>
      </c>
      <c r="G254" s="56">
        <v>1.3389999999999999E-2</v>
      </c>
      <c r="H254" s="112">
        <v>0.16036480880640011</v>
      </c>
      <c r="I254" s="123">
        <v>2.5748495319882086E-2</v>
      </c>
      <c r="J254" s="136">
        <v>4.4000000000000003E-3</v>
      </c>
    </row>
    <row r="255" spans="1:10" ht="27" thickBot="1" x14ac:dyDescent="0.3">
      <c r="A255" s="18" t="s">
        <v>154</v>
      </c>
      <c r="B255" s="17" t="s">
        <v>155</v>
      </c>
      <c r="C255" s="46">
        <f t="shared" si="10"/>
        <v>4.9980000000000004E-2</v>
      </c>
      <c r="D255" s="51">
        <v>7.0000000000000007E-2</v>
      </c>
      <c r="E255" s="57">
        <v>4.9980000000000004E-2</v>
      </c>
      <c r="F255" s="114">
        <v>6.4562399999999992E-2</v>
      </c>
      <c r="G255" s="56">
        <v>1.2360000000000001E-2</v>
      </c>
      <c r="H255" s="112">
        <v>0.12829184704512001</v>
      </c>
      <c r="I255" s="123">
        <v>2.1717760050715181E-2</v>
      </c>
      <c r="J255" s="136">
        <v>4.4000000000000003E-3</v>
      </c>
    </row>
    <row r="256" spans="1:10" ht="27" thickBot="1" x14ac:dyDescent="0.3">
      <c r="A256" s="18">
        <v>81017</v>
      </c>
      <c r="B256" s="17" t="s">
        <v>156</v>
      </c>
      <c r="C256" s="46">
        <f t="shared" si="10"/>
        <v>0.1792</v>
      </c>
      <c r="D256" s="51">
        <v>0.17</v>
      </c>
      <c r="E256" s="57">
        <v>0.28865999999999997</v>
      </c>
      <c r="F256" s="114">
        <v>0.22545599999999999</v>
      </c>
      <c r="G256" s="56">
        <v>8.3430000000000004E-2</v>
      </c>
      <c r="H256" s="112">
        <v>0.28509299343360001</v>
      </c>
      <c r="I256" s="123">
        <v>4.0611625165981539E-2</v>
      </c>
      <c r="J256" s="136">
        <v>0.1792</v>
      </c>
    </row>
    <row r="257" spans="1:10" ht="27" thickBot="1" x14ac:dyDescent="0.3">
      <c r="A257" s="18" t="s">
        <v>157</v>
      </c>
      <c r="B257" s="17" t="s">
        <v>158</v>
      </c>
      <c r="C257" s="46">
        <f t="shared" si="10"/>
        <v>0.1792</v>
      </c>
      <c r="D257" s="51">
        <v>0.17</v>
      </c>
      <c r="E257" s="57">
        <v>0.28865999999999997</v>
      </c>
      <c r="F257" s="114">
        <v>0.21725759999999997</v>
      </c>
      <c r="G257" s="56">
        <v>8.3430000000000004E-2</v>
      </c>
      <c r="H257" s="112">
        <v>0.28509299343360001</v>
      </c>
      <c r="I257" s="123">
        <v>3.6699654768779365E-2</v>
      </c>
      <c r="J257" s="136">
        <v>0.1792</v>
      </c>
    </row>
    <row r="258" spans="1:10" ht="27" thickBot="1" x14ac:dyDescent="0.3">
      <c r="A258" s="18" t="s">
        <v>159</v>
      </c>
      <c r="B258" s="17" t="s">
        <v>160</v>
      </c>
      <c r="C258" s="46">
        <f t="shared" si="10"/>
        <v>0.1792</v>
      </c>
      <c r="D258" s="51">
        <v>0.17</v>
      </c>
      <c r="E258" s="57">
        <v>0.28865999999999997</v>
      </c>
      <c r="F258" s="114">
        <v>0.21418319999999999</v>
      </c>
      <c r="G258" s="56">
        <v>8.1369999999999998E-2</v>
      </c>
      <c r="H258" s="112">
        <v>0.28509299343360001</v>
      </c>
      <c r="I258" s="123">
        <v>3.278803695683042E-2</v>
      </c>
      <c r="J258" s="136">
        <v>0.1792</v>
      </c>
    </row>
    <row r="259" spans="1:10" ht="27" thickBot="1" x14ac:dyDescent="0.3">
      <c r="A259" s="18" t="s">
        <v>161</v>
      </c>
      <c r="B259" s="17" t="s">
        <v>162</v>
      </c>
      <c r="C259" s="46">
        <f t="shared" si="10"/>
        <v>0.1792</v>
      </c>
      <c r="D259" s="51">
        <v>0.17</v>
      </c>
      <c r="E259" s="57">
        <v>0.28865999999999997</v>
      </c>
      <c r="F259" s="114">
        <v>0.21110879999999999</v>
      </c>
      <c r="G259" s="56">
        <v>6.5920000000000006E-2</v>
      </c>
      <c r="H259" s="112">
        <v>0.28509299343360001</v>
      </c>
      <c r="I259" s="123">
        <v>2.731263629315479E-2</v>
      </c>
      <c r="J259" s="136">
        <v>0.1792</v>
      </c>
    </row>
    <row r="260" spans="1:10" ht="27" thickBot="1" x14ac:dyDescent="0.3">
      <c r="A260" s="18" t="s">
        <v>163</v>
      </c>
      <c r="B260" s="17" t="s">
        <v>164</v>
      </c>
      <c r="C260" s="46">
        <f t="shared" si="10"/>
        <v>0.1792</v>
      </c>
      <c r="D260" s="51">
        <v>0.17</v>
      </c>
      <c r="E260" s="57">
        <v>0.28865999999999997</v>
      </c>
      <c r="F260" s="114">
        <v>0.20700959999999999</v>
      </c>
      <c r="G260" s="56">
        <v>5.5620000000000003E-2</v>
      </c>
      <c r="H260" s="112">
        <v>0.28509299343360001</v>
      </c>
      <c r="I260" s="123">
        <v>2.5748495319882086E-2</v>
      </c>
      <c r="J260" s="136">
        <v>0.1792</v>
      </c>
    </row>
    <row r="261" spans="1:10" ht="27" thickBot="1" x14ac:dyDescent="0.3">
      <c r="A261" s="18" t="s">
        <v>165</v>
      </c>
      <c r="B261" s="17" t="s">
        <v>166</v>
      </c>
      <c r="C261" s="46">
        <f t="shared" si="10"/>
        <v>0.1792</v>
      </c>
      <c r="D261" s="51">
        <v>0.17</v>
      </c>
      <c r="E261" s="57">
        <v>0.28865999999999997</v>
      </c>
      <c r="F261" s="114">
        <v>0.20700959999999999</v>
      </c>
      <c r="G261" s="56">
        <v>5.1500000000000004E-2</v>
      </c>
      <c r="H261" s="112">
        <v>0.28509299343360001</v>
      </c>
      <c r="I261" s="123">
        <v>2.1717760050715181E-2</v>
      </c>
      <c r="J261" s="136">
        <v>0.1792</v>
      </c>
    </row>
    <row r="262" spans="1:10" ht="27" thickBot="1" x14ac:dyDescent="0.3">
      <c r="A262" s="18">
        <v>81018</v>
      </c>
      <c r="B262" s="17" t="s">
        <v>167</v>
      </c>
      <c r="C262" s="46">
        <f t="shared" si="10"/>
        <v>7.5701492878399584E-2</v>
      </c>
      <c r="D262" s="51">
        <v>0.09</v>
      </c>
      <c r="E262" s="57">
        <v>6.9360000000000005E-2</v>
      </c>
      <c r="F262" s="114">
        <v>0.10862879999999998</v>
      </c>
      <c r="G262" s="56">
        <v>2.5750000000000002E-2</v>
      </c>
      <c r="H262" s="112">
        <v>0.24945636925440001</v>
      </c>
      <c r="I262" s="123">
        <v>7.5701492878399584E-2</v>
      </c>
      <c r="J262" s="136">
        <v>2.64E-2</v>
      </c>
    </row>
    <row r="263" spans="1:10" ht="27" thickBot="1" x14ac:dyDescent="0.3">
      <c r="A263" s="18" t="s">
        <v>168</v>
      </c>
      <c r="B263" s="17" t="s">
        <v>169</v>
      </c>
      <c r="C263" s="46">
        <f t="shared" si="10"/>
        <v>7.1790901417922562E-2</v>
      </c>
      <c r="D263" s="51">
        <v>0.09</v>
      </c>
      <c r="E263" s="57">
        <v>6.2219999999999998E-2</v>
      </c>
      <c r="F263" s="114">
        <v>8.1984000000000001E-2</v>
      </c>
      <c r="G263" s="56">
        <v>2.5750000000000002E-2</v>
      </c>
      <c r="H263" s="112">
        <v>0.21381974507520013</v>
      </c>
      <c r="I263" s="123">
        <v>7.1790901417922562E-2</v>
      </c>
      <c r="J263" s="136">
        <v>2.64E-2</v>
      </c>
    </row>
    <row r="264" spans="1:10" ht="27" thickBot="1" x14ac:dyDescent="0.3">
      <c r="A264" s="18" t="s">
        <v>170</v>
      </c>
      <c r="B264" s="17" t="s">
        <v>171</v>
      </c>
      <c r="C264" s="46">
        <f t="shared" si="10"/>
        <v>6.788062715409994E-2</v>
      </c>
      <c r="D264" s="51">
        <v>0.09</v>
      </c>
      <c r="E264" s="57">
        <v>5.6100000000000004E-2</v>
      </c>
      <c r="F264" s="114">
        <v>7.6859999999999998E-2</v>
      </c>
      <c r="G264" s="56">
        <v>2.5750000000000002E-2</v>
      </c>
      <c r="H264" s="112">
        <v>0.21381974507520013</v>
      </c>
      <c r="I264" s="123">
        <v>6.788062715409994E-2</v>
      </c>
      <c r="J264" s="136">
        <v>2.64E-2</v>
      </c>
    </row>
    <row r="265" spans="1:10" ht="27" thickBot="1" x14ac:dyDescent="0.3">
      <c r="A265" s="18" t="s">
        <v>172</v>
      </c>
      <c r="B265" s="17" t="s">
        <v>173</v>
      </c>
      <c r="C265" s="46">
        <f t="shared" si="10"/>
        <v>6.2406882134121169E-2</v>
      </c>
      <c r="D265" s="51">
        <v>0.09</v>
      </c>
      <c r="E265" s="57">
        <v>4.9980000000000004E-2</v>
      </c>
      <c r="F265" s="114">
        <v>7.0711200000000002E-2</v>
      </c>
      <c r="G265" s="56">
        <v>2.3689999999999999E-2</v>
      </c>
      <c r="H265" s="112">
        <v>0.17818312089600002</v>
      </c>
      <c r="I265" s="123">
        <v>6.2406882134121169E-2</v>
      </c>
      <c r="J265" s="136">
        <v>2.64E-2</v>
      </c>
    </row>
    <row r="266" spans="1:10" ht="27" thickBot="1" x14ac:dyDescent="0.3">
      <c r="A266" s="18" t="s">
        <v>174</v>
      </c>
      <c r="B266" s="17" t="s">
        <v>175</v>
      </c>
      <c r="C266" s="46">
        <f t="shared" si="10"/>
        <v>6.0843114882656708E-2</v>
      </c>
      <c r="D266" s="51">
        <v>0.08</v>
      </c>
      <c r="E266" s="57">
        <v>3.7739999999999996E-2</v>
      </c>
      <c r="F266" s="114">
        <v>6.4562399999999992E-2</v>
      </c>
      <c r="G266" s="56">
        <v>1.3389999999999999E-2</v>
      </c>
      <c r="H266" s="112">
        <v>0.17818312089600002</v>
      </c>
      <c r="I266" s="123">
        <v>6.0843114882656708E-2</v>
      </c>
      <c r="J266" s="136">
        <v>2.64E-2</v>
      </c>
    </row>
    <row r="267" spans="1:10" ht="27" thickBot="1" x14ac:dyDescent="0.3">
      <c r="A267" s="18" t="s">
        <v>176</v>
      </c>
      <c r="B267" s="17" t="s">
        <v>177</v>
      </c>
      <c r="C267" s="46">
        <f t="shared" si="10"/>
        <v>5.3302880930757801E-2</v>
      </c>
      <c r="D267" s="51">
        <v>7.0000000000000007E-2</v>
      </c>
      <c r="E267" s="57">
        <v>3.7739999999999996E-2</v>
      </c>
      <c r="F267" s="114">
        <v>6.4562399999999992E-2</v>
      </c>
      <c r="G267" s="56">
        <v>1.2360000000000001E-2</v>
      </c>
      <c r="H267" s="112">
        <v>0.1425464967168</v>
      </c>
      <c r="I267" s="123">
        <v>5.3302880930757801E-2</v>
      </c>
      <c r="J267" s="136">
        <v>2.64E-2</v>
      </c>
    </row>
    <row r="268" spans="1:10" ht="27" thickBot="1" x14ac:dyDescent="0.3">
      <c r="A268" s="18">
        <v>81019</v>
      </c>
      <c r="B268" s="17" t="s">
        <v>178</v>
      </c>
      <c r="C268" s="46">
        <f t="shared" si="10"/>
        <v>0.1792</v>
      </c>
      <c r="D268" s="51">
        <v>0.17</v>
      </c>
      <c r="E268" s="57">
        <v>0.55182000000000009</v>
      </c>
      <c r="F268" s="114">
        <v>0.22545599999999999</v>
      </c>
      <c r="G268" s="56">
        <v>0.12565999999999999</v>
      </c>
      <c r="H268" s="112">
        <v>0.57018598686720001</v>
      </c>
      <c r="I268" s="123">
        <v>0.14841286185066838</v>
      </c>
      <c r="J268" s="136">
        <v>0.1792</v>
      </c>
    </row>
    <row r="269" spans="1:10" ht="27" thickBot="1" x14ac:dyDescent="0.3">
      <c r="A269" s="18" t="s">
        <v>179</v>
      </c>
      <c r="B269" s="17" t="s">
        <v>180</v>
      </c>
      <c r="C269" s="46">
        <f t="shared" si="10"/>
        <v>0.1792</v>
      </c>
      <c r="D269" s="51">
        <v>0.17</v>
      </c>
      <c r="E269" s="57">
        <v>0.55182000000000009</v>
      </c>
      <c r="F269" s="114">
        <v>0.21725759999999997</v>
      </c>
      <c r="G269" s="56">
        <v>0.12565999999999999</v>
      </c>
      <c r="H269" s="112">
        <v>0.57018598686720001</v>
      </c>
      <c r="I269" s="123">
        <v>0.13276402555585937</v>
      </c>
      <c r="J269" s="136">
        <v>0.1792</v>
      </c>
    </row>
    <row r="270" spans="1:10" ht="27" thickBot="1" x14ac:dyDescent="0.3">
      <c r="A270" s="18" t="s">
        <v>181</v>
      </c>
      <c r="B270" s="17" t="s">
        <v>182</v>
      </c>
      <c r="C270" s="46">
        <f t="shared" si="10"/>
        <v>0.1792</v>
      </c>
      <c r="D270" s="51">
        <v>0.17</v>
      </c>
      <c r="E270" s="57">
        <v>0.55182000000000009</v>
      </c>
      <c r="F270" s="114">
        <v>0.21418319999999999</v>
      </c>
      <c r="G270" s="56">
        <v>0.12257</v>
      </c>
      <c r="H270" s="112">
        <v>0.57018598686720001</v>
      </c>
      <c r="I270" s="123">
        <v>0.11711653012133333</v>
      </c>
      <c r="J270" s="136">
        <v>0.1792</v>
      </c>
    </row>
    <row r="271" spans="1:10" ht="27" thickBot="1" x14ac:dyDescent="0.3">
      <c r="A271" s="18" t="s">
        <v>183</v>
      </c>
      <c r="B271" s="17" t="s">
        <v>184</v>
      </c>
      <c r="C271" s="46">
        <f t="shared" si="10"/>
        <v>0.1792</v>
      </c>
      <c r="D271" s="51">
        <v>0.17</v>
      </c>
      <c r="E271" s="57">
        <v>0.55182000000000009</v>
      </c>
      <c r="F271" s="114">
        <v>0.21110879999999999</v>
      </c>
      <c r="G271" s="56">
        <v>9.2700000000000005E-2</v>
      </c>
      <c r="H271" s="112">
        <v>0.57018598686720001</v>
      </c>
      <c r="I271" s="123">
        <v>9.5213478719958944E-2</v>
      </c>
      <c r="J271" s="136">
        <v>0.1792</v>
      </c>
    </row>
    <row r="272" spans="1:10" ht="27" thickBot="1" x14ac:dyDescent="0.3">
      <c r="A272" s="18" t="s">
        <v>185</v>
      </c>
      <c r="B272" s="17" t="s">
        <v>186</v>
      </c>
      <c r="C272" s="46">
        <f t="shared" si="10"/>
        <v>0.1792</v>
      </c>
      <c r="D272" s="51">
        <v>0.17</v>
      </c>
      <c r="E272" s="57">
        <v>0.55182000000000009</v>
      </c>
      <c r="F272" s="114">
        <v>0.20700959999999999</v>
      </c>
      <c r="G272" s="56">
        <v>8.549000000000001E-2</v>
      </c>
      <c r="H272" s="112">
        <v>0.57018598686720001</v>
      </c>
      <c r="I272" s="123">
        <v>9.364918932812516E-2</v>
      </c>
      <c r="J272" s="136">
        <v>0.1792</v>
      </c>
    </row>
    <row r="273" spans="1:10" ht="27" thickBot="1" x14ac:dyDescent="0.3">
      <c r="A273" s="18" t="s">
        <v>187</v>
      </c>
      <c r="B273" s="17" t="s">
        <v>188</v>
      </c>
      <c r="C273" s="46">
        <f t="shared" si="10"/>
        <v>0.1792</v>
      </c>
      <c r="D273" s="51">
        <v>0.17</v>
      </c>
      <c r="E273" s="57">
        <v>0.55182000000000009</v>
      </c>
      <c r="F273" s="114">
        <v>0.20700959999999999</v>
      </c>
      <c r="G273" s="56">
        <v>8.0340000000000009E-2</v>
      </c>
      <c r="H273" s="112">
        <v>0.57018598686720001</v>
      </c>
      <c r="I273" s="123">
        <v>8.2700275693744163E-2</v>
      </c>
      <c r="J273" s="136">
        <v>0.1792</v>
      </c>
    </row>
    <row r="274" spans="1:10" ht="13.8" thickBot="1" x14ac:dyDescent="0.3">
      <c r="A274" s="18">
        <v>81020</v>
      </c>
      <c r="B274" s="17" t="s">
        <v>189</v>
      </c>
      <c r="C274" s="46">
        <f t="shared" si="10"/>
        <v>0.21828239999999999</v>
      </c>
      <c r="D274" s="51">
        <v>0.18</v>
      </c>
      <c r="E274" s="57">
        <v>0.28254000000000001</v>
      </c>
      <c r="F274" s="114">
        <v>0.21828239999999999</v>
      </c>
      <c r="G274" s="56">
        <v>0.23587000000000002</v>
      </c>
      <c r="H274" s="112">
        <v>0.28509299343360001</v>
      </c>
      <c r="I274" s="123">
        <v>0.12483240365538727</v>
      </c>
      <c r="J274" s="136">
        <v>2.64E-2</v>
      </c>
    </row>
    <row r="275" spans="1:10" ht="13.8" thickBot="1" x14ac:dyDescent="0.3">
      <c r="A275" s="18" t="s">
        <v>190</v>
      </c>
      <c r="B275" s="17" t="s">
        <v>191</v>
      </c>
      <c r="C275" s="46">
        <f t="shared" si="10"/>
        <v>0.18</v>
      </c>
      <c r="D275" s="51">
        <v>0.18</v>
      </c>
      <c r="E275" s="57">
        <v>0.25703999999999999</v>
      </c>
      <c r="F275" s="114">
        <v>0.16704240000000001</v>
      </c>
      <c r="G275" s="56">
        <v>0.23587000000000002</v>
      </c>
      <c r="H275" s="112">
        <v>0.28509299343360001</v>
      </c>
      <c r="I275" s="123">
        <v>0.12092253960125257</v>
      </c>
      <c r="J275" s="136">
        <v>2.64E-2</v>
      </c>
    </row>
    <row r="276" spans="1:10" ht="13.8" thickBot="1" x14ac:dyDescent="0.3">
      <c r="A276" s="18" t="s">
        <v>192</v>
      </c>
      <c r="B276" s="17" t="s">
        <v>193</v>
      </c>
      <c r="C276" s="46">
        <f t="shared" si="10"/>
        <v>0.18</v>
      </c>
      <c r="D276" s="51">
        <v>0.18</v>
      </c>
      <c r="E276" s="57">
        <v>0.24479999999999999</v>
      </c>
      <c r="F276" s="114">
        <v>0.15474479999999999</v>
      </c>
      <c r="G276" s="56">
        <v>0.23587000000000002</v>
      </c>
      <c r="H276" s="112">
        <v>0.28509299343360001</v>
      </c>
      <c r="I276" s="123">
        <v>0.11701290400147721</v>
      </c>
      <c r="J276" s="136">
        <v>2.64E-2</v>
      </c>
    </row>
    <row r="277" spans="1:10" ht="13.8" thickBot="1" x14ac:dyDescent="0.3">
      <c r="A277" s="18" t="s">
        <v>194</v>
      </c>
      <c r="B277" s="17" t="s">
        <v>195</v>
      </c>
      <c r="C277" s="46">
        <f t="shared" si="10"/>
        <v>0.18</v>
      </c>
      <c r="D277" s="51">
        <v>0.18</v>
      </c>
      <c r="E277" s="57">
        <v>0.23256000000000002</v>
      </c>
      <c r="F277" s="114">
        <v>0.13937279999999999</v>
      </c>
      <c r="G277" s="56">
        <v>0.23175000000000001</v>
      </c>
      <c r="H277" s="112">
        <v>0.28509299343360001</v>
      </c>
      <c r="I277" s="123">
        <v>0.1115398405667634</v>
      </c>
      <c r="J277" s="136">
        <v>2.64E-2</v>
      </c>
    </row>
    <row r="278" spans="1:10" ht="27" thickBot="1" x14ac:dyDescent="0.3">
      <c r="A278" s="18" t="s">
        <v>196</v>
      </c>
      <c r="B278" s="17" t="s">
        <v>197</v>
      </c>
      <c r="C278" s="46">
        <f t="shared" si="10"/>
        <v>0.18</v>
      </c>
      <c r="D278" s="51">
        <v>0.18</v>
      </c>
      <c r="E278" s="57">
        <v>0.21929999999999999</v>
      </c>
      <c r="F278" s="114">
        <v>0.1301496</v>
      </c>
      <c r="G278" s="56">
        <v>0.22763</v>
      </c>
      <c r="H278" s="112">
        <v>0.24945636925440001</v>
      </c>
      <c r="I278" s="123">
        <v>0.10997620799227248</v>
      </c>
      <c r="J278" s="136">
        <v>2.64E-2</v>
      </c>
    </row>
    <row r="279" spans="1:10" ht="13.8" thickBot="1" x14ac:dyDescent="0.3">
      <c r="A279" s="18" t="s">
        <v>198</v>
      </c>
      <c r="B279" s="17" t="s">
        <v>199</v>
      </c>
      <c r="C279" s="46">
        <f t="shared" si="10"/>
        <v>0.17</v>
      </c>
      <c r="D279" s="51">
        <v>0.17</v>
      </c>
      <c r="E279" s="57">
        <v>0.21929999999999999</v>
      </c>
      <c r="F279" s="114">
        <v>0.1301496</v>
      </c>
      <c r="G279" s="56">
        <v>0.22556999999999999</v>
      </c>
      <c r="H279" s="112">
        <v>0.24945636925440001</v>
      </c>
      <c r="I279" s="123">
        <v>0.10763084906530412</v>
      </c>
      <c r="J279" s="136">
        <v>2.64E-2</v>
      </c>
    </row>
    <row r="280" spans="1:10" ht="27" thickBot="1" x14ac:dyDescent="0.3">
      <c r="A280" s="18">
        <v>81021</v>
      </c>
      <c r="B280" s="17" t="s">
        <v>200</v>
      </c>
      <c r="C280" s="46">
        <f t="shared" si="10"/>
        <v>0.10297736899928907</v>
      </c>
      <c r="D280" s="51">
        <v>0.1</v>
      </c>
      <c r="E280" s="57">
        <v>6.2219999999999998E-2</v>
      </c>
      <c r="F280" s="114">
        <v>0.22545599999999999</v>
      </c>
      <c r="G280" s="56">
        <v>0.12565999999999999</v>
      </c>
      <c r="H280" s="112">
        <v>0.35636624179200005</v>
      </c>
      <c r="I280" s="123">
        <v>0.10297736899928907</v>
      </c>
      <c r="J280" s="136">
        <v>7.9100000000000004E-2</v>
      </c>
    </row>
    <row r="281" spans="1:10" ht="27" thickBot="1" x14ac:dyDescent="0.3">
      <c r="A281" s="18" t="s">
        <v>201</v>
      </c>
      <c r="B281" s="17" t="s">
        <v>202</v>
      </c>
      <c r="C281" s="46">
        <f t="shared" ref="C281:C344" si="11">MEDIAN(D281:J281)</f>
        <v>0.1</v>
      </c>
      <c r="D281" s="51">
        <v>0.1</v>
      </c>
      <c r="E281" s="57">
        <v>6.2219999999999998E-2</v>
      </c>
      <c r="F281" s="114">
        <v>0.1608936</v>
      </c>
      <c r="G281" s="56">
        <v>0.12565999999999999</v>
      </c>
      <c r="H281" s="112">
        <v>0.35636624179200005</v>
      </c>
      <c r="I281" s="123">
        <v>9.5154604027610806E-2</v>
      </c>
      <c r="J281" s="136">
        <v>7.9100000000000004E-2</v>
      </c>
    </row>
    <row r="282" spans="1:10" ht="27" thickBot="1" x14ac:dyDescent="0.3">
      <c r="A282" s="18" t="s">
        <v>203</v>
      </c>
      <c r="B282" s="17" t="s">
        <v>204</v>
      </c>
      <c r="C282" s="46">
        <f t="shared" si="11"/>
        <v>0.1</v>
      </c>
      <c r="D282" s="51">
        <v>0.1</v>
      </c>
      <c r="E282" s="57">
        <v>6.0179999999999997E-2</v>
      </c>
      <c r="F282" s="114">
        <v>0.1608936</v>
      </c>
      <c r="G282" s="56">
        <v>0.12257</v>
      </c>
      <c r="H282" s="112">
        <v>0.35636624179200005</v>
      </c>
      <c r="I282" s="123">
        <v>8.7332564235231114E-2</v>
      </c>
      <c r="J282" s="136">
        <v>7.9100000000000004E-2</v>
      </c>
    </row>
    <row r="283" spans="1:10" ht="27" thickBot="1" x14ac:dyDescent="0.3">
      <c r="A283" s="18" t="s">
        <v>205</v>
      </c>
      <c r="B283" s="17" t="s">
        <v>206</v>
      </c>
      <c r="C283" s="46">
        <f t="shared" si="11"/>
        <v>9.2700000000000005E-2</v>
      </c>
      <c r="D283" s="51">
        <v>0.1</v>
      </c>
      <c r="E283" s="57">
        <v>5.8140000000000004E-2</v>
      </c>
      <c r="F283" s="114">
        <v>0.1608936</v>
      </c>
      <c r="G283" s="56">
        <v>9.2700000000000005E-2</v>
      </c>
      <c r="H283" s="112">
        <v>0.35636624179200005</v>
      </c>
      <c r="I283" s="123">
        <v>7.6383324885517481E-2</v>
      </c>
      <c r="J283" s="136">
        <v>7.9100000000000004E-2</v>
      </c>
    </row>
    <row r="284" spans="1:10" ht="27" thickBot="1" x14ac:dyDescent="0.3">
      <c r="A284" s="18" t="s">
        <v>207</v>
      </c>
      <c r="B284" s="17" t="s">
        <v>208</v>
      </c>
      <c r="C284" s="46">
        <f t="shared" si="11"/>
        <v>8.549000000000001E-2</v>
      </c>
      <c r="D284" s="51">
        <v>0.1</v>
      </c>
      <c r="E284" s="57">
        <v>5.6100000000000004E-2</v>
      </c>
      <c r="F284" s="114">
        <v>0.1608936</v>
      </c>
      <c r="G284" s="56">
        <v>8.549000000000001E-2</v>
      </c>
      <c r="H284" s="112">
        <v>0.35636624179200005</v>
      </c>
      <c r="I284" s="123">
        <v>7.3255414071104488E-2</v>
      </c>
      <c r="J284" s="136">
        <v>7.9100000000000004E-2</v>
      </c>
    </row>
    <row r="285" spans="1:10" ht="26.4" x14ac:dyDescent="0.25">
      <c r="A285" s="18" t="s">
        <v>209</v>
      </c>
      <c r="B285" s="17" t="s">
        <v>210</v>
      </c>
      <c r="C285" s="46">
        <f t="shared" si="11"/>
        <v>8.0340000000000009E-2</v>
      </c>
      <c r="D285" s="51">
        <v>0.09</v>
      </c>
      <c r="E285" s="57">
        <v>5.5079999999999997E-2</v>
      </c>
      <c r="F285" s="114">
        <v>0.1608936</v>
      </c>
      <c r="G285" s="56">
        <v>8.0340000000000009E-2</v>
      </c>
      <c r="H285" s="112">
        <v>0.32072961761280022</v>
      </c>
      <c r="I285" s="123">
        <v>6.4331256610382997E-2</v>
      </c>
      <c r="J285" s="136">
        <v>7.9100000000000004E-2</v>
      </c>
    </row>
    <row r="286" spans="1:10" ht="13.8" thickBot="1" x14ac:dyDescent="0.3">
      <c r="A286" s="27" t="s">
        <v>218</v>
      </c>
      <c r="B286" s="28" t="s">
        <v>219</v>
      </c>
      <c r="C286" s="44"/>
      <c r="D286" s="45"/>
      <c r="E286" s="45"/>
      <c r="F286" s="45"/>
      <c r="G286" s="45"/>
      <c r="H286" s="105"/>
      <c r="I286" s="45"/>
      <c r="J286" s="140"/>
    </row>
    <row r="287" spans="1:10" ht="13.8" thickBot="1" x14ac:dyDescent="0.3">
      <c r="A287" s="9">
        <v>82000</v>
      </c>
      <c r="B287" s="7" t="s">
        <v>215</v>
      </c>
      <c r="C287" s="46">
        <f t="shared" si="11"/>
        <v>67.918258151766835</v>
      </c>
      <c r="D287" s="48">
        <v>71.11</v>
      </c>
      <c r="E287" s="48">
        <v>115.11720318462643</v>
      </c>
      <c r="F287" s="48">
        <v>48.596015999999999</v>
      </c>
      <c r="G287" s="56">
        <v>84.692923874087398</v>
      </c>
      <c r="H287" s="111">
        <v>67.918258151766835</v>
      </c>
      <c r="I287" s="58">
        <v>53.020329050333721</v>
      </c>
      <c r="J287" s="126">
        <v>64.89</v>
      </c>
    </row>
    <row r="288" spans="1:10" ht="13.8" thickBot="1" x14ac:dyDescent="0.3">
      <c r="A288" s="9">
        <v>82001</v>
      </c>
      <c r="B288" s="7" t="s">
        <v>105</v>
      </c>
      <c r="C288" s="46">
        <f t="shared" si="11"/>
        <v>85.741962741528042</v>
      </c>
      <c r="D288" s="48">
        <v>71.11</v>
      </c>
      <c r="E288" s="48">
        <v>85.741962741528042</v>
      </c>
      <c r="F288" s="48">
        <v>48.596015999999999</v>
      </c>
      <c r="G288" s="56">
        <v>113.26271859715077</v>
      </c>
      <c r="H288" s="111">
        <v>105.55001342111883</v>
      </c>
      <c r="I288" s="58">
        <v>126.95691043315955</v>
      </c>
      <c r="J288" s="126">
        <v>60.84</v>
      </c>
    </row>
    <row r="289" spans="1:10" ht="13.8" thickBot="1" x14ac:dyDescent="0.3">
      <c r="A289" s="9">
        <v>82002</v>
      </c>
      <c r="B289" s="7" t="s">
        <v>216</v>
      </c>
      <c r="C289" s="46">
        <f t="shared" si="11"/>
        <v>114.97582175267291</v>
      </c>
      <c r="D289" s="48">
        <v>78.22</v>
      </c>
      <c r="E289" s="48">
        <v>157.6947988830498</v>
      </c>
      <c r="F289" s="48">
        <v>56.691935999999998</v>
      </c>
      <c r="G289" s="56">
        <v>168.48726054515075</v>
      </c>
      <c r="H289" s="111">
        <v>114.97582175267291</v>
      </c>
      <c r="I289" s="54">
        <v>196.93653302505058</v>
      </c>
      <c r="J289" s="126">
        <v>64.89</v>
      </c>
    </row>
    <row r="290" spans="1:10" x14ac:dyDescent="0.25">
      <c r="A290" s="9">
        <v>82003</v>
      </c>
      <c r="B290" s="7" t="s">
        <v>217</v>
      </c>
      <c r="C290" s="46">
        <f t="shared" si="11"/>
        <v>0.86974182565358393</v>
      </c>
      <c r="D290" s="48">
        <v>0.4</v>
      </c>
      <c r="E290" s="48">
        <v>0.86974182565358393</v>
      </c>
      <c r="F290" s="48">
        <v>64.798103999999995</v>
      </c>
      <c r="G290" s="56">
        <v>0.33877169549634961</v>
      </c>
      <c r="H290" s="111">
        <v>1.1409096553859819</v>
      </c>
      <c r="I290" s="54">
        <v>0.53336977694284526</v>
      </c>
      <c r="J290" s="126">
        <v>1.19</v>
      </c>
    </row>
    <row r="291" spans="1:10" x14ac:dyDescent="0.25">
      <c r="A291" s="27" t="s">
        <v>405</v>
      </c>
      <c r="B291" s="28" t="s">
        <v>406</v>
      </c>
      <c r="C291" s="44"/>
      <c r="D291" s="45"/>
      <c r="E291" s="45"/>
      <c r="F291" s="45"/>
      <c r="G291" s="45"/>
      <c r="H291" s="72"/>
      <c r="I291" s="45"/>
      <c r="J291" s="140"/>
    </row>
    <row r="292" spans="1:10" x14ac:dyDescent="0.25">
      <c r="A292" s="19" t="s">
        <v>220</v>
      </c>
      <c r="B292" s="7" t="s">
        <v>22</v>
      </c>
      <c r="C292" s="46">
        <f t="shared" si="11"/>
        <v>46.039076205365781</v>
      </c>
      <c r="D292" s="48">
        <v>42.08</v>
      </c>
      <c r="E292" s="48">
        <v>44.739648199739783</v>
      </c>
      <c r="F292" s="48">
        <v>48.61</v>
      </c>
      <c r="G292" s="56">
        <v>52.024322206986291</v>
      </c>
      <c r="H292" s="101">
        <v>39.195658089865944</v>
      </c>
      <c r="I292" s="52">
        <v>46.039076205365781</v>
      </c>
      <c r="J292" s="125">
        <v>60.84</v>
      </c>
    </row>
    <row r="293" spans="1:10" x14ac:dyDescent="0.25">
      <c r="A293" s="19" t="s">
        <v>221</v>
      </c>
      <c r="B293" s="7" t="s">
        <v>23</v>
      </c>
      <c r="C293" s="46">
        <f t="shared" si="11"/>
        <v>54.26</v>
      </c>
      <c r="D293" s="48">
        <v>54.64</v>
      </c>
      <c r="E293" s="48">
        <v>46.976630609726762</v>
      </c>
      <c r="F293" s="48">
        <v>54.26</v>
      </c>
      <c r="G293" s="56">
        <v>57.31817058867572</v>
      </c>
      <c r="H293" s="101">
        <v>45.233269551762426</v>
      </c>
      <c r="I293" s="52">
        <v>49.359368739443553</v>
      </c>
      <c r="J293" s="125">
        <v>62.39</v>
      </c>
    </row>
    <row r="294" spans="1:10" x14ac:dyDescent="0.25">
      <c r="A294" s="19" t="s">
        <v>222</v>
      </c>
      <c r="B294" s="7" t="s">
        <v>24</v>
      </c>
      <c r="C294" s="46">
        <f t="shared" si="11"/>
        <v>64.291336432834555</v>
      </c>
      <c r="D294" s="48">
        <v>65.959999999999994</v>
      </c>
      <c r="E294" s="48">
        <v>66.255164039843891</v>
      </c>
      <c r="F294" s="48">
        <v>66.19</v>
      </c>
      <c r="G294" s="56">
        <v>64.291336432834555</v>
      </c>
      <c r="H294" s="101">
        <v>49.81843674688195</v>
      </c>
      <c r="I294" s="52">
        <v>53.114899474958868</v>
      </c>
      <c r="J294" s="125">
        <v>63.95</v>
      </c>
    </row>
    <row r="295" spans="1:10" x14ac:dyDescent="0.25">
      <c r="A295" s="19" t="s">
        <v>223</v>
      </c>
      <c r="B295" s="7" t="s">
        <v>25</v>
      </c>
      <c r="C295" s="46">
        <f t="shared" si="11"/>
        <v>72.109855921232068</v>
      </c>
      <c r="D295" s="48">
        <v>83.72</v>
      </c>
      <c r="E295" s="48">
        <v>86.401165370980408</v>
      </c>
      <c r="F295" s="48">
        <v>66.86</v>
      </c>
      <c r="G295" s="56">
        <v>75.163294825242644</v>
      </c>
      <c r="H295" s="101">
        <v>68.268186646534971</v>
      </c>
      <c r="I295" s="52">
        <v>72.109855921232068</v>
      </c>
      <c r="J295" s="125">
        <v>67.319999999999993</v>
      </c>
    </row>
    <row r="296" spans="1:10" x14ac:dyDescent="0.25">
      <c r="A296" s="19" t="s">
        <v>224</v>
      </c>
      <c r="B296" s="7" t="s">
        <v>26</v>
      </c>
      <c r="C296" s="46">
        <f t="shared" si="11"/>
        <v>97.135560797094129</v>
      </c>
      <c r="D296" s="48">
        <v>106.08</v>
      </c>
      <c r="E296" s="48">
        <v>130.87064743171268</v>
      </c>
      <c r="F296" s="48">
        <v>99.26</v>
      </c>
      <c r="G296" s="56">
        <v>97.135560797094129</v>
      </c>
      <c r="H296" s="101">
        <v>96.87714094241592</v>
      </c>
      <c r="I296" s="52">
        <v>84.029026944277106</v>
      </c>
      <c r="J296" s="125">
        <v>80.25</v>
      </c>
    </row>
    <row r="297" spans="1:10" x14ac:dyDescent="0.25">
      <c r="A297" s="27" t="s">
        <v>407</v>
      </c>
      <c r="B297" s="28" t="s">
        <v>408</v>
      </c>
      <c r="C297" s="44"/>
      <c r="D297" s="45"/>
      <c r="E297" s="45"/>
      <c r="F297" s="45"/>
      <c r="G297" s="45"/>
      <c r="H297" s="72"/>
      <c r="I297" s="45"/>
      <c r="J297" s="139"/>
    </row>
    <row r="298" spans="1:10" x14ac:dyDescent="0.25">
      <c r="A298" s="19" t="s">
        <v>225</v>
      </c>
      <c r="B298" s="7" t="s">
        <v>22</v>
      </c>
      <c r="C298" s="46">
        <f t="shared" si="11"/>
        <v>49.132679301359538</v>
      </c>
      <c r="D298" s="48">
        <v>46.29</v>
      </c>
      <c r="E298" s="48">
        <v>47.646247116491026</v>
      </c>
      <c r="F298" s="48">
        <v>51.32</v>
      </c>
      <c r="G298" s="56">
        <v>56.414201477880816</v>
      </c>
      <c r="H298" s="101">
        <v>40.705060955340059</v>
      </c>
      <c r="I298" s="52">
        <v>49.132679301359538</v>
      </c>
      <c r="J298" s="125">
        <v>63.27</v>
      </c>
    </row>
    <row r="299" spans="1:10" x14ac:dyDescent="0.25">
      <c r="A299" s="19" t="s">
        <v>226</v>
      </c>
      <c r="B299" s="7" t="s">
        <v>23</v>
      </c>
      <c r="C299" s="46">
        <f t="shared" si="11"/>
        <v>56.95</v>
      </c>
      <c r="D299" s="48">
        <v>60.1</v>
      </c>
      <c r="E299" s="48">
        <v>50.028559472315585</v>
      </c>
      <c r="F299" s="48">
        <v>56.95</v>
      </c>
      <c r="G299" s="56">
        <v>62.210557884308294</v>
      </c>
      <c r="H299" s="101">
        <v>47.067336429810233</v>
      </c>
      <c r="I299" s="52">
        <v>52.788704918007049</v>
      </c>
      <c r="J299" s="125">
        <v>64.89</v>
      </c>
    </row>
    <row r="300" spans="1:10" x14ac:dyDescent="0.25">
      <c r="A300" s="19" t="s">
        <v>227</v>
      </c>
      <c r="B300" s="7" t="s">
        <v>24</v>
      </c>
      <c r="C300" s="46">
        <f t="shared" si="11"/>
        <v>68.080137975006991</v>
      </c>
      <c r="D300" s="48">
        <v>72.56</v>
      </c>
      <c r="E300" s="48">
        <v>68.080137975006991</v>
      </c>
      <c r="F300" s="48">
        <v>68.83</v>
      </c>
      <c r="G300" s="56">
        <v>69.861320378333033</v>
      </c>
      <c r="H300" s="101">
        <v>52.032406734840308</v>
      </c>
      <c r="I300" s="52">
        <v>56.923983669905105</v>
      </c>
      <c r="J300" s="125">
        <v>66.510000000000005</v>
      </c>
    </row>
    <row r="301" spans="1:10" x14ac:dyDescent="0.25">
      <c r="A301" s="19" t="s">
        <v>228</v>
      </c>
      <c r="B301" s="7" t="s">
        <v>25</v>
      </c>
      <c r="C301" s="46">
        <f t="shared" si="11"/>
        <v>72.182871551957263</v>
      </c>
      <c r="D301" s="48">
        <v>92.09</v>
      </c>
      <c r="E301" s="48">
        <v>88.226139306143509</v>
      </c>
      <c r="F301" s="48">
        <v>69.37</v>
      </c>
      <c r="G301" s="56">
        <v>82.25440925783677</v>
      </c>
      <c r="H301" s="101">
        <v>71.129082076123083</v>
      </c>
      <c r="I301" s="52">
        <v>72.182871551957263</v>
      </c>
      <c r="J301" s="125">
        <v>70</v>
      </c>
    </row>
    <row r="302" spans="1:10" x14ac:dyDescent="0.25">
      <c r="A302" s="19" t="s">
        <v>229</v>
      </c>
      <c r="B302" s="7" t="s">
        <v>26</v>
      </c>
      <c r="C302" s="46">
        <f t="shared" si="11"/>
        <v>101.75</v>
      </c>
      <c r="D302" s="48">
        <v>116.69</v>
      </c>
      <c r="E302" s="48">
        <v>132.68136375800736</v>
      </c>
      <c r="F302" s="48">
        <v>101.75</v>
      </c>
      <c r="G302" s="56">
        <v>106.42390182687342</v>
      </c>
      <c r="H302" s="101">
        <v>100.94548615610876</v>
      </c>
      <c r="I302" s="52">
        <v>84.114110735670209</v>
      </c>
      <c r="J302" s="125">
        <v>83.46</v>
      </c>
    </row>
    <row r="303" spans="1:10" x14ac:dyDescent="0.25">
      <c r="A303" s="27" t="s">
        <v>409</v>
      </c>
      <c r="B303" s="28" t="s">
        <v>410</v>
      </c>
      <c r="C303" s="44"/>
      <c r="D303" s="45"/>
      <c r="E303" s="45"/>
      <c r="F303" s="45"/>
      <c r="G303" s="45"/>
      <c r="H303" s="72"/>
      <c r="I303" s="45"/>
      <c r="J303" s="140"/>
    </row>
    <row r="304" spans="1:10" x14ac:dyDescent="0.25">
      <c r="A304" s="19" t="s">
        <v>230</v>
      </c>
      <c r="B304" s="7" t="s">
        <v>22</v>
      </c>
      <c r="C304" s="46">
        <f t="shared" si="11"/>
        <v>69.14</v>
      </c>
      <c r="D304" s="48">
        <v>75.78</v>
      </c>
      <c r="E304" s="48">
        <v>62.077042285841273</v>
      </c>
      <c r="F304" s="48">
        <v>69.14</v>
      </c>
      <c r="G304" s="56">
        <v>62.5924239532063</v>
      </c>
      <c r="H304" s="101">
        <v>58.077433557966735</v>
      </c>
      <c r="I304" s="52">
        <v>72.690186754582285</v>
      </c>
      <c r="J304" s="125">
        <v>73.48</v>
      </c>
    </row>
    <row r="305" spans="1:10" x14ac:dyDescent="0.25">
      <c r="A305" s="19" t="s">
        <v>231</v>
      </c>
      <c r="B305" s="7" t="s">
        <v>23</v>
      </c>
      <c r="C305" s="46">
        <f t="shared" si="11"/>
        <v>75.03</v>
      </c>
      <c r="D305" s="48">
        <v>85.26</v>
      </c>
      <c r="E305" s="48">
        <v>74.492450743009542</v>
      </c>
      <c r="F305" s="48">
        <v>76.81</v>
      </c>
      <c r="G305" s="56">
        <v>74.186970679631742</v>
      </c>
      <c r="H305" s="101">
        <v>67.092262827534114</v>
      </c>
      <c r="I305" s="52">
        <v>75.258206609879494</v>
      </c>
      <c r="J305" s="125">
        <v>75.03</v>
      </c>
    </row>
    <row r="306" spans="1:10" x14ac:dyDescent="0.25">
      <c r="A306" s="19" t="s">
        <v>232</v>
      </c>
      <c r="B306" s="7" t="s">
        <v>24</v>
      </c>
      <c r="C306" s="46">
        <f t="shared" si="11"/>
        <v>84.48</v>
      </c>
      <c r="D306" s="48">
        <v>95.91</v>
      </c>
      <c r="E306" s="48">
        <v>93.474377231674723</v>
      </c>
      <c r="F306" s="48">
        <v>84.48</v>
      </c>
      <c r="G306" s="56">
        <v>94.081684289910001</v>
      </c>
      <c r="H306" s="101">
        <v>71.114522015365267</v>
      </c>
      <c r="I306" s="52">
        <v>77.826226683662085</v>
      </c>
      <c r="J306" s="125">
        <v>76.59</v>
      </c>
    </row>
    <row r="307" spans="1:10" x14ac:dyDescent="0.25">
      <c r="A307" s="19" t="s">
        <v>233</v>
      </c>
      <c r="B307" s="7" t="s">
        <v>25</v>
      </c>
      <c r="C307" s="46">
        <f t="shared" si="11"/>
        <v>92.22</v>
      </c>
      <c r="D307" s="48">
        <v>110.3</v>
      </c>
      <c r="E307" s="48">
        <v>102.82181495484222</v>
      </c>
      <c r="F307" s="48">
        <v>92.22</v>
      </c>
      <c r="G307" s="56">
        <v>113.97639790018827</v>
      </c>
      <c r="H307" s="101">
        <v>83.958238935050659</v>
      </c>
      <c r="I307" s="52">
        <v>80.394246955036678</v>
      </c>
      <c r="J307" s="125">
        <v>79.959999999999994</v>
      </c>
    </row>
    <row r="308" spans="1:10" x14ac:dyDescent="0.25">
      <c r="A308" s="19" t="s">
        <v>234</v>
      </c>
      <c r="B308" s="7" t="s">
        <v>26</v>
      </c>
      <c r="C308" s="46">
        <f t="shared" si="11"/>
        <v>108.49306356277233</v>
      </c>
      <c r="D308" s="48">
        <v>126.84</v>
      </c>
      <c r="E308" s="48">
        <v>139.33796828756527</v>
      </c>
      <c r="F308" s="48">
        <v>73.03</v>
      </c>
      <c r="G308" s="56">
        <v>134.72392822890856</v>
      </c>
      <c r="H308" s="101">
        <v>108.49306356277233</v>
      </c>
      <c r="I308" s="52">
        <v>82.962267405691662</v>
      </c>
      <c r="J308" s="125">
        <v>92.88</v>
      </c>
    </row>
    <row r="309" spans="1:10" x14ac:dyDescent="0.25">
      <c r="A309" s="27" t="s">
        <v>411</v>
      </c>
      <c r="B309" s="28" t="s">
        <v>412</v>
      </c>
      <c r="C309" s="44"/>
      <c r="D309" s="45"/>
      <c r="E309" s="45"/>
      <c r="F309" s="45"/>
      <c r="G309" s="45"/>
      <c r="H309" s="72"/>
      <c r="I309" s="45"/>
      <c r="J309" s="139"/>
    </row>
    <row r="310" spans="1:10" x14ac:dyDescent="0.25">
      <c r="A310" s="19" t="s">
        <v>235</v>
      </c>
      <c r="B310" s="7" t="s">
        <v>22</v>
      </c>
      <c r="C310" s="46">
        <f t="shared" si="11"/>
        <v>73.03</v>
      </c>
      <c r="D310" s="48">
        <v>83.36</v>
      </c>
      <c r="E310" s="48">
        <v>62.077042285841273</v>
      </c>
      <c r="F310" s="48">
        <v>73.03</v>
      </c>
      <c r="G310" s="56">
        <v>68.851666348526976</v>
      </c>
      <c r="H310" s="101">
        <v>61.232623802315324</v>
      </c>
      <c r="I310" s="52">
        <v>79.18512707867211</v>
      </c>
      <c r="J310" s="125">
        <v>75.91</v>
      </c>
    </row>
    <row r="311" spans="1:10" x14ac:dyDescent="0.25">
      <c r="A311" s="19" t="s">
        <v>236</v>
      </c>
      <c r="B311" s="7" t="s">
        <v>23</v>
      </c>
      <c r="C311" s="46">
        <f t="shared" si="11"/>
        <v>80.680000000000007</v>
      </c>
      <c r="D311" s="48">
        <v>93.78</v>
      </c>
      <c r="E311" s="48">
        <v>74.492450743009542</v>
      </c>
      <c r="F311" s="48">
        <v>80.680000000000007</v>
      </c>
      <c r="G311" s="56">
        <v>81.605667747594907</v>
      </c>
      <c r="H311" s="101">
        <v>70.310070177799034</v>
      </c>
      <c r="I311" s="52">
        <v>81.993378042800344</v>
      </c>
      <c r="J311" s="125">
        <v>77.52</v>
      </c>
    </row>
    <row r="312" spans="1:10" x14ac:dyDescent="0.25">
      <c r="A312" s="19" t="s">
        <v>237</v>
      </c>
      <c r="B312" s="7" t="s">
        <v>24</v>
      </c>
      <c r="C312" s="46">
        <f t="shared" si="11"/>
        <v>88.35</v>
      </c>
      <c r="D312" s="48">
        <v>105.5</v>
      </c>
      <c r="E312" s="48">
        <v>93.474377231674723</v>
      </c>
      <c r="F312" s="48">
        <v>88.35</v>
      </c>
      <c r="G312" s="56">
        <v>103.48985271890103</v>
      </c>
      <c r="H312" s="101">
        <v>74.325451245286615</v>
      </c>
      <c r="I312" s="52">
        <v>84.801629211984192</v>
      </c>
      <c r="J312" s="125">
        <v>79.14</v>
      </c>
    </row>
    <row r="313" spans="1:10" x14ac:dyDescent="0.25">
      <c r="A313" s="19" t="s">
        <v>238</v>
      </c>
      <c r="B313" s="7" t="s">
        <v>25</v>
      </c>
      <c r="C313" s="46">
        <f t="shared" si="11"/>
        <v>96.02</v>
      </c>
      <c r="D313" s="48">
        <v>121.33</v>
      </c>
      <c r="E313" s="48">
        <v>102.82181495484222</v>
      </c>
      <c r="F313" s="48">
        <v>96.02</v>
      </c>
      <c r="G313" s="56">
        <v>125.37403769020719</v>
      </c>
      <c r="H313" s="101">
        <v>88.374507368040582</v>
      </c>
      <c r="I313" s="52">
        <v>87.609880566543183</v>
      </c>
      <c r="J313" s="125">
        <v>82.65</v>
      </c>
    </row>
    <row r="314" spans="1:10" x14ac:dyDescent="0.25">
      <c r="A314" s="19" t="s">
        <v>239</v>
      </c>
      <c r="B314" s="7" t="s">
        <v>26</v>
      </c>
      <c r="C314" s="46">
        <f t="shared" si="11"/>
        <v>115.31610933870014</v>
      </c>
      <c r="D314" s="48">
        <v>139.53</v>
      </c>
      <c r="E314" s="48">
        <v>139.33796828756527</v>
      </c>
      <c r="F314" s="48">
        <v>103.72</v>
      </c>
      <c r="G314" s="56">
        <v>148.1963210517994</v>
      </c>
      <c r="H314" s="101">
        <v>115.31610933870014</v>
      </c>
      <c r="I314" s="52">
        <v>90.418132089237247</v>
      </c>
      <c r="J314" s="125">
        <v>96.1</v>
      </c>
    </row>
    <row r="315" spans="1:10" x14ac:dyDescent="0.25">
      <c r="A315" s="27" t="s">
        <v>413</v>
      </c>
      <c r="B315" s="28" t="s">
        <v>414</v>
      </c>
      <c r="C315" s="44"/>
      <c r="D315" s="45"/>
      <c r="E315" s="45"/>
      <c r="F315" s="45"/>
      <c r="G315" s="45"/>
      <c r="H315" s="72"/>
      <c r="I315" s="45"/>
      <c r="J315" s="140"/>
    </row>
    <row r="316" spans="1:10" x14ac:dyDescent="0.25">
      <c r="A316" s="19" t="s">
        <v>240</v>
      </c>
      <c r="B316" s="7" t="s">
        <v>22</v>
      </c>
      <c r="C316" s="46">
        <f t="shared" si="11"/>
        <v>49.124747220324721</v>
      </c>
      <c r="D316" s="48">
        <v>46.29</v>
      </c>
      <c r="E316" s="48">
        <v>47.646247116491026</v>
      </c>
      <c r="F316" s="48">
        <v>49.97</v>
      </c>
      <c r="G316" s="56">
        <v>56.414201477880816</v>
      </c>
      <c r="H316" s="101">
        <v>39.820253830034055</v>
      </c>
      <c r="I316" s="52">
        <v>49.124747220324721</v>
      </c>
      <c r="J316" s="125">
        <v>63.27</v>
      </c>
    </row>
    <row r="317" spans="1:10" x14ac:dyDescent="0.25">
      <c r="A317" s="19" t="s">
        <v>241</v>
      </c>
      <c r="B317" s="7" t="s">
        <v>23</v>
      </c>
      <c r="C317" s="46">
        <f t="shared" si="11"/>
        <v>55.58</v>
      </c>
      <c r="D317" s="48">
        <v>60.1</v>
      </c>
      <c r="E317" s="48">
        <v>50.028559472315585</v>
      </c>
      <c r="F317" s="48">
        <v>55.58</v>
      </c>
      <c r="G317" s="56">
        <v>62.210557884308294</v>
      </c>
      <c r="H317" s="101">
        <v>45.954076622054004</v>
      </c>
      <c r="I317" s="52">
        <v>52.780772831354547</v>
      </c>
      <c r="J317" s="125">
        <v>64.89</v>
      </c>
    </row>
    <row r="318" spans="1:10" x14ac:dyDescent="0.25">
      <c r="A318" s="19" t="s">
        <v>242</v>
      </c>
      <c r="B318" s="7" t="s">
        <v>24</v>
      </c>
      <c r="C318" s="46">
        <f t="shared" si="11"/>
        <v>67.5</v>
      </c>
      <c r="D318" s="48">
        <v>72.56</v>
      </c>
      <c r="E318" s="48">
        <v>68.080137975006991</v>
      </c>
      <c r="F318" s="48">
        <v>67.5</v>
      </c>
      <c r="G318" s="56">
        <v>69.861320378333033</v>
      </c>
      <c r="H318" s="101">
        <v>50.612309968823858</v>
      </c>
      <c r="I318" s="52">
        <v>56.916051573033855</v>
      </c>
      <c r="J318" s="125">
        <v>66.510000000000005</v>
      </c>
    </row>
    <row r="319" spans="1:10" x14ac:dyDescent="0.25">
      <c r="A319" s="19" t="s">
        <v>243</v>
      </c>
      <c r="B319" s="7" t="s">
        <v>25</v>
      </c>
      <c r="C319" s="46">
        <f t="shared" si="11"/>
        <v>72.174939438546474</v>
      </c>
      <c r="D319" s="48">
        <v>92.09</v>
      </c>
      <c r="E319" s="48">
        <v>88.226139306143509</v>
      </c>
      <c r="F319" s="48">
        <v>68.14</v>
      </c>
      <c r="G319" s="56">
        <v>82.25440925783677</v>
      </c>
      <c r="H319" s="101">
        <v>69.356062718692371</v>
      </c>
      <c r="I319" s="52">
        <v>72.174939438546474</v>
      </c>
      <c r="J319" s="125">
        <v>70</v>
      </c>
    </row>
    <row r="320" spans="1:10" x14ac:dyDescent="0.25">
      <c r="A320" s="19" t="s">
        <v>244</v>
      </c>
      <c r="B320" s="7" t="s">
        <v>26</v>
      </c>
      <c r="C320" s="46">
        <f t="shared" si="11"/>
        <v>100.49</v>
      </c>
      <c r="D320" s="48">
        <v>116.69</v>
      </c>
      <c r="E320" s="48">
        <v>132.68136375800736</v>
      </c>
      <c r="F320" s="48">
        <v>100.49</v>
      </c>
      <c r="G320" s="56">
        <v>106.42390182687342</v>
      </c>
      <c r="H320" s="101">
        <v>98.420910137809088</v>
      </c>
      <c r="I320" s="52">
        <v>84.106178618876896</v>
      </c>
      <c r="J320" s="125">
        <v>83.46</v>
      </c>
    </row>
    <row r="321" spans="1:10" x14ac:dyDescent="0.25">
      <c r="A321" s="27" t="s">
        <v>415</v>
      </c>
      <c r="B321" s="28" t="s">
        <v>416</v>
      </c>
      <c r="C321" s="44"/>
      <c r="D321" s="45"/>
      <c r="E321" s="45"/>
      <c r="F321" s="45"/>
      <c r="G321" s="45"/>
      <c r="H321" s="72"/>
      <c r="I321" s="45"/>
      <c r="J321" s="139"/>
    </row>
    <row r="322" spans="1:10" x14ac:dyDescent="0.25">
      <c r="A322" s="19" t="s">
        <v>245</v>
      </c>
      <c r="B322" s="7" t="s">
        <v>22</v>
      </c>
      <c r="C322" s="46">
        <f t="shared" si="11"/>
        <v>52.484371976035618</v>
      </c>
      <c r="D322" s="48">
        <v>50.92</v>
      </c>
      <c r="E322" s="48">
        <v>50.552846033242247</v>
      </c>
      <c r="F322" s="48">
        <v>52.64</v>
      </c>
      <c r="G322" s="56">
        <v>61.243068675864798</v>
      </c>
      <c r="H322" s="101">
        <v>41.353709528039026</v>
      </c>
      <c r="I322" s="52">
        <v>52.484371976035618</v>
      </c>
      <c r="J322" s="125">
        <v>65.8</v>
      </c>
    </row>
    <row r="323" spans="1:10" x14ac:dyDescent="0.25">
      <c r="A323" s="19" t="s">
        <v>246</v>
      </c>
      <c r="B323" s="7" t="s">
        <v>23</v>
      </c>
      <c r="C323" s="46">
        <f t="shared" si="11"/>
        <v>58.25</v>
      </c>
      <c r="D323" s="48">
        <v>66.11</v>
      </c>
      <c r="E323" s="48">
        <v>53.080488334904359</v>
      </c>
      <c r="F323" s="48">
        <v>58.25</v>
      </c>
      <c r="G323" s="56">
        <v>67.592183909504101</v>
      </c>
      <c r="H323" s="101">
        <v>47.817369960761951</v>
      </c>
      <c r="I323" s="52">
        <v>56.50600563659637</v>
      </c>
      <c r="J323" s="125">
        <v>67.489999999999995</v>
      </c>
    </row>
    <row r="324" spans="1:10" x14ac:dyDescent="0.25">
      <c r="A324" s="19" t="s">
        <v>247</v>
      </c>
      <c r="B324" s="7" t="s">
        <v>24</v>
      </c>
      <c r="C324" s="46">
        <f t="shared" si="11"/>
        <v>69.905111910170092</v>
      </c>
      <c r="D324" s="48">
        <v>79.81</v>
      </c>
      <c r="E324" s="48">
        <v>69.905111910170092</v>
      </c>
      <c r="F324" s="48">
        <v>70.16</v>
      </c>
      <c r="G324" s="56">
        <v>75.988302718381334</v>
      </c>
      <c r="H324" s="101">
        <v>52.861560298808094</v>
      </c>
      <c r="I324" s="52">
        <v>61.054824434358352</v>
      </c>
      <c r="J324" s="125">
        <v>69.16</v>
      </c>
    </row>
    <row r="325" spans="1:10" x14ac:dyDescent="0.25">
      <c r="A325" s="19" t="s">
        <v>248</v>
      </c>
      <c r="B325" s="7" t="s">
        <v>25</v>
      </c>
      <c r="C325" s="46">
        <f t="shared" si="11"/>
        <v>72.81</v>
      </c>
      <c r="D325" s="48">
        <v>101.3</v>
      </c>
      <c r="E325" s="48">
        <v>90.036855632438147</v>
      </c>
      <c r="F325" s="48">
        <v>70.63</v>
      </c>
      <c r="G325" s="56">
        <v>90.054635133690269</v>
      </c>
      <c r="H325" s="101">
        <v>72.262547460604054</v>
      </c>
      <c r="I325" s="52">
        <v>72.182871551957263</v>
      </c>
      <c r="J325" s="125">
        <v>72.81</v>
      </c>
    </row>
    <row r="326" spans="1:10" x14ac:dyDescent="0.25">
      <c r="A326" s="19" t="s">
        <v>249</v>
      </c>
      <c r="B326" s="7" t="s">
        <v>26</v>
      </c>
      <c r="C326" s="46">
        <f t="shared" si="11"/>
        <v>103</v>
      </c>
      <c r="D326" s="48">
        <v>128.35</v>
      </c>
      <c r="E326" s="48">
        <v>134.50633769317048</v>
      </c>
      <c r="F326" s="48">
        <v>103</v>
      </c>
      <c r="G326" s="56">
        <v>116.64107695963057</v>
      </c>
      <c r="H326" s="101">
        <v>102.55408577440693</v>
      </c>
      <c r="I326" s="52">
        <v>84.114110735670209</v>
      </c>
      <c r="J326" s="125">
        <v>86.8</v>
      </c>
    </row>
    <row r="327" spans="1:10" x14ac:dyDescent="0.25">
      <c r="A327" s="27" t="s">
        <v>417</v>
      </c>
      <c r="B327" s="28" t="s">
        <v>418</v>
      </c>
      <c r="C327" s="44"/>
      <c r="D327" s="45"/>
      <c r="E327" s="45"/>
      <c r="F327" s="45"/>
      <c r="G327" s="45"/>
      <c r="H327" s="72"/>
      <c r="I327" s="45"/>
      <c r="J327" s="140"/>
    </row>
    <row r="328" spans="1:10" x14ac:dyDescent="0.25">
      <c r="A328" s="19" t="s">
        <v>250</v>
      </c>
      <c r="B328" s="7" t="s">
        <v>22</v>
      </c>
      <c r="C328" s="46">
        <f t="shared" si="11"/>
        <v>62.5924239532063</v>
      </c>
      <c r="D328" s="48">
        <v>83.36</v>
      </c>
      <c r="E328" s="48">
        <v>62.077042285841273</v>
      </c>
      <c r="F328" s="48">
        <v>61.48</v>
      </c>
      <c r="G328" s="56">
        <v>62.5924239532063</v>
      </c>
      <c r="H328" s="101">
        <v>59.002916618285113</v>
      </c>
      <c r="I328" s="52">
        <v>72.76378556867131</v>
      </c>
      <c r="J328" s="125">
        <v>75.91</v>
      </c>
    </row>
    <row r="329" spans="1:10" x14ac:dyDescent="0.25">
      <c r="A329" s="19" t="s">
        <v>251</v>
      </c>
      <c r="B329" s="7" t="s">
        <v>23</v>
      </c>
      <c r="C329" s="46">
        <f t="shared" si="11"/>
        <v>74.492450743009542</v>
      </c>
      <c r="D329" s="48">
        <v>93.78</v>
      </c>
      <c r="E329" s="48">
        <v>74.492450743009542</v>
      </c>
      <c r="F329" s="48">
        <v>69.14</v>
      </c>
      <c r="G329" s="56">
        <v>74.186970679631742</v>
      </c>
      <c r="H329" s="101">
        <v>68.1614001657627</v>
      </c>
      <c r="I329" s="52">
        <v>75.334405544071956</v>
      </c>
      <c r="J329" s="125">
        <v>77.52</v>
      </c>
    </row>
    <row r="330" spans="1:10" x14ac:dyDescent="0.25">
      <c r="A330" s="19" t="s">
        <v>252</v>
      </c>
      <c r="B330" s="7" t="s">
        <v>24</v>
      </c>
      <c r="C330" s="46">
        <f t="shared" si="11"/>
        <v>79.14</v>
      </c>
      <c r="D330" s="48">
        <v>105.5</v>
      </c>
      <c r="E330" s="48">
        <v>93.474377231674723</v>
      </c>
      <c r="F330" s="48">
        <v>76.81</v>
      </c>
      <c r="G330" s="56">
        <v>94.081684289910001</v>
      </c>
      <c r="H330" s="101">
        <v>72.247755380475454</v>
      </c>
      <c r="I330" s="52">
        <v>77.90502573817929</v>
      </c>
      <c r="J330" s="125">
        <v>79.14</v>
      </c>
    </row>
    <row r="331" spans="1:10" x14ac:dyDescent="0.25">
      <c r="A331" s="19" t="s">
        <v>253</v>
      </c>
      <c r="B331" s="7" t="s">
        <v>25</v>
      </c>
      <c r="C331" s="46">
        <f t="shared" si="11"/>
        <v>85.296141165716577</v>
      </c>
      <c r="D331" s="48">
        <v>121.33</v>
      </c>
      <c r="E331" s="48">
        <v>102.82181495484222</v>
      </c>
      <c r="F331" s="48">
        <v>84.48</v>
      </c>
      <c r="G331" s="56">
        <v>113.97639790018827</v>
      </c>
      <c r="H331" s="101">
        <v>85.296141165716577</v>
      </c>
      <c r="I331" s="52">
        <v>80.475646130078673</v>
      </c>
      <c r="J331" s="125">
        <v>82.65</v>
      </c>
    </row>
    <row r="332" spans="1:10" x14ac:dyDescent="0.25">
      <c r="A332" s="19" t="s">
        <v>254</v>
      </c>
      <c r="B332" s="7" t="s">
        <v>26</v>
      </c>
      <c r="C332" s="46">
        <f t="shared" si="11"/>
        <v>110.22193631657906</v>
      </c>
      <c r="D332" s="48">
        <v>139.53</v>
      </c>
      <c r="E332" s="48">
        <v>139.33796828756527</v>
      </c>
      <c r="F332" s="48">
        <v>92.22</v>
      </c>
      <c r="G332" s="56">
        <v>134.72392822890856</v>
      </c>
      <c r="H332" s="101">
        <v>110.22193631657906</v>
      </c>
      <c r="I332" s="52">
        <v>83.046266701439905</v>
      </c>
      <c r="J332" s="125">
        <v>96.1</v>
      </c>
    </row>
    <row r="333" spans="1:10" x14ac:dyDescent="0.25">
      <c r="A333" s="27" t="s">
        <v>419</v>
      </c>
      <c r="B333" s="28" t="s">
        <v>420</v>
      </c>
      <c r="C333" s="44"/>
      <c r="D333" s="45"/>
      <c r="E333" s="45"/>
      <c r="F333" s="45"/>
      <c r="G333" s="45"/>
      <c r="H333" s="72"/>
      <c r="I333" s="45"/>
      <c r="J333" s="139"/>
    </row>
    <row r="334" spans="1:10" x14ac:dyDescent="0.25">
      <c r="A334" s="19" t="s">
        <v>255</v>
      </c>
      <c r="B334" s="7" t="s">
        <v>22</v>
      </c>
      <c r="C334" s="46">
        <f t="shared" si="11"/>
        <v>78.45</v>
      </c>
      <c r="D334" s="48">
        <v>91.7</v>
      </c>
      <c r="E334" s="48">
        <v>62.077042285841273</v>
      </c>
      <c r="F334" s="48">
        <v>92.22</v>
      </c>
      <c r="G334" s="56">
        <v>68.851666348526976</v>
      </c>
      <c r="H334" s="101">
        <v>62.208385859902265</v>
      </c>
      <c r="I334" s="52">
        <v>79.18512707867211</v>
      </c>
      <c r="J334" s="125">
        <v>78.45</v>
      </c>
    </row>
    <row r="335" spans="1:10" x14ac:dyDescent="0.25">
      <c r="A335" s="19" t="s">
        <v>256</v>
      </c>
      <c r="B335" s="7" t="s">
        <v>23</v>
      </c>
      <c r="C335" s="46">
        <f t="shared" si="11"/>
        <v>80.12</v>
      </c>
      <c r="D335" s="48">
        <v>103.16</v>
      </c>
      <c r="E335" s="48">
        <v>74.492450743009542</v>
      </c>
      <c r="F335" s="48">
        <v>73.03</v>
      </c>
      <c r="G335" s="56">
        <v>81.605667747594907</v>
      </c>
      <c r="H335" s="101">
        <v>71.430484337532903</v>
      </c>
      <c r="I335" s="52">
        <v>81.993378042800344</v>
      </c>
      <c r="J335" s="125">
        <v>80.12</v>
      </c>
    </row>
    <row r="336" spans="1:10" x14ac:dyDescent="0.25">
      <c r="A336" s="19" t="s">
        <v>257</v>
      </c>
      <c r="B336" s="7" t="s">
        <v>24</v>
      </c>
      <c r="C336" s="46">
        <f t="shared" si="11"/>
        <v>84.801629211984192</v>
      </c>
      <c r="D336" s="48">
        <v>116.05</v>
      </c>
      <c r="E336" s="48">
        <v>93.474377231674723</v>
      </c>
      <c r="F336" s="48">
        <v>80.680000000000007</v>
      </c>
      <c r="G336" s="56">
        <v>103.48985271890103</v>
      </c>
      <c r="H336" s="101">
        <v>75.509851826785734</v>
      </c>
      <c r="I336" s="52">
        <v>84.801629211984192</v>
      </c>
      <c r="J336" s="125">
        <v>81.8</v>
      </c>
    </row>
    <row r="337" spans="1:10" x14ac:dyDescent="0.25">
      <c r="A337" s="19" t="s">
        <v>258</v>
      </c>
      <c r="B337" s="7" t="s">
        <v>25</v>
      </c>
      <c r="C337" s="46">
        <f t="shared" si="11"/>
        <v>89.78278429287181</v>
      </c>
      <c r="D337" s="48">
        <v>133.46</v>
      </c>
      <c r="E337" s="48">
        <v>112.1692526780097</v>
      </c>
      <c r="F337" s="48">
        <v>88.35</v>
      </c>
      <c r="G337" s="56">
        <v>125.37403769020719</v>
      </c>
      <c r="H337" s="101">
        <v>89.78278429287181</v>
      </c>
      <c r="I337" s="52">
        <v>87.609880566543183</v>
      </c>
      <c r="J337" s="125">
        <v>85.45</v>
      </c>
    </row>
    <row r="338" spans="1:10" x14ac:dyDescent="0.25">
      <c r="A338" s="19" t="s">
        <v>259</v>
      </c>
      <c r="B338" s="7" t="s">
        <v>26</v>
      </c>
      <c r="C338" s="46">
        <f t="shared" si="11"/>
        <v>117.15370957749633</v>
      </c>
      <c r="D338" s="48">
        <v>153.47999999999999</v>
      </c>
      <c r="E338" s="48">
        <v>139.33796828756527</v>
      </c>
      <c r="F338" s="48">
        <v>96.02</v>
      </c>
      <c r="G338" s="56">
        <v>148.1963210517994</v>
      </c>
      <c r="H338" s="101">
        <v>117.15370957749633</v>
      </c>
      <c r="I338" s="52">
        <v>90.418132089237247</v>
      </c>
      <c r="J338" s="125">
        <v>99.43</v>
      </c>
    </row>
    <row r="339" spans="1:10" x14ac:dyDescent="0.25">
      <c r="A339" s="27" t="s">
        <v>421</v>
      </c>
      <c r="B339" s="28" t="s">
        <v>422</v>
      </c>
      <c r="C339" s="44"/>
      <c r="D339" s="45"/>
      <c r="E339" s="45"/>
      <c r="F339" s="45"/>
      <c r="G339" s="45"/>
      <c r="H339" s="72"/>
      <c r="I339" s="45"/>
      <c r="J339" s="140"/>
    </row>
    <row r="340" spans="1:10" x14ac:dyDescent="0.25">
      <c r="A340" s="19" t="s">
        <v>260</v>
      </c>
      <c r="B340" s="7" t="s">
        <v>22</v>
      </c>
      <c r="C340" s="46">
        <f t="shared" si="11"/>
        <v>50.648242687692552</v>
      </c>
      <c r="D340" s="48">
        <v>46.29</v>
      </c>
      <c r="E340" s="48">
        <v>47.646247116491026</v>
      </c>
      <c r="F340" s="48">
        <v>51.14</v>
      </c>
      <c r="G340" s="56">
        <v>56.414201477880816</v>
      </c>
      <c r="H340" s="101">
        <v>40.444849570202152</v>
      </c>
      <c r="I340" s="52">
        <v>50.648242687692552</v>
      </c>
      <c r="J340" s="125">
        <v>80.31</v>
      </c>
    </row>
    <row r="341" spans="1:10" x14ac:dyDescent="0.25">
      <c r="A341" s="19" t="s">
        <v>261</v>
      </c>
      <c r="B341" s="7" t="s">
        <v>23</v>
      </c>
      <c r="C341" s="46">
        <f t="shared" si="11"/>
        <v>56.75</v>
      </c>
      <c r="D341" s="48">
        <v>60.1</v>
      </c>
      <c r="E341" s="48">
        <v>50.028559472315585</v>
      </c>
      <c r="F341" s="48">
        <v>56.75</v>
      </c>
      <c r="G341" s="56">
        <v>62.210557884308294</v>
      </c>
      <c r="H341" s="101">
        <v>46.674883692345574</v>
      </c>
      <c r="I341" s="52">
        <v>54.470453821373418</v>
      </c>
      <c r="J341" s="125">
        <v>82.36</v>
      </c>
    </row>
    <row r="342" spans="1:10" x14ac:dyDescent="0.25">
      <c r="A342" s="19" t="s">
        <v>262</v>
      </c>
      <c r="B342" s="7" t="s">
        <v>24</v>
      </c>
      <c r="C342" s="46">
        <f t="shared" si="11"/>
        <v>68.66</v>
      </c>
      <c r="D342" s="48">
        <v>72.56</v>
      </c>
      <c r="E342" s="48">
        <v>68.080137975006991</v>
      </c>
      <c r="F342" s="48">
        <v>68.66</v>
      </c>
      <c r="G342" s="56">
        <v>69.861320378333033</v>
      </c>
      <c r="H342" s="101">
        <v>51.40618319076583</v>
      </c>
      <c r="I342" s="52">
        <v>58.793705321468707</v>
      </c>
      <c r="J342" s="125">
        <v>84.41</v>
      </c>
    </row>
    <row r="343" spans="1:10" x14ac:dyDescent="0.25">
      <c r="A343" s="19" t="s">
        <v>263</v>
      </c>
      <c r="B343" s="7" t="s">
        <v>25</v>
      </c>
      <c r="C343" s="46">
        <f t="shared" si="11"/>
        <v>82.25440925783677</v>
      </c>
      <c r="D343" s="48">
        <v>92.09</v>
      </c>
      <c r="E343" s="48">
        <v>88.226139306143509</v>
      </c>
      <c r="F343" s="48">
        <v>69.22</v>
      </c>
      <c r="G343" s="56">
        <v>82.25440925783677</v>
      </c>
      <c r="H343" s="101">
        <v>70.443938790849728</v>
      </c>
      <c r="I343" s="52">
        <v>72.174939438546474</v>
      </c>
      <c r="J343" s="125">
        <v>88.86</v>
      </c>
    </row>
    <row r="344" spans="1:10" x14ac:dyDescent="0.25">
      <c r="A344" s="19" t="s">
        <v>264</v>
      </c>
      <c r="B344" s="7" t="s">
        <v>26</v>
      </c>
      <c r="C344" s="46">
        <f t="shared" si="11"/>
        <v>105.92</v>
      </c>
      <c r="D344" s="48">
        <v>116.69</v>
      </c>
      <c r="E344" s="48">
        <v>132.68136375800736</v>
      </c>
      <c r="F344" s="48">
        <v>101.58</v>
      </c>
      <c r="G344" s="56">
        <v>106.42390182687342</v>
      </c>
      <c r="H344" s="101">
        <v>99.964679333202255</v>
      </c>
      <c r="I344" s="52">
        <v>84.106178618876896</v>
      </c>
      <c r="J344" s="125">
        <v>105.92</v>
      </c>
    </row>
    <row r="345" spans="1:10" x14ac:dyDescent="0.25">
      <c r="A345" s="27" t="s">
        <v>423</v>
      </c>
      <c r="B345" s="28" t="s">
        <v>424</v>
      </c>
      <c r="C345" s="44"/>
      <c r="D345" s="45"/>
      <c r="E345" s="45"/>
      <c r="F345" s="45"/>
      <c r="G345" s="45"/>
      <c r="H345" s="72"/>
      <c r="I345" s="45"/>
      <c r="J345" s="139"/>
    </row>
    <row r="346" spans="1:10" x14ac:dyDescent="0.25">
      <c r="A346" s="19" t="s">
        <v>265</v>
      </c>
      <c r="B346" s="7" t="s">
        <v>22</v>
      </c>
      <c r="C346" s="46">
        <f t="shared" ref="C346:C409" si="12">MEDIAN(D346:J346)</f>
        <v>53.83</v>
      </c>
      <c r="D346" s="48">
        <v>50.92</v>
      </c>
      <c r="E346" s="48">
        <v>50.552846033242247</v>
      </c>
      <c r="F346" s="48">
        <v>53.83</v>
      </c>
      <c r="G346" s="56">
        <v>61.243068675864798</v>
      </c>
      <c r="H346" s="101">
        <v>42.002358100738007</v>
      </c>
      <c r="I346" s="52">
        <v>54.160221705549404</v>
      </c>
      <c r="J346" s="125">
        <v>83.52</v>
      </c>
    </row>
    <row r="347" spans="1:10" x14ac:dyDescent="0.25">
      <c r="A347" s="19" t="s">
        <v>266</v>
      </c>
      <c r="B347" s="7" t="s">
        <v>23</v>
      </c>
      <c r="C347" s="46">
        <f t="shared" si="12"/>
        <v>59.43</v>
      </c>
      <c r="D347" s="48">
        <v>66.11</v>
      </c>
      <c r="E347" s="48">
        <v>53.080488334904359</v>
      </c>
      <c r="F347" s="48">
        <v>59.43</v>
      </c>
      <c r="G347" s="56">
        <v>67.592183909504101</v>
      </c>
      <c r="H347" s="101">
        <v>48.567403491713669</v>
      </c>
      <c r="I347" s="52">
        <v>58.364659246843161</v>
      </c>
      <c r="J347" s="125">
        <v>85.65</v>
      </c>
    </row>
    <row r="348" spans="1:10" x14ac:dyDescent="0.25">
      <c r="A348" s="19" t="s">
        <v>267</v>
      </c>
      <c r="B348" s="7" t="s">
        <v>24</v>
      </c>
      <c r="C348" s="46">
        <f t="shared" si="12"/>
        <v>71.34</v>
      </c>
      <c r="D348" s="48">
        <v>79.81</v>
      </c>
      <c r="E348" s="48">
        <v>69.905111910170092</v>
      </c>
      <c r="F348" s="48">
        <v>71.34</v>
      </c>
      <c r="G348" s="56">
        <v>75.988302718381334</v>
      </c>
      <c r="H348" s="101">
        <v>53.690713862775887</v>
      </c>
      <c r="I348" s="52">
        <v>63.120248034630912</v>
      </c>
      <c r="J348" s="125">
        <v>87.79</v>
      </c>
    </row>
    <row r="349" spans="1:10" x14ac:dyDescent="0.25">
      <c r="A349" s="19" t="s">
        <v>268</v>
      </c>
      <c r="B349" s="7" t="s">
        <v>25</v>
      </c>
      <c r="C349" s="46">
        <f t="shared" si="12"/>
        <v>90.036855632438147</v>
      </c>
      <c r="D349" s="48">
        <v>101.3</v>
      </c>
      <c r="E349" s="48">
        <v>90.036855632438147</v>
      </c>
      <c r="F349" s="48">
        <v>71.73</v>
      </c>
      <c r="G349" s="56">
        <v>90.054635133690269</v>
      </c>
      <c r="H349" s="101">
        <v>73.396012845084996</v>
      </c>
      <c r="I349" s="52">
        <v>72.182871551957263</v>
      </c>
      <c r="J349" s="125">
        <v>92.4</v>
      </c>
    </row>
    <row r="350" spans="1:10" x14ac:dyDescent="0.25">
      <c r="A350" s="19" t="s">
        <v>269</v>
      </c>
      <c r="B350" s="7" t="s">
        <v>26</v>
      </c>
      <c r="C350" s="46">
        <f t="shared" si="12"/>
        <v>110.17</v>
      </c>
      <c r="D350" s="48">
        <v>128.35</v>
      </c>
      <c r="E350" s="48">
        <v>134.50633769317048</v>
      </c>
      <c r="F350" s="48">
        <v>104.1</v>
      </c>
      <c r="G350" s="56">
        <v>116.64107695963057</v>
      </c>
      <c r="H350" s="101">
        <v>104.16268539270509</v>
      </c>
      <c r="I350" s="52">
        <v>84.114110735670209</v>
      </c>
      <c r="J350" s="125">
        <v>110.17</v>
      </c>
    </row>
    <row r="351" spans="1:10" x14ac:dyDescent="0.25">
      <c r="A351" s="27" t="s">
        <v>425</v>
      </c>
      <c r="B351" s="28" t="s">
        <v>426</v>
      </c>
      <c r="C351" s="44"/>
      <c r="D351" s="45"/>
      <c r="E351" s="45"/>
      <c r="F351" s="45"/>
      <c r="G351" s="45"/>
      <c r="H351" s="72"/>
      <c r="I351" s="45"/>
      <c r="J351" s="140"/>
    </row>
    <row r="352" spans="1:10" x14ac:dyDescent="0.25">
      <c r="A352" s="19" t="s">
        <v>270</v>
      </c>
      <c r="B352" s="7" t="s">
        <v>22</v>
      </c>
      <c r="C352" s="46">
        <f t="shared" si="12"/>
        <v>62.5924239532063</v>
      </c>
      <c r="D352" s="48">
        <v>83.36</v>
      </c>
      <c r="E352" s="48">
        <v>62.077042285841273</v>
      </c>
      <c r="F352" s="48">
        <v>61.48</v>
      </c>
      <c r="G352" s="56">
        <v>62.5924239532063</v>
      </c>
      <c r="H352" s="101">
        <v>58.077433557966735</v>
      </c>
      <c r="I352" s="52">
        <v>72.76378556867131</v>
      </c>
      <c r="J352" s="125">
        <v>92.94</v>
      </c>
    </row>
    <row r="353" spans="1:10" x14ac:dyDescent="0.25">
      <c r="A353" s="19" t="s">
        <v>271</v>
      </c>
      <c r="B353" s="7" t="s">
        <v>23</v>
      </c>
      <c r="C353" s="46">
        <f t="shared" si="12"/>
        <v>74.492450743009542</v>
      </c>
      <c r="D353" s="48">
        <v>93.78</v>
      </c>
      <c r="E353" s="48">
        <v>74.492450743009542</v>
      </c>
      <c r="F353" s="48">
        <v>69.14</v>
      </c>
      <c r="G353" s="56">
        <v>74.186970679631742</v>
      </c>
      <c r="H353" s="101">
        <v>67.092262827534114</v>
      </c>
      <c r="I353" s="52">
        <v>75.334405544071956</v>
      </c>
      <c r="J353" s="125">
        <v>94.99</v>
      </c>
    </row>
    <row r="354" spans="1:10" x14ac:dyDescent="0.25">
      <c r="A354" s="19" t="s">
        <v>272</v>
      </c>
      <c r="B354" s="7" t="s">
        <v>24</v>
      </c>
      <c r="C354" s="46">
        <f t="shared" si="12"/>
        <v>93.474377231674723</v>
      </c>
      <c r="D354" s="48">
        <v>105.5</v>
      </c>
      <c r="E354" s="48">
        <v>93.474377231674723</v>
      </c>
      <c r="F354" s="48">
        <v>76.81</v>
      </c>
      <c r="G354" s="56">
        <v>94.081684289910001</v>
      </c>
      <c r="H354" s="101">
        <v>71.114522015365267</v>
      </c>
      <c r="I354" s="52">
        <v>77.90502573817929</v>
      </c>
      <c r="J354" s="125">
        <v>97.04</v>
      </c>
    </row>
    <row r="355" spans="1:10" x14ac:dyDescent="0.25">
      <c r="A355" s="19" t="s">
        <v>273</v>
      </c>
      <c r="B355" s="7" t="s">
        <v>25</v>
      </c>
      <c r="C355" s="46">
        <f t="shared" si="12"/>
        <v>101.49</v>
      </c>
      <c r="D355" s="48">
        <v>121.33</v>
      </c>
      <c r="E355" s="48">
        <v>102.82181495484222</v>
      </c>
      <c r="F355" s="48">
        <v>84.48</v>
      </c>
      <c r="G355" s="56">
        <v>113.97639790018827</v>
      </c>
      <c r="H355" s="101">
        <v>83.958238935050659</v>
      </c>
      <c r="I355" s="52">
        <v>80.475646130078673</v>
      </c>
      <c r="J355" s="125">
        <v>101.49</v>
      </c>
    </row>
    <row r="356" spans="1:10" x14ac:dyDescent="0.25">
      <c r="A356" s="19" t="s">
        <v>274</v>
      </c>
      <c r="B356" s="7" t="s">
        <v>26</v>
      </c>
      <c r="C356" s="46">
        <f t="shared" si="12"/>
        <v>118.56</v>
      </c>
      <c r="D356" s="48">
        <v>139.53</v>
      </c>
      <c r="E356" s="48">
        <v>139.33796828756527</v>
      </c>
      <c r="F356" s="48">
        <v>92.22</v>
      </c>
      <c r="G356" s="56">
        <v>134.72392822890856</v>
      </c>
      <c r="H356" s="101">
        <v>108.49306356277233</v>
      </c>
      <c r="I356" s="52">
        <v>83.046266701439905</v>
      </c>
      <c r="J356" s="125">
        <v>118.56</v>
      </c>
    </row>
    <row r="357" spans="1:10" x14ac:dyDescent="0.25">
      <c r="A357" s="27" t="s">
        <v>427</v>
      </c>
      <c r="B357" s="28" t="s">
        <v>428</v>
      </c>
      <c r="C357" s="44"/>
      <c r="D357" s="45"/>
      <c r="E357" s="45"/>
      <c r="F357" s="45"/>
      <c r="G357" s="45"/>
      <c r="H357" s="72"/>
      <c r="I357" s="45"/>
      <c r="J357" s="139"/>
    </row>
    <row r="358" spans="1:10" x14ac:dyDescent="0.25">
      <c r="A358" s="19" t="s">
        <v>275</v>
      </c>
      <c r="B358" s="7" t="s">
        <v>22</v>
      </c>
      <c r="C358" s="46">
        <f t="shared" si="12"/>
        <v>73.03</v>
      </c>
      <c r="D358" s="48">
        <v>91.7</v>
      </c>
      <c r="E358" s="48">
        <v>62.077042285841273</v>
      </c>
      <c r="F358" s="48">
        <v>73.03</v>
      </c>
      <c r="G358" s="56">
        <v>68.851666348526976</v>
      </c>
      <c r="H358" s="101">
        <v>61.232623802315324</v>
      </c>
      <c r="I358" s="52">
        <v>79.18512707867211</v>
      </c>
      <c r="J358" s="125">
        <v>96.16</v>
      </c>
    </row>
    <row r="359" spans="1:10" x14ac:dyDescent="0.25">
      <c r="A359" s="19" t="s">
        <v>276</v>
      </c>
      <c r="B359" s="7" t="s">
        <v>23</v>
      </c>
      <c r="C359" s="46">
        <f t="shared" si="12"/>
        <v>81.605667747594907</v>
      </c>
      <c r="D359" s="48">
        <v>103.16</v>
      </c>
      <c r="E359" s="48">
        <v>74.492450743009542</v>
      </c>
      <c r="F359" s="48">
        <v>80.680000000000007</v>
      </c>
      <c r="G359" s="56">
        <v>81.605667747594907</v>
      </c>
      <c r="H359" s="101">
        <v>70.310070177799034</v>
      </c>
      <c r="I359" s="52">
        <v>81.993378042800344</v>
      </c>
      <c r="J359" s="125">
        <v>98.29</v>
      </c>
    </row>
    <row r="360" spans="1:10" x14ac:dyDescent="0.25">
      <c r="A360" s="19" t="s">
        <v>277</v>
      </c>
      <c r="B360" s="7" t="s">
        <v>24</v>
      </c>
      <c r="C360" s="46">
        <f t="shared" si="12"/>
        <v>93.474377231674723</v>
      </c>
      <c r="D360" s="48">
        <v>116.05</v>
      </c>
      <c r="E360" s="48">
        <v>93.474377231674723</v>
      </c>
      <c r="F360" s="48">
        <v>88.35</v>
      </c>
      <c r="G360" s="56">
        <v>103.48985271890103</v>
      </c>
      <c r="H360" s="101">
        <v>74.325451245286615</v>
      </c>
      <c r="I360" s="52">
        <v>84.801629211984192</v>
      </c>
      <c r="J360" s="125">
        <v>100.42</v>
      </c>
    </row>
    <row r="361" spans="1:10" x14ac:dyDescent="0.25">
      <c r="A361" s="19" t="s">
        <v>278</v>
      </c>
      <c r="B361" s="7" t="s">
        <v>25</v>
      </c>
      <c r="C361" s="46">
        <f t="shared" si="12"/>
        <v>102.82181495484222</v>
      </c>
      <c r="D361" s="48">
        <v>133.46</v>
      </c>
      <c r="E361" s="48">
        <v>102.82181495484222</v>
      </c>
      <c r="F361" s="48">
        <v>96.02</v>
      </c>
      <c r="G361" s="56">
        <v>125.37403769020719</v>
      </c>
      <c r="H361" s="101">
        <v>88.374507368040582</v>
      </c>
      <c r="I361" s="52">
        <v>87.609880566543183</v>
      </c>
      <c r="J361" s="125">
        <v>105.05</v>
      </c>
    </row>
    <row r="362" spans="1:10" x14ac:dyDescent="0.25">
      <c r="A362" s="19" t="s">
        <v>279</v>
      </c>
      <c r="B362" s="7" t="s">
        <v>26</v>
      </c>
      <c r="C362" s="46">
        <f t="shared" si="12"/>
        <v>122.8</v>
      </c>
      <c r="D362" s="48">
        <v>153.47999999999999</v>
      </c>
      <c r="E362" s="48">
        <v>139.33796828756527</v>
      </c>
      <c r="F362" s="48">
        <v>103.72</v>
      </c>
      <c r="G362" s="56">
        <v>148.1963210517994</v>
      </c>
      <c r="H362" s="101">
        <v>115.31610933870014</v>
      </c>
      <c r="I362" s="52">
        <v>90.418132089237247</v>
      </c>
      <c r="J362" s="125">
        <v>122.8</v>
      </c>
    </row>
    <row r="363" spans="1:10" x14ac:dyDescent="0.25">
      <c r="A363" s="27" t="s">
        <v>429</v>
      </c>
      <c r="B363" s="28" t="s">
        <v>430</v>
      </c>
      <c r="C363" s="44"/>
      <c r="D363" s="45"/>
      <c r="E363" s="45"/>
      <c r="F363" s="45"/>
      <c r="G363" s="45"/>
      <c r="H363" s="72"/>
      <c r="I363" s="45"/>
      <c r="J363" s="140"/>
    </row>
    <row r="364" spans="1:10" x14ac:dyDescent="0.25">
      <c r="A364" s="19" t="s">
        <v>280</v>
      </c>
      <c r="B364" s="7" t="s">
        <v>22</v>
      </c>
      <c r="C364" s="46">
        <f t="shared" si="12"/>
        <v>76.555807870166277</v>
      </c>
      <c r="D364" s="48">
        <v>63.13</v>
      </c>
      <c r="E364" s="48">
        <v>80.22922097327222</v>
      </c>
      <c r="F364" s="48">
        <v>65.331000000000003</v>
      </c>
      <c r="G364" s="56">
        <v>78.450727709654856</v>
      </c>
      <c r="H364" s="101">
        <v>55.884527508126986</v>
      </c>
      <c r="I364" s="52">
        <v>76.555807870166277</v>
      </c>
      <c r="J364" s="125">
        <v>80.31</v>
      </c>
    </row>
    <row r="365" spans="1:10" x14ac:dyDescent="0.25">
      <c r="A365" s="19" t="s">
        <v>281</v>
      </c>
      <c r="B365" s="7" t="s">
        <v>23</v>
      </c>
      <c r="C365" s="46">
        <f t="shared" si="12"/>
        <v>82.36</v>
      </c>
      <c r="D365" s="48">
        <v>81.95</v>
      </c>
      <c r="E365" s="48">
        <v>84.240682021935882</v>
      </c>
      <c r="F365" s="48">
        <v>70.967399999999998</v>
      </c>
      <c r="G365" s="56">
        <v>86.76959796794057</v>
      </c>
      <c r="H365" s="101">
        <v>65.563013838428731</v>
      </c>
      <c r="I365" s="52">
        <v>83.203162620002104</v>
      </c>
      <c r="J365" s="125">
        <v>82.36</v>
      </c>
    </row>
    <row r="366" spans="1:10" x14ac:dyDescent="0.25">
      <c r="A366" s="19" t="s">
        <v>282</v>
      </c>
      <c r="B366" s="7" t="s">
        <v>24</v>
      </c>
      <c r="C366" s="46">
        <f t="shared" si="12"/>
        <v>90.721947558154255</v>
      </c>
      <c r="D366" s="48">
        <v>98.94</v>
      </c>
      <c r="E366" s="48">
        <v>89.414073550206169</v>
      </c>
      <c r="F366" s="48">
        <v>82.885824</v>
      </c>
      <c r="G366" s="56">
        <v>97.821792580687202</v>
      </c>
      <c r="H366" s="101">
        <v>150.81853327938907</v>
      </c>
      <c r="I366" s="52">
        <v>90.721947558154255</v>
      </c>
      <c r="J366" s="125">
        <v>84.41</v>
      </c>
    </row>
    <row r="367" spans="1:10" x14ac:dyDescent="0.25">
      <c r="A367" s="19" t="s">
        <v>283</v>
      </c>
      <c r="B367" s="7" t="s">
        <v>25</v>
      </c>
      <c r="C367" s="46">
        <f t="shared" si="12"/>
        <v>88.86</v>
      </c>
      <c r="D367" s="48">
        <v>83.72</v>
      </c>
      <c r="E367" s="48">
        <v>97.261890625434432</v>
      </c>
      <c r="F367" s="48">
        <v>82.557888000000005</v>
      </c>
      <c r="G367" s="56">
        <v>117.85072513887241</v>
      </c>
      <c r="H367" s="101">
        <v>97.6811069471661</v>
      </c>
      <c r="I367" s="52">
        <v>72.182871551957263</v>
      </c>
      <c r="J367" s="125">
        <v>88.86</v>
      </c>
    </row>
    <row r="368" spans="1:10" x14ac:dyDescent="0.25">
      <c r="A368" s="19" t="s">
        <v>284</v>
      </c>
      <c r="B368" s="7" t="s">
        <v>26</v>
      </c>
      <c r="C368" s="46">
        <f t="shared" si="12"/>
        <v>114.921072</v>
      </c>
      <c r="D368" s="48">
        <v>106.08</v>
      </c>
      <c r="E368" s="48">
        <v>183.64601043128084</v>
      </c>
      <c r="F368" s="48">
        <v>114.921072</v>
      </c>
      <c r="G368" s="56">
        <v>153.04996102386951</v>
      </c>
      <c r="H368" s="101">
        <v>144.06118981923879</v>
      </c>
      <c r="I368" s="52">
        <v>84.114110735670209</v>
      </c>
      <c r="J368" s="125">
        <v>105.92</v>
      </c>
    </row>
    <row r="369" spans="1:10" x14ac:dyDescent="0.25">
      <c r="A369" s="27" t="s">
        <v>431</v>
      </c>
      <c r="B369" s="28" t="s">
        <v>432</v>
      </c>
      <c r="C369" s="44"/>
      <c r="D369" s="45"/>
      <c r="E369" s="45"/>
      <c r="F369" s="45"/>
      <c r="G369" s="45"/>
      <c r="H369" s="72"/>
      <c r="I369" s="45"/>
      <c r="J369" s="139"/>
    </row>
    <row r="370" spans="1:10" x14ac:dyDescent="0.25">
      <c r="A370" s="19" t="s">
        <v>285</v>
      </c>
      <c r="B370" s="7" t="s">
        <v>22</v>
      </c>
      <c r="C370" s="46">
        <f t="shared" si="12"/>
        <v>82.649873602739135</v>
      </c>
      <c r="D370" s="48">
        <v>63.13</v>
      </c>
      <c r="E370" s="48">
        <v>91.855616640277177</v>
      </c>
      <c r="F370" s="48">
        <v>68.036472000000003</v>
      </c>
      <c r="G370" s="56">
        <v>85.4832475308162</v>
      </c>
      <c r="H370" s="101">
        <v>58.78807340721751</v>
      </c>
      <c r="I370" s="52">
        <v>82.649873602739135</v>
      </c>
      <c r="J370" s="125">
        <v>83.52</v>
      </c>
    </row>
    <row r="371" spans="1:10" x14ac:dyDescent="0.25">
      <c r="A371" s="19" t="s">
        <v>286</v>
      </c>
      <c r="B371" s="7" t="s">
        <v>23</v>
      </c>
      <c r="C371" s="46">
        <f t="shared" si="12"/>
        <v>85.65</v>
      </c>
      <c r="D371" s="48">
        <v>81.95</v>
      </c>
      <c r="E371" s="48">
        <v>96.448397472291035</v>
      </c>
      <c r="F371" s="48">
        <v>73.621632000000005</v>
      </c>
      <c r="G371" s="56">
        <v>94.607128001499547</v>
      </c>
      <c r="H371" s="101">
        <v>67.799927173284573</v>
      </c>
      <c r="I371" s="52">
        <v>89.961965913241201</v>
      </c>
      <c r="J371" s="125">
        <v>85.65</v>
      </c>
    </row>
    <row r="372" spans="1:10" x14ac:dyDescent="0.25">
      <c r="A372" s="19" t="s">
        <v>287</v>
      </c>
      <c r="B372" s="7" t="s">
        <v>24</v>
      </c>
      <c r="C372" s="46">
        <f t="shared" si="12"/>
        <v>98.23264011108202</v>
      </c>
      <c r="D372" s="48">
        <v>98.94</v>
      </c>
      <c r="E372" s="48">
        <v>101.04046921721103</v>
      </c>
      <c r="F372" s="48">
        <v>85.540056000000007</v>
      </c>
      <c r="G372" s="56">
        <v>106.74482214097091</v>
      </c>
      <c r="H372" s="101">
        <v>75.813231617960653</v>
      </c>
      <c r="I372" s="52">
        <v>98.23264011108202</v>
      </c>
      <c r="J372" s="125">
        <v>87.79</v>
      </c>
    </row>
    <row r="373" spans="1:10" x14ac:dyDescent="0.25">
      <c r="A373" s="19" t="s">
        <v>288</v>
      </c>
      <c r="B373" s="7" t="s">
        <v>25</v>
      </c>
      <c r="C373" s="46">
        <f t="shared" si="12"/>
        <v>92.4</v>
      </c>
      <c r="D373" s="48">
        <v>83.72</v>
      </c>
      <c r="E373" s="48">
        <v>108.88828629243933</v>
      </c>
      <c r="F373" s="48">
        <v>85.068647999999996</v>
      </c>
      <c r="G373" s="56">
        <v>129.21058260282953</v>
      </c>
      <c r="H373" s="101">
        <v>102.31911523437336</v>
      </c>
      <c r="I373" s="52">
        <v>72.182871551957263</v>
      </c>
      <c r="J373" s="125">
        <v>92.4</v>
      </c>
    </row>
    <row r="374" spans="1:10" x14ac:dyDescent="0.25">
      <c r="A374" s="19" t="s">
        <v>289</v>
      </c>
      <c r="B374" s="7" t="s">
        <v>26</v>
      </c>
      <c r="C374" s="46">
        <f t="shared" si="12"/>
        <v>117.44208</v>
      </c>
      <c r="D374" s="48">
        <v>106.08</v>
      </c>
      <c r="E374" s="48">
        <v>195.27240609828584</v>
      </c>
      <c r="F374" s="48">
        <v>117.44208</v>
      </c>
      <c r="G374" s="56">
        <v>167.92974207632631</v>
      </c>
      <c r="H374" s="101">
        <v>150.81853327938907</v>
      </c>
      <c r="I374" s="52">
        <v>84.114110735670209</v>
      </c>
      <c r="J374" s="125">
        <v>110.17</v>
      </c>
    </row>
    <row r="375" spans="1:10" x14ac:dyDescent="0.25">
      <c r="A375" s="27" t="s">
        <v>434</v>
      </c>
      <c r="B375" s="28" t="s">
        <v>435</v>
      </c>
      <c r="C375" s="44"/>
      <c r="D375" s="45"/>
      <c r="E375" s="45"/>
      <c r="F375" s="45"/>
      <c r="G375" s="45"/>
      <c r="H375" s="72"/>
      <c r="I375" s="45"/>
      <c r="J375" s="140"/>
    </row>
    <row r="376" spans="1:10" x14ac:dyDescent="0.25">
      <c r="A376" s="19" t="s">
        <v>290</v>
      </c>
      <c r="B376" s="7" t="s">
        <v>22</v>
      </c>
      <c r="C376" s="46">
        <f t="shared" si="12"/>
        <v>62.5924239532063</v>
      </c>
      <c r="D376" s="48">
        <v>75.78</v>
      </c>
      <c r="E376" s="48">
        <v>62.077042285841273</v>
      </c>
      <c r="F376" s="48">
        <v>61.48</v>
      </c>
      <c r="G376" s="56">
        <v>62.5924239532063</v>
      </c>
      <c r="H376" s="101">
        <v>58.077433557966735</v>
      </c>
      <c r="I376" s="52">
        <v>72.76378556867131</v>
      </c>
      <c r="J376" s="125">
        <v>92.94</v>
      </c>
    </row>
    <row r="377" spans="1:10" x14ac:dyDescent="0.25">
      <c r="A377" s="19" t="s">
        <v>291</v>
      </c>
      <c r="B377" s="7" t="s">
        <v>23</v>
      </c>
      <c r="C377" s="46">
        <f t="shared" si="12"/>
        <v>74.492450743009542</v>
      </c>
      <c r="D377" s="48">
        <v>85.26</v>
      </c>
      <c r="E377" s="48">
        <v>74.492450743009542</v>
      </c>
      <c r="F377" s="48">
        <v>69.14</v>
      </c>
      <c r="G377" s="56">
        <v>74.186970679631742</v>
      </c>
      <c r="H377" s="101">
        <v>67.092262827534114</v>
      </c>
      <c r="I377" s="52">
        <v>75.334405544071956</v>
      </c>
      <c r="J377" s="125">
        <v>94.99</v>
      </c>
    </row>
    <row r="378" spans="1:10" x14ac:dyDescent="0.25">
      <c r="A378" s="19" t="s">
        <v>292</v>
      </c>
      <c r="B378" s="7" t="s">
        <v>24</v>
      </c>
      <c r="C378" s="46">
        <f t="shared" si="12"/>
        <v>93.474377231674723</v>
      </c>
      <c r="D378" s="48">
        <v>95.91</v>
      </c>
      <c r="E378" s="48">
        <v>93.474377231674723</v>
      </c>
      <c r="F378" s="48">
        <v>76.81</v>
      </c>
      <c r="G378" s="56">
        <v>94.081684289910001</v>
      </c>
      <c r="H378" s="101">
        <v>71.114522015365267</v>
      </c>
      <c r="I378" s="52">
        <v>77.90502573817929</v>
      </c>
      <c r="J378" s="125">
        <v>97.04</v>
      </c>
    </row>
    <row r="379" spans="1:10" x14ac:dyDescent="0.25">
      <c r="A379" s="19" t="s">
        <v>293</v>
      </c>
      <c r="B379" s="7" t="s">
        <v>25</v>
      </c>
      <c r="C379" s="46">
        <f t="shared" si="12"/>
        <v>101.49</v>
      </c>
      <c r="D379" s="48">
        <v>110.3</v>
      </c>
      <c r="E379" s="48">
        <v>112.1692526780097</v>
      </c>
      <c r="F379" s="48">
        <v>84.48</v>
      </c>
      <c r="G379" s="56">
        <v>113.97639790018827</v>
      </c>
      <c r="H379" s="101">
        <v>83.958238935050659</v>
      </c>
      <c r="I379" s="52">
        <v>80.475646130078673</v>
      </c>
      <c r="J379" s="125">
        <v>101.49</v>
      </c>
    </row>
    <row r="380" spans="1:10" x14ac:dyDescent="0.25">
      <c r="A380" s="19" t="s">
        <v>294</v>
      </c>
      <c r="B380" s="7" t="s">
        <v>26</v>
      </c>
      <c r="C380" s="46">
        <f t="shared" si="12"/>
        <v>118.56</v>
      </c>
      <c r="D380" s="48">
        <v>126.843</v>
      </c>
      <c r="E380" s="48">
        <v>139.33796828756527</v>
      </c>
      <c r="F380" s="48">
        <v>92.22</v>
      </c>
      <c r="G380" s="56">
        <v>134.72392822890856</v>
      </c>
      <c r="H380" s="101">
        <v>108.49306356277233</v>
      </c>
      <c r="I380" s="52">
        <v>83.046266701439905</v>
      </c>
      <c r="J380" s="125">
        <v>118.56</v>
      </c>
    </row>
    <row r="381" spans="1:10" x14ac:dyDescent="0.25">
      <c r="A381" s="27" t="s">
        <v>433</v>
      </c>
      <c r="B381" s="28" t="s">
        <v>436</v>
      </c>
      <c r="C381" s="44"/>
      <c r="D381" s="45"/>
      <c r="E381" s="45"/>
      <c r="F381" s="45"/>
      <c r="G381" s="45"/>
      <c r="H381" s="72"/>
      <c r="I381" s="45"/>
      <c r="J381" s="139"/>
    </row>
    <row r="382" spans="1:10" x14ac:dyDescent="0.25">
      <c r="A382" s="19" t="s">
        <v>295</v>
      </c>
      <c r="B382" s="7" t="s">
        <v>22</v>
      </c>
      <c r="C382" s="46">
        <f t="shared" si="12"/>
        <v>73.03</v>
      </c>
      <c r="D382" s="48">
        <v>83.36</v>
      </c>
      <c r="E382" s="48">
        <v>62.077042285841273</v>
      </c>
      <c r="F382" s="48">
        <v>73.03</v>
      </c>
      <c r="G382" s="56">
        <v>68.851666348526976</v>
      </c>
      <c r="H382" s="101">
        <v>61.232623802315324</v>
      </c>
      <c r="I382" s="52">
        <v>79.18512707867211</v>
      </c>
      <c r="J382" s="125">
        <v>96.16</v>
      </c>
    </row>
    <row r="383" spans="1:10" x14ac:dyDescent="0.25">
      <c r="A383" s="19" t="s">
        <v>296</v>
      </c>
      <c r="B383" s="7" t="s">
        <v>23</v>
      </c>
      <c r="C383" s="46">
        <f t="shared" si="12"/>
        <v>81.605667747594907</v>
      </c>
      <c r="D383" s="48">
        <v>93.78</v>
      </c>
      <c r="E383" s="48">
        <v>74.492450743009542</v>
      </c>
      <c r="F383" s="48">
        <v>80.680000000000007</v>
      </c>
      <c r="G383" s="56">
        <v>81.605667747594907</v>
      </c>
      <c r="H383" s="101">
        <v>70.310070177799034</v>
      </c>
      <c r="I383" s="52">
        <v>81.993378042800344</v>
      </c>
      <c r="J383" s="125">
        <v>98.29</v>
      </c>
    </row>
    <row r="384" spans="1:10" x14ac:dyDescent="0.25">
      <c r="A384" s="19" t="s">
        <v>297</v>
      </c>
      <c r="B384" s="7" t="s">
        <v>24</v>
      </c>
      <c r="C384" s="46">
        <f t="shared" si="12"/>
        <v>93.474377231674723</v>
      </c>
      <c r="D384" s="48">
        <v>105.5</v>
      </c>
      <c r="E384" s="48">
        <v>93.474377231674723</v>
      </c>
      <c r="F384" s="48">
        <v>88.35</v>
      </c>
      <c r="G384" s="56">
        <v>103.48985271890103</v>
      </c>
      <c r="H384" s="101">
        <v>74.325451245286615</v>
      </c>
      <c r="I384" s="52">
        <v>84.801629211984192</v>
      </c>
      <c r="J384" s="125">
        <v>100.42</v>
      </c>
    </row>
    <row r="385" spans="1:10" x14ac:dyDescent="0.25">
      <c r="A385" s="19" t="s">
        <v>298</v>
      </c>
      <c r="B385" s="7" t="s">
        <v>25</v>
      </c>
      <c r="C385" s="46">
        <f t="shared" si="12"/>
        <v>105.05</v>
      </c>
      <c r="D385" s="48">
        <v>121.33</v>
      </c>
      <c r="E385" s="48">
        <v>112.1692526780097</v>
      </c>
      <c r="F385" s="48">
        <v>96.02</v>
      </c>
      <c r="G385" s="56">
        <v>125.37403769020719</v>
      </c>
      <c r="H385" s="101">
        <v>88.374507368040582</v>
      </c>
      <c r="I385" s="52">
        <v>87.609880566543183</v>
      </c>
      <c r="J385" s="125">
        <v>105.05</v>
      </c>
    </row>
    <row r="386" spans="1:10" x14ac:dyDescent="0.25">
      <c r="A386" s="19" t="s">
        <v>299</v>
      </c>
      <c r="B386" s="7" t="s">
        <v>26</v>
      </c>
      <c r="C386" s="46">
        <f t="shared" si="12"/>
        <v>122.8</v>
      </c>
      <c r="D386" s="48">
        <v>139.53</v>
      </c>
      <c r="E386" s="48">
        <v>139.33796828756527</v>
      </c>
      <c r="F386" s="48">
        <v>103.72</v>
      </c>
      <c r="G386" s="56">
        <v>148.1963210517994</v>
      </c>
      <c r="H386" s="101">
        <v>115.31610933870014</v>
      </c>
      <c r="I386" s="52">
        <v>90.418132089237247</v>
      </c>
      <c r="J386" s="125">
        <v>122.8</v>
      </c>
    </row>
    <row r="387" spans="1:10" x14ac:dyDescent="0.25">
      <c r="A387" s="27" t="s">
        <v>437</v>
      </c>
      <c r="B387" s="28" t="s">
        <v>438</v>
      </c>
      <c r="C387" s="44"/>
      <c r="D387" s="45"/>
      <c r="E387" s="45"/>
      <c r="F387" s="45"/>
      <c r="G387" s="45"/>
      <c r="H387" s="72"/>
      <c r="I387" s="45"/>
      <c r="J387" s="140"/>
    </row>
    <row r="388" spans="1:10" x14ac:dyDescent="0.25">
      <c r="A388" s="19" t="s">
        <v>300</v>
      </c>
      <c r="B388" s="7" t="s">
        <v>301</v>
      </c>
      <c r="C388" s="46">
        <f t="shared" si="12"/>
        <v>0.87</v>
      </c>
      <c r="D388" s="48">
        <v>0.96</v>
      </c>
      <c r="E388" s="48">
        <v>0.9</v>
      </c>
      <c r="F388" s="48">
        <v>0.97</v>
      </c>
      <c r="G388" s="56">
        <v>0.77249999999999996</v>
      </c>
      <c r="H388" s="101">
        <v>0.87</v>
      </c>
      <c r="I388" s="50">
        <v>0.85</v>
      </c>
      <c r="J388" s="124">
        <f>I388</f>
        <v>0.85</v>
      </c>
    </row>
    <row r="389" spans="1:10" x14ac:dyDescent="0.25">
      <c r="A389" s="19" t="s">
        <v>302</v>
      </c>
      <c r="B389" s="7" t="s">
        <v>303</v>
      </c>
      <c r="C389" s="46">
        <f t="shared" si="12"/>
        <v>1</v>
      </c>
      <c r="D389" s="48">
        <v>1</v>
      </c>
      <c r="E389" s="48">
        <v>1</v>
      </c>
      <c r="F389" s="48">
        <v>1.03</v>
      </c>
      <c r="G389" s="56">
        <v>1.03</v>
      </c>
      <c r="H389" s="101">
        <v>1</v>
      </c>
      <c r="I389" s="50">
        <v>1</v>
      </c>
      <c r="J389" s="138">
        <f>I389</f>
        <v>1</v>
      </c>
    </row>
    <row r="390" spans="1:10" x14ac:dyDescent="0.25">
      <c r="A390" s="19" t="s">
        <v>304</v>
      </c>
      <c r="B390" s="7" t="s">
        <v>305</v>
      </c>
      <c r="C390" s="46">
        <f t="shared" si="12"/>
        <v>1.25</v>
      </c>
      <c r="D390" s="48">
        <v>1.24</v>
      </c>
      <c r="E390" s="48">
        <v>1.25</v>
      </c>
      <c r="F390" s="48">
        <v>1.1100000000000001</v>
      </c>
      <c r="G390" s="56">
        <v>1.5449999999999999</v>
      </c>
      <c r="H390" s="101">
        <v>1.1299999999999999</v>
      </c>
      <c r="I390" s="50">
        <v>1.75</v>
      </c>
      <c r="J390" s="124">
        <f>I390</f>
        <v>1.75</v>
      </c>
    </row>
    <row r="391" spans="1:10" ht="26.4" x14ac:dyDescent="0.25">
      <c r="A391" s="27" t="s">
        <v>439</v>
      </c>
      <c r="B391" s="28" t="s">
        <v>440</v>
      </c>
      <c r="C391" s="44"/>
      <c r="D391" s="45"/>
      <c r="E391" s="45"/>
      <c r="F391" s="45"/>
      <c r="G391" s="45"/>
      <c r="H391" s="72"/>
      <c r="I391" s="45"/>
      <c r="J391" s="140"/>
    </row>
    <row r="392" spans="1:10" x14ac:dyDescent="0.25">
      <c r="A392" s="19" t="s">
        <v>306</v>
      </c>
      <c r="B392" s="20" t="s">
        <v>307</v>
      </c>
      <c r="C392" s="46">
        <f t="shared" si="12"/>
        <v>78.702000953909121</v>
      </c>
      <c r="D392" s="48">
        <v>81.78</v>
      </c>
      <c r="E392" s="48">
        <v>78.702000953909121</v>
      </c>
      <c r="F392" s="48">
        <v>76.13</v>
      </c>
      <c r="G392" s="56">
        <v>115.75392413531405</v>
      </c>
      <c r="H392" s="101">
        <v>43.120105540098649</v>
      </c>
      <c r="I392" s="52">
        <v>73.022389591174189</v>
      </c>
      <c r="J392" s="125">
        <v>143.16</v>
      </c>
    </row>
    <row r="393" spans="1:10" x14ac:dyDescent="0.25">
      <c r="A393" s="19" t="s">
        <v>308</v>
      </c>
      <c r="B393" s="20" t="s">
        <v>309</v>
      </c>
      <c r="C393" s="46">
        <f t="shared" si="12"/>
        <v>73.86</v>
      </c>
      <c r="D393" s="48">
        <v>81.78</v>
      </c>
      <c r="E393" s="48">
        <v>70.831800858518193</v>
      </c>
      <c r="F393" s="48">
        <v>73.86</v>
      </c>
      <c r="G393" s="56">
        <v>115.75392413531405</v>
      </c>
      <c r="H393" s="101">
        <v>43.120105540098649</v>
      </c>
      <c r="I393" s="52">
        <v>73.557826430650067</v>
      </c>
      <c r="J393" s="125">
        <v>136.44999999999999</v>
      </c>
    </row>
    <row r="394" spans="1:10" x14ac:dyDescent="0.25">
      <c r="A394" s="19" t="s">
        <v>310</v>
      </c>
      <c r="B394" s="20" t="s">
        <v>311</v>
      </c>
      <c r="C394" s="46">
        <f t="shared" si="12"/>
        <v>72.91</v>
      </c>
      <c r="D394" s="48">
        <v>81.78</v>
      </c>
      <c r="E394" s="48">
        <v>66.89670081082275</v>
      </c>
      <c r="F394" s="48">
        <v>72.91</v>
      </c>
      <c r="G394" s="56">
        <v>115.75392413531405</v>
      </c>
      <c r="H394" s="101">
        <v>42.948322263911564</v>
      </c>
      <c r="I394" s="52">
        <v>69.666434456177569</v>
      </c>
      <c r="J394" s="125">
        <v>129.72999999999999</v>
      </c>
    </row>
    <row r="395" spans="1:10" x14ac:dyDescent="0.25">
      <c r="A395" s="19" t="s">
        <v>312</v>
      </c>
      <c r="B395" s="20" t="s">
        <v>313</v>
      </c>
      <c r="C395" s="46">
        <f t="shared" si="12"/>
        <v>72.47</v>
      </c>
      <c r="D395" s="48">
        <v>81.78</v>
      </c>
      <c r="E395" s="48">
        <v>62.961600763127279</v>
      </c>
      <c r="F395" s="48">
        <v>72.47</v>
      </c>
      <c r="G395" s="56">
        <v>115.75392413531405</v>
      </c>
      <c r="H395" s="101">
        <v>42.776538987724486</v>
      </c>
      <c r="I395" s="52">
        <v>70.201872500169628</v>
      </c>
      <c r="J395" s="125">
        <v>123.02</v>
      </c>
    </row>
    <row r="396" spans="1:10" x14ac:dyDescent="0.25">
      <c r="A396" s="19" t="s">
        <v>314</v>
      </c>
      <c r="B396" s="20" t="s">
        <v>315</v>
      </c>
      <c r="C396" s="46">
        <f t="shared" si="12"/>
        <v>72.040000000000006</v>
      </c>
      <c r="D396" s="48">
        <v>81.78</v>
      </c>
      <c r="E396" s="48">
        <v>59.026500715431823</v>
      </c>
      <c r="F396" s="48">
        <v>72.040000000000006</v>
      </c>
      <c r="G396" s="56">
        <v>115.75392413531405</v>
      </c>
      <c r="H396" s="101">
        <v>42.604755711537386</v>
      </c>
      <c r="I396" s="52">
        <v>69.138733186286672</v>
      </c>
      <c r="J396" s="125">
        <v>116.31</v>
      </c>
    </row>
    <row r="397" spans="1:10" x14ac:dyDescent="0.25">
      <c r="A397" s="19" t="s">
        <v>316</v>
      </c>
      <c r="B397" s="20" t="s">
        <v>317</v>
      </c>
      <c r="C397" s="46">
        <f t="shared" si="12"/>
        <v>71.540000000000006</v>
      </c>
      <c r="D397" s="48">
        <v>81.78</v>
      </c>
      <c r="E397" s="48">
        <v>55.091400667736366</v>
      </c>
      <c r="F397" s="48">
        <v>71.540000000000006</v>
      </c>
      <c r="G397" s="56">
        <v>115.75392413531405</v>
      </c>
      <c r="H397" s="101">
        <v>42.432972435350315</v>
      </c>
      <c r="I397" s="52">
        <v>68.16200356360072</v>
      </c>
      <c r="J397" s="125">
        <v>109.61</v>
      </c>
    </row>
    <row r="398" spans="1:10" x14ac:dyDescent="0.25">
      <c r="A398" s="19" t="s">
        <v>318</v>
      </c>
      <c r="B398" s="20" t="s">
        <v>319</v>
      </c>
      <c r="C398" s="46">
        <f t="shared" si="12"/>
        <v>71.09</v>
      </c>
      <c r="D398" s="48">
        <v>80.95</v>
      </c>
      <c r="E398" s="48">
        <v>51.156300620040916</v>
      </c>
      <c r="F398" s="48">
        <v>71.09</v>
      </c>
      <c r="G398" s="56">
        <v>111.52561247340545</v>
      </c>
      <c r="H398" s="101">
        <v>42.261189159163223</v>
      </c>
      <c r="I398" s="52">
        <v>65.905742178896517</v>
      </c>
      <c r="J398" s="125">
        <v>102.9</v>
      </c>
    </row>
    <row r="399" spans="1:10" x14ac:dyDescent="0.25">
      <c r="A399" s="19" t="s">
        <v>320</v>
      </c>
      <c r="B399" s="20" t="s">
        <v>321</v>
      </c>
      <c r="C399" s="46">
        <f t="shared" si="12"/>
        <v>70.650000000000006</v>
      </c>
      <c r="D399" s="48">
        <v>79.33</v>
      </c>
      <c r="E399" s="48">
        <v>47.22120057234546</v>
      </c>
      <c r="F399" s="48">
        <v>70.650000000000006</v>
      </c>
      <c r="G399" s="56">
        <v>104.03392241012786</v>
      </c>
      <c r="H399" s="101">
        <v>42.089405882976131</v>
      </c>
      <c r="I399" s="52">
        <v>64.614583623575797</v>
      </c>
      <c r="J399" s="125">
        <v>96.18</v>
      </c>
    </row>
    <row r="400" spans="1:10" x14ac:dyDescent="0.25">
      <c r="A400" s="19" t="s">
        <v>322</v>
      </c>
      <c r="B400" s="20" t="s">
        <v>323</v>
      </c>
      <c r="C400" s="46">
        <f t="shared" si="12"/>
        <v>69.73</v>
      </c>
      <c r="D400" s="48">
        <v>77.680000000000007</v>
      </c>
      <c r="E400" s="48">
        <v>35.415900429259096</v>
      </c>
      <c r="F400" s="48">
        <v>69.73</v>
      </c>
      <c r="G400" s="56">
        <v>98.256864130503672</v>
      </c>
      <c r="H400" s="101">
        <v>41.745839330601939</v>
      </c>
      <c r="I400" s="52">
        <v>64.614583623575797</v>
      </c>
      <c r="J400" s="125">
        <v>89.47</v>
      </c>
    </row>
    <row r="401" spans="1:10" ht="26.4" x14ac:dyDescent="0.25">
      <c r="A401" s="27" t="s">
        <v>441</v>
      </c>
      <c r="B401" s="28" t="s">
        <v>442</v>
      </c>
      <c r="C401" s="44"/>
      <c r="D401" s="45"/>
      <c r="E401" s="45"/>
      <c r="F401" s="45"/>
      <c r="G401" s="45"/>
      <c r="H401" s="72"/>
      <c r="I401" s="45"/>
      <c r="J401" s="139"/>
    </row>
    <row r="402" spans="1:10" x14ac:dyDescent="0.25">
      <c r="A402" s="19" t="s">
        <v>324</v>
      </c>
      <c r="B402" s="20" t="s">
        <v>307</v>
      </c>
      <c r="C402" s="46">
        <f t="shared" si="12"/>
        <v>78.702000953909121</v>
      </c>
      <c r="D402" s="48">
        <v>89.96</v>
      </c>
      <c r="E402" s="48">
        <v>78.702000953909121</v>
      </c>
      <c r="F402" s="48">
        <v>78.290000000000006</v>
      </c>
      <c r="G402" s="56">
        <v>121.10666453845738</v>
      </c>
      <c r="H402" s="101">
        <v>43.807238644847033</v>
      </c>
      <c r="I402" s="52">
        <v>78.104202843372661</v>
      </c>
      <c r="J402" s="125">
        <v>148.88999999999999</v>
      </c>
    </row>
    <row r="403" spans="1:10" x14ac:dyDescent="0.25">
      <c r="A403" s="19" t="s">
        <v>325</v>
      </c>
      <c r="B403" s="20" t="s">
        <v>309</v>
      </c>
      <c r="C403" s="46">
        <f t="shared" si="12"/>
        <v>78.64018248357894</v>
      </c>
      <c r="D403" s="48">
        <v>89.96</v>
      </c>
      <c r="E403" s="48">
        <v>70.831800858518193</v>
      </c>
      <c r="F403" s="48">
        <v>75.91</v>
      </c>
      <c r="G403" s="56">
        <v>121.10666453845738</v>
      </c>
      <c r="H403" s="101">
        <v>43.807238644847033</v>
      </c>
      <c r="I403" s="52">
        <v>78.64018248357894</v>
      </c>
      <c r="J403" s="125">
        <v>141.9</v>
      </c>
    </row>
    <row r="404" spans="1:10" x14ac:dyDescent="0.25">
      <c r="A404" s="19" t="s">
        <v>326</v>
      </c>
      <c r="B404" s="20" t="s">
        <v>311</v>
      </c>
      <c r="C404" s="46">
        <f t="shared" si="12"/>
        <v>74.97</v>
      </c>
      <c r="D404" s="48">
        <v>89.96</v>
      </c>
      <c r="E404" s="48">
        <v>66.89670081082275</v>
      </c>
      <c r="F404" s="48">
        <v>74.97</v>
      </c>
      <c r="G404" s="56">
        <v>121.1066645384573</v>
      </c>
      <c r="H404" s="101">
        <v>43.635455368659933</v>
      </c>
      <c r="I404" s="52">
        <v>74.387146558055861</v>
      </c>
      <c r="J404" s="125">
        <v>134.91999999999999</v>
      </c>
    </row>
    <row r="405" spans="1:10" x14ac:dyDescent="0.25">
      <c r="A405" s="19" t="s">
        <v>327</v>
      </c>
      <c r="B405" s="20" t="s">
        <v>313</v>
      </c>
      <c r="C405" s="46">
        <f t="shared" si="12"/>
        <v>74.9231273621985</v>
      </c>
      <c r="D405" s="48">
        <v>89.96</v>
      </c>
      <c r="E405" s="48">
        <v>62.961600763127279</v>
      </c>
      <c r="F405" s="48">
        <v>74.5</v>
      </c>
      <c r="G405" s="56">
        <v>121.1066645384573</v>
      </c>
      <c r="H405" s="101">
        <v>43.463672092472862</v>
      </c>
      <c r="I405" s="52">
        <v>74.9231273621985</v>
      </c>
      <c r="J405" s="125">
        <v>127.94</v>
      </c>
    </row>
    <row r="406" spans="1:10" x14ac:dyDescent="0.25">
      <c r="A406" s="19" t="s">
        <v>328</v>
      </c>
      <c r="B406" s="20" t="s">
        <v>315</v>
      </c>
      <c r="C406" s="46">
        <f t="shared" si="12"/>
        <v>74.010000000000005</v>
      </c>
      <c r="D406" s="48">
        <v>89.96</v>
      </c>
      <c r="E406" s="48">
        <v>59.026500715431823</v>
      </c>
      <c r="F406" s="48">
        <v>74.010000000000005</v>
      </c>
      <c r="G406" s="56">
        <v>121.1066645384573</v>
      </c>
      <c r="H406" s="101">
        <v>43.29188881628577</v>
      </c>
      <c r="I406" s="52">
        <v>73.729741116923975</v>
      </c>
      <c r="J406" s="125">
        <v>120.96</v>
      </c>
    </row>
    <row r="407" spans="1:10" x14ac:dyDescent="0.25">
      <c r="A407" s="19" t="s">
        <v>329</v>
      </c>
      <c r="B407" s="20" t="s">
        <v>317</v>
      </c>
      <c r="C407" s="46">
        <f t="shared" si="12"/>
        <v>73.58</v>
      </c>
      <c r="D407" s="48">
        <v>89.96</v>
      </c>
      <c r="E407" s="48">
        <v>55.091400667736366</v>
      </c>
      <c r="F407" s="48">
        <v>73.58</v>
      </c>
      <c r="G407" s="56">
        <v>121.1066645384573</v>
      </c>
      <c r="H407" s="101">
        <v>43.120105540098649</v>
      </c>
      <c r="I407" s="52">
        <v>72.629834243948494</v>
      </c>
      <c r="J407" s="125">
        <v>113.98</v>
      </c>
    </row>
    <row r="408" spans="1:10" x14ac:dyDescent="0.25">
      <c r="A408" s="19" t="s">
        <v>330</v>
      </c>
      <c r="B408" s="20" t="s">
        <v>319</v>
      </c>
      <c r="C408" s="46">
        <f t="shared" si="12"/>
        <v>73.08</v>
      </c>
      <c r="D408" s="48">
        <v>89.06</v>
      </c>
      <c r="E408" s="48">
        <v>51.156300620040916</v>
      </c>
      <c r="F408" s="48">
        <v>73.08</v>
      </c>
      <c r="G408" s="56">
        <v>116.87835287654886</v>
      </c>
      <c r="H408" s="101">
        <v>42.948322263911564</v>
      </c>
      <c r="I408" s="52">
        <v>70.145709417282177</v>
      </c>
      <c r="J408" s="125">
        <v>107.01</v>
      </c>
    </row>
    <row r="409" spans="1:10" x14ac:dyDescent="0.25">
      <c r="A409" s="19" t="s">
        <v>331</v>
      </c>
      <c r="B409" s="20" t="s">
        <v>321</v>
      </c>
      <c r="C409" s="46">
        <f t="shared" si="12"/>
        <v>72.61</v>
      </c>
      <c r="D409" s="48">
        <v>87.26</v>
      </c>
      <c r="E409" s="48">
        <v>47.22120057234546</v>
      </c>
      <c r="F409" s="48">
        <v>72.61</v>
      </c>
      <c r="G409" s="56">
        <v>109.38666281327119</v>
      </c>
      <c r="H409" s="101">
        <v>42.776538987724486</v>
      </c>
      <c r="I409" s="52">
        <v>68.748913010486788</v>
      </c>
      <c r="J409" s="125">
        <v>100.03</v>
      </c>
    </row>
    <row r="410" spans="1:10" x14ac:dyDescent="0.25">
      <c r="A410" s="19" t="s">
        <v>332</v>
      </c>
      <c r="B410" s="20" t="s">
        <v>323</v>
      </c>
      <c r="C410" s="46">
        <f t="shared" ref="C410:C473" si="13">MEDIAN(D410:J410)</f>
        <v>71.69</v>
      </c>
      <c r="D410" s="48">
        <v>85.46</v>
      </c>
      <c r="E410" s="48">
        <v>35.415900429259096</v>
      </c>
      <c r="F410" s="48">
        <v>71.69</v>
      </c>
      <c r="G410" s="56">
        <v>103.60960453364699</v>
      </c>
      <c r="H410" s="101">
        <v>42.432972435350315</v>
      </c>
      <c r="I410" s="52">
        <v>68.748913010486788</v>
      </c>
      <c r="J410" s="125">
        <v>93.05</v>
      </c>
    </row>
    <row r="411" spans="1:10" ht="26.4" x14ac:dyDescent="0.25">
      <c r="A411" s="27" t="s">
        <v>443</v>
      </c>
      <c r="B411" s="28" t="s">
        <v>444</v>
      </c>
      <c r="C411" s="44"/>
      <c r="D411" s="45"/>
      <c r="E411" s="45"/>
      <c r="F411" s="45"/>
      <c r="G411" s="45"/>
      <c r="H411" s="72"/>
      <c r="I411" s="45"/>
      <c r="J411" s="139"/>
    </row>
    <row r="412" spans="1:10" x14ac:dyDescent="0.25">
      <c r="A412" s="19" t="s">
        <v>333</v>
      </c>
      <c r="B412" s="20" t="s">
        <v>307</v>
      </c>
      <c r="C412" s="46">
        <f t="shared" si="13"/>
        <v>80.608147194049863</v>
      </c>
      <c r="D412" s="48">
        <v>89.96</v>
      </c>
      <c r="E412" s="48">
        <v>78.702000953909121</v>
      </c>
      <c r="F412" s="48">
        <v>80.13</v>
      </c>
      <c r="G412" s="56">
        <v>121.10666453845738</v>
      </c>
      <c r="H412" s="101">
        <v>44.494371749595359</v>
      </c>
      <c r="I412" s="52">
        <v>80.608147194049863</v>
      </c>
      <c r="J412" s="125">
        <v>148.88999999999999</v>
      </c>
    </row>
    <row r="413" spans="1:10" x14ac:dyDescent="0.25">
      <c r="A413" s="19" t="s">
        <v>334</v>
      </c>
      <c r="B413" s="20" t="s">
        <v>309</v>
      </c>
      <c r="C413" s="46">
        <f t="shared" si="13"/>
        <v>81.14412710399192</v>
      </c>
      <c r="D413" s="48">
        <v>89.96</v>
      </c>
      <c r="E413" s="48">
        <v>70.831800858518193</v>
      </c>
      <c r="F413" s="48">
        <v>77.739999999999995</v>
      </c>
      <c r="G413" s="56">
        <v>121.10666453845738</v>
      </c>
      <c r="H413" s="101">
        <v>44.494371749595359</v>
      </c>
      <c r="I413" s="52">
        <v>81.14412710399192</v>
      </c>
      <c r="J413" s="125">
        <v>141.9</v>
      </c>
    </row>
    <row r="414" spans="1:10" x14ac:dyDescent="0.25">
      <c r="A414" s="19" t="s">
        <v>335</v>
      </c>
      <c r="B414" s="20" t="s">
        <v>311</v>
      </c>
      <c r="C414" s="46">
        <f t="shared" si="13"/>
        <v>76.78</v>
      </c>
      <c r="D414" s="48">
        <v>89.96</v>
      </c>
      <c r="E414" s="48">
        <v>66.89670081082275</v>
      </c>
      <c r="F414" s="48">
        <v>76.78</v>
      </c>
      <c r="G414" s="56">
        <v>121.1066645384573</v>
      </c>
      <c r="H414" s="101">
        <v>44.322588473408302</v>
      </c>
      <c r="I414" s="52">
        <v>76.712238682314009</v>
      </c>
      <c r="J414" s="125">
        <v>134.91999999999999</v>
      </c>
    </row>
    <row r="415" spans="1:10" x14ac:dyDescent="0.25">
      <c r="A415" s="19" t="s">
        <v>336</v>
      </c>
      <c r="B415" s="20" t="s">
        <v>313</v>
      </c>
      <c r="C415" s="46">
        <f t="shared" si="13"/>
        <v>77.248219740325752</v>
      </c>
      <c r="D415" s="48">
        <v>89.96</v>
      </c>
      <c r="E415" s="48">
        <v>62.961600763127279</v>
      </c>
      <c r="F415" s="48">
        <v>76.27</v>
      </c>
      <c r="G415" s="56">
        <v>121.1066645384573</v>
      </c>
      <c r="H415" s="101">
        <v>44.150805197221217</v>
      </c>
      <c r="I415" s="52">
        <v>77.248219740325752</v>
      </c>
      <c r="J415" s="125">
        <v>127.94</v>
      </c>
    </row>
    <row r="416" spans="1:10" x14ac:dyDescent="0.25">
      <c r="A416" s="19" t="s">
        <v>337</v>
      </c>
      <c r="B416" s="20" t="s">
        <v>315</v>
      </c>
      <c r="C416" s="46">
        <f t="shared" si="13"/>
        <v>75.990248016113028</v>
      </c>
      <c r="D416" s="48">
        <v>89.96</v>
      </c>
      <c r="E416" s="48">
        <v>59.026500715431823</v>
      </c>
      <c r="F416" s="48">
        <v>75.77</v>
      </c>
      <c r="G416" s="56">
        <v>121.1066645384573</v>
      </c>
      <c r="H416" s="101">
        <v>43.979021921034125</v>
      </c>
      <c r="I416" s="52">
        <v>75.990248016113028</v>
      </c>
      <c r="J416" s="125">
        <v>120.96</v>
      </c>
    </row>
    <row r="417" spans="1:10" x14ac:dyDescent="0.25">
      <c r="A417" s="19" t="s">
        <v>338</v>
      </c>
      <c r="B417" s="20" t="s">
        <v>317</v>
      </c>
      <c r="C417" s="46">
        <f t="shared" si="13"/>
        <v>75.34</v>
      </c>
      <c r="D417" s="48">
        <v>89.96</v>
      </c>
      <c r="E417" s="48">
        <v>55.091400667736366</v>
      </c>
      <c r="F417" s="48">
        <v>75.34</v>
      </c>
      <c r="G417" s="56">
        <v>121.1066645384573</v>
      </c>
      <c r="H417" s="101">
        <v>43.807238644847033</v>
      </c>
      <c r="I417" s="52">
        <v>74.8292467726409</v>
      </c>
      <c r="J417" s="125">
        <v>113.98</v>
      </c>
    </row>
    <row r="418" spans="1:10" x14ac:dyDescent="0.25">
      <c r="A418" s="19" t="s">
        <v>339</v>
      </c>
      <c r="B418" s="20" t="s">
        <v>319</v>
      </c>
      <c r="C418" s="46">
        <f t="shared" si="13"/>
        <v>74.81</v>
      </c>
      <c r="D418" s="48">
        <v>89.06</v>
      </c>
      <c r="E418" s="48">
        <v>51.156300620040916</v>
      </c>
      <c r="F418" s="48">
        <v>74.81</v>
      </c>
      <c r="G418" s="56">
        <v>116.87835287654886</v>
      </c>
      <c r="H418" s="101">
        <v>43.635455368659933</v>
      </c>
      <c r="I418" s="52">
        <v>72.232332114956208</v>
      </c>
      <c r="J418" s="125">
        <v>107.01</v>
      </c>
    </row>
    <row r="419" spans="1:10" x14ac:dyDescent="0.25">
      <c r="A419" s="19" t="s">
        <v>340</v>
      </c>
      <c r="B419" s="20" t="s">
        <v>321</v>
      </c>
      <c r="C419" s="46">
        <f t="shared" si="13"/>
        <v>74.36</v>
      </c>
      <c r="D419" s="48">
        <v>87.26</v>
      </c>
      <c r="E419" s="48">
        <v>47.22120057234546</v>
      </c>
      <c r="F419" s="48">
        <v>74.36</v>
      </c>
      <c r="G419" s="56">
        <v>109.38666281327119</v>
      </c>
      <c r="H419" s="101">
        <v>43.463672092472862</v>
      </c>
      <c r="I419" s="52">
        <v>70.783370299417314</v>
      </c>
      <c r="J419" s="125">
        <v>100.03</v>
      </c>
    </row>
    <row r="420" spans="1:10" x14ac:dyDescent="0.25">
      <c r="A420" s="19" t="s">
        <v>341</v>
      </c>
      <c r="B420" s="20" t="s">
        <v>323</v>
      </c>
      <c r="C420" s="46">
        <f t="shared" si="13"/>
        <v>73.37</v>
      </c>
      <c r="D420" s="48">
        <v>85.46</v>
      </c>
      <c r="E420" s="48">
        <v>35.415900429259096</v>
      </c>
      <c r="F420" s="48">
        <v>73.37</v>
      </c>
      <c r="G420" s="56">
        <v>103.60960453364699</v>
      </c>
      <c r="H420" s="101">
        <v>43.12010554009867</v>
      </c>
      <c r="I420" s="52">
        <v>70.783370299417314</v>
      </c>
      <c r="J420" s="125">
        <v>93.05</v>
      </c>
    </row>
    <row r="421" spans="1:10" ht="26.4" x14ac:dyDescent="0.25">
      <c r="A421" s="27" t="s">
        <v>445</v>
      </c>
      <c r="B421" s="28" t="s">
        <v>446</v>
      </c>
      <c r="C421" s="44"/>
      <c r="D421" s="45"/>
      <c r="E421" s="45"/>
      <c r="F421" s="45"/>
      <c r="G421" s="45"/>
      <c r="H421" s="72"/>
      <c r="I421" s="45"/>
      <c r="J421" s="139"/>
    </row>
    <row r="422" spans="1:10" x14ac:dyDescent="0.25">
      <c r="A422" s="19" t="s">
        <v>342</v>
      </c>
      <c r="B422" s="20" t="s">
        <v>307</v>
      </c>
      <c r="C422" s="46">
        <f t="shared" si="13"/>
        <v>100.03</v>
      </c>
      <c r="D422" s="48">
        <v>122.67</v>
      </c>
      <c r="E422" s="48">
        <v>86.572201049299991</v>
      </c>
      <c r="F422" s="48">
        <v>100.03</v>
      </c>
      <c r="G422" s="56">
        <v>147.9766072013017</v>
      </c>
      <c r="H422" s="101">
        <v>71.31507669948661</v>
      </c>
      <c r="I422" s="52">
        <v>96.106979479598763</v>
      </c>
      <c r="J422" s="125">
        <v>188.97</v>
      </c>
    </row>
    <row r="423" spans="1:10" x14ac:dyDescent="0.25">
      <c r="A423" s="19" t="s">
        <v>343</v>
      </c>
      <c r="B423" s="20" t="s">
        <v>309</v>
      </c>
      <c r="C423" s="46">
        <f t="shared" si="13"/>
        <v>99.73</v>
      </c>
      <c r="D423" s="48">
        <v>122.67</v>
      </c>
      <c r="E423" s="48">
        <v>77.914980944370001</v>
      </c>
      <c r="F423" s="48">
        <v>99.73</v>
      </c>
      <c r="G423" s="56">
        <v>147.9766072013017</v>
      </c>
      <c r="H423" s="101">
        <v>71.31507669948661</v>
      </c>
      <c r="I423" s="52">
        <v>96.642960928874047</v>
      </c>
      <c r="J423" s="125">
        <v>180.11</v>
      </c>
    </row>
    <row r="424" spans="1:10" x14ac:dyDescent="0.25">
      <c r="A424" s="19" t="s">
        <v>344</v>
      </c>
      <c r="B424" s="20" t="s">
        <v>311</v>
      </c>
      <c r="C424" s="46">
        <f t="shared" si="13"/>
        <v>98.49</v>
      </c>
      <c r="D424" s="48">
        <v>122.67</v>
      </c>
      <c r="E424" s="48">
        <v>73.586370891905034</v>
      </c>
      <c r="F424" s="48">
        <v>98.49</v>
      </c>
      <c r="G424" s="56">
        <v>147.97660720130173</v>
      </c>
      <c r="H424" s="101">
        <v>71.030969381948211</v>
      </c>
      <c r="I424" s="52">
        <v>97.178943450114318</v>
      </c>
      <c r="J424" s="125">
        <v>171.25</v>
      </c>
    </row>
    <row r="425" spans="1:10" x14ac:dyDescent="0.25">
      <c r="A425" s="19" t="s">
        <v>345</v>
      </c>
      <c r="B425" s="20" t="s">
        <v>313</v>
      </c>
      <c r="C425" s="46">
        <f t="shared" si="13"/>
        <v>97.84</v>
      </c>
      <c r="D425" s="48">
        <v>122.67</v>
      </c>
      <c r="E425" s="48">
        <v>69.25776083944001</v>
      </c>
      <c r="F425" s="48">
        <v>97.84</v>
      </c>
      <c r="G425" s="56">
        <v>147.97660720130173</v>
      </c>
      <c r="H425" s="101">
        <v>70.746862064409754</v>
      </c>
      <c r="I425" s="52">
        <v>97.714925971356593</v>
      </c>
      <c r="J425" s="125">
        <v>162.4</v>
      </c>
    </row>
    <row r="426" spans="1:10" x14ac:dyDescent="0.25">
      <c r="A426" s="19" t="s">
        <v>346</v>
      </c>
      <c r="B426" s="20" t="s">
        <v>315</v>
      </c>
      <c r="C426" s="46">
        <f t="shared" si="13"/>
        <v>98.250908492600971</v>
      </c>
      <c r="D426" s="48">
        <v>122.67</v>
      </c>
      <c r="E426" s="48">
        <v>64.929150786975015</v>
      </c>
      <c r="F426" s="48">
        <v>97.24</v>
      </c>
      <c r="G426" s="56">
        <v>147.97660720130173</v>
      </c>
      <c r="H426" s="101">
        <v>70.46275474687134</v>
      </c>
      <c r="I426" s="52">
        <v>98.250908492600971</v>
      </c>
      <c r="J426" s="125">
        <v>153.54</v>
      </c>
    </row>
    <row r="427" spans="1:10" x14ac:dyDescent="0.25">
      <c r="A427" s="19" t="s">
        <v>347</v>
      </c>
      <c r="B427" s="20" t="s">
        <v>317</v>
      </c>
      <c r="C427" s="46">
        <f t="shared" si="13"/>
        <v>98.786891013847324</v>
      </c>
      <c r="D427" s="48">
        <v>122.67</v>
      </c>
      <c r="E427" s="48">
        <v>60.600540734510005</v>
      </c>
      <c r="F427" s="48">
        <v>96.56</v>
      </c>
      <c r="G427" s="56">
        <v>147.97660720130173</v>
      </c>
      <c r="H427" s="101">
        <v>70.178647429332926</v>
      </c>
      <c r="I427" s="52">
        <v>98.786891013847324</v>
      </c>
      <c r="J427" s="125">
        <v>144.66999999999999</v>
      </c>
    </row>
    <row r="428" spans="1:10" x14ac:dyDescent="0.25">
      <c r="A428" s="19" t="s">
        <v>348</v>
      </c>
      <c r="B428" s="20" t="s">
        <v>319</v>
      </c>
      <c r="C428" s="46">
        <f t="shared" si="13"/>
        <v>99.32286817528113</v>
      </c>
      <c r="D428" s="48">
        <v>121.44</v>
      </c>
      <c r="E428" s="48">
        <v>56.271930682045024</v>
      </c>
      <c r="F428" s="48">
        <v>95.98</v>
      </c>
      <c r="G428" s="56">
        <v>143.74829553939324</v>
      </c>
      <c r="H428" s="101">
        <v>69.89454011179447</v>
      </c>
      <c r="I428" s="52">
        <v>99.32286817528113</v>
      </c>
      <c r="J428" s="125">
        <v>135.81</v>
      </c>
    </row>
    <row r="429" spans="1:10" x14ac:dyDescent="0.25">
      <c r="A429" s="19" t="s">
        <v>349</v>
      </c>
      <c r="B429" s="20" t="s">
        <v>321</v>
      </c>
      <c r="C429" s="46">
        <f t="shared" si="13"/>
        <v>103.18873042151229</v>
      </c>
      <c r="D429" s="48">
        <v>118.99</v>
      </c>
      <c r="E429" s="48">
        <v>51.943320629580008</v>
      </c>
      <c r="F429" s="48">
        <v>95.35</v>
      </c>
      <c r="G429" s="56">
        <v>136.2566054761156</v>
      </c>
      <c r="H429" s="101">
        <v>69.610432794256056</v>
      </c>
      <c r="I429" s="52">
        <v>103.18873042151229</v>
      </c>
      <c r="J429" s="125">
        <v>126.96</v>
      </c>
    </row>
    <row r="430" spans="1:10" x14ac:dyDescent="0.25">
      <c r="A430" s="19" t="s">
        <v>350</v>
      </c>
      <c r="B430" s="20" t="s">
        <v>323</v>
      </c>
      <c r="C430" s="46">
        <f t="shared" si="13"/>
        <v>103.18873042151229</v>
      </c>
      <c r="D430" s="48">
        <v>116.54</v>
      </c>
      <c r="E430" s="48">
        <v>38.957490472185</v>
      </c>
      <c r="F430" s="48">
        <v>94.08</v>
      </c>
      <c r="G430" s="56">
        <v>130.4795471964915</v>
      </c>
      <c r="H430" s="101">
        <v>69.0422181591792</v>
      </c>
      <c r="I430" s="52">
        <v>103.18873042151229</v>
      </c>
      <c r="J430" s="125">
        <v>118.1</v>
      </c>
    </row>
    <row r="431" spans="1:10" ht="26.4" x14ac:dyDescent="0.25">
      <c r="A431" s="27" t="s">
        <v>447</v>
      </c>
      <c r="B431" s="28" t="s">
        <v>448</v>
      </c>
      <c r="C431" s="44"/>
      <c r="D431" s="45"/>
      <c r="E431" s="45"/>
      <c r="F431" s="45"/>
      <c r="G431" s="45"/>
      <c r="H431" s="72"/>
      <c r="I431" s="45"/>
      <c r="J431" s="140"/>
    </row>
    <row r="432" spans="1:10" x14ac:dyDescent="0.25">
      <c r="A432" s="19" t="s">
        <v>351</v>
      </c>
      <c r="B432" s="20" t="s">
        <v>307</v>
      </c>
      <c r="C432" s="46">
        <f t="shared" si="13"/>
        <v>89.96</v>
      </c>
      <c r="D432" s="48">
        <v>89.96</v>
      </c>
      <c r="E432" s="48">
        <v>118.05300143086365</v>
      </c>
      <c r="F432" s="48">
        <v>80.400000000000006</v>
      </c>
      <c r="G432" s="56">
        <v>121.10666453845738</v>
      </c>
      <c r="H432" s="101">
        <v>51.535899704337304</v>
      </c>
      <c r="I432" s="52">
        <v>78.392104731216605</v>
      </c>
      <c r="J432" s="125">
        <v>148.88999999999999</v>
      </c>
    </row>
    <row r="433" spans="1:10" x14ac:dyDescent="0.25">
      <c r="A433" s="19" t="s">
        <v>352</v>
      </c>
      <c r="B433" s="20" t="s">
        <v>309</v>
      </c>
      <c r="C433" s="46">
        <f t="shared" si="13"/>
        <v>89.96</v>
      </c>
      <c r="D433" s="48">
        <v>89.96</v>
      </c>
      <c r="E433" s="48">
        <v>106.24770128777728</v>
      </c>
      <c r="F433" s="48">
        <v>78.010000000000005</v>
      </c>
      <c r="G433" s="56">
        <v>121.10666453845738</v>
      </c>
      <c r="H433" s="101">
        <v>51.535899704337304</v>
      </c>
      <c r="I433" s="52">
        <v>78.976068063638564</v>
      </c>
      <c r="J433" s="125">
        <v>141.9</v>
      </c>
    </row>
    <row r="434" spans="1:10" x14ac:dyDescent="0.25">
      <c r="A434" s="19" t="s">
        <v>353</v>
      </c>
      <c r="B434" s="20" t="s">
        <v>311</v>
      </c>
      <c r="C434" s="46">
        <f t="shared" si="13"/>
        <v>89.96</v>
      </c>
      <c r="D434" s="48">
        <v>89.96</v>
      </c>
      <c r="E434" s="48">
        <v>100.34505121623408</v>
      </c>
      <c r="F434" s="48">
        <v>77</v>
      </c>
      <c r="G434" s="56">
        <v>121.1066645384573</v>
      </c>
      <c r="H434" s="101">
        <v>51.330589314170737</v>
      </c>
      <c r="I434" s="52">
        <v>74.771016021246155</v>
      </c>
      <c r="J434" s="125">
        <v>134.91999999999999</v>
      </c>
    </row>
    <row r="435" spans="1:10" x14ac:dyDescent="0.25">
      <c r="A435" s="19" t="s">
        <v>354</v>
      </c>
      <c r="B435" s="20" t="s">
        <v>313</v>
      </c>
      <c r="C435" s="46">
        <f t="shared" si="13"/>
        <v>89.96</v>
      </c>
      <c r="D435" s="48">
        <v>89.96</v>
      </c>
      <c r="E435" s="48">
        <v>94.442401144690919</v>
      </c>
      <c r="F435" s="48">
        <v>76.55</v>
      </c>
      <c r="G435" s="56">
        <v>121.1066645384573</v>
      </c>
      <c r="H435" s="101">
        <v>51.125278924004199</v>
      </c>
      <c r="I435" s="52">
        <v>75.354980649766205</v>
      </c>
      <c r="J435" s="125">
        <v>127.94</v>
      </c>
    </row>
    <row r="436" spans="1:10" x14ac:dyDescent="0.25">
      <c r="A436" s="19" t="s">
        <v>355</v>
      </c>
      <c r="B436" s="20" t="s">
        <v>315</v>
      </c>
      <c r="C436" s="46">
        <f t="shared" si="13"/>
        <v>88.539751073147713</v>
      </c>
      <c r="D436" s="48">
        <v>89.96</v>
      </c>
      <c r="E436" s="48">
        <v>88.539751073147713</v>
      </c>
      <c r="F436" s="48">
        <v>76.069999999999993</v>
      </c>
      <c r="G436" s="56">
        <v>121.1066645384573</v>
      </c>
      <c r="H436" s="101">
        <v>50.919968533837654</v>
      </c>
      <c r="I436" s="52">
        <v>74.209578283374796</v>
      </c>
      <c r="J436" s="125">
        <v>120.96</v>
      </c>
    </row>
    <row r="437" spans="1:10" x14ac:dyDescent="0.25">
      <c r="A437" s="19" t="s">
        <v>356</v>
      </c>
      <c r="B437" s="20" t="s">
        <v>317</v>
      </c>
      <c r="C437" s="46">
        <f t="shared" si="13"/>
        <v>82.637101001604577</v>
      </c>
      <c r="D437" s="48">
        <v>89.96</v>
      </c>
      <c r="E437" s="48">
        <v>82.637101001604577</v>
      </c>
      <c r="F437" s="48">
        <v>75.56</v>
      </c>
      <c r="G437" s="56">
        <v>121.1066645384573</v>
      </c>
      <c r="H437" s="101">
        <v>50.714658143671137</v>
      </c>
      <c r="I437" s="52">
        <v>73.157655310755914</v>
      </c>
      <c r="J437" s="125">
        <v>113.98</v>
      </c>
    </row>
    <row r="438" spans="1:10" x14ac:dyDescent="0.25">
      <c r="A438" s="19" t="s">
        <v>357</v>
      </c>
      <c r="B438" s="20" t="s">
        <v>319</v>
      </c>
      <c r="C438" s="46">
        <f t="shared" si="13"/>
        <v>76.734450930061371</v>
      </c>
      <c r="D438" s="48">
        <v>89.06</v>
      </c>
      <c r="E438" s="48">
        <v>76.734450930061371</v>
      </c>
      <c r="F438" s="48">
        <v>75.06</v>
      </c>
      <c r="G438" s="56">
        <v>116.87835287654886</v>
      </c>
      <c r="H438" s="101">
        <v>50.509347753504571</v>
      </c>
      <c r="I438" s="52">
        <v>70.721513977678811</v>
      </c>
      <c r="J438" s="125">
        <v>107.01</v>
      </c>
    </row>
    <row r="439" spans="1:10" x14ac:dyDescent="0.25">
      <c r="A439" s="19" t="s">
        <v>358</v>
      </c>
      <c r="B439" s="20" t="s">
        <v>321</v>
      </c>
      <c r="C439" s="46">
        <f t="shared" si="13"/>
        <v>74.599999999999994</v>
      </c>
      <c r="D439" s="48">
        <v>87.26</v>
      </c>
      <c r="E439" s="48">
        <v>70.831800858518193</v>
      </c>
      <c r="F439" s="48">
        <v>74.599999999999994</v>
      </c>
      <c r="G439" s="56">
        <v>109.38666281327119</v>
      </c>
      <c r="H439" s="101">
        <v>50.304037363338026</v>
      </c>
      <c r="I439" s="52">
        <v>69.324717621943023</v>
      </c>
      <c r="J439" s="125">
        <v>100.03</v>
      </c>
    </row>
    <row r="440" spans="1:10" x14ac:dyDescent="0.25">
      <c r="A440" s="19" t="s">
        <v>359</v>
      </c>
      <c r="B440" s="20" t="s">
        <v>323</v>
      </c>
      <c r="C440" s="46">
        <f t="shared" si="13"/>
        <v>73.62</v>
      </c>
      <c r="D440" s="48">
        <v>85.46</v>
      </c>
      <c r="E440" s="48">
        <v>53.123850643888638</v>
      </c>
      <c r="F440" s="48">
        <v>73.62</v>
      </c>
      <c r="G440" s="56">
        <v>103.60960453364699</v>
      </c>
      <c r="H440" s="101">
        <v>49.893416583004942</v>
      </c>
      <c r="I440" s="52">
        <v>69.324717621943023</v>
      </c>
      <c r="J440" s="125">
        <v>93.05</v>
      </c>
    </row>
    <row r="441" spans="1:10" ht="26.4" x14ac:dyDescent="0.25">
      <c r="A441" s="27" t="s">
        <v>449</v>
      </c>
      <c r="B441" s="28" t="s">
        <v>450</v>
      </c>
      <c r="C441" s="44"/>
      <c r="D441" s="45"/>
      <c r="E441" s="45"/>
      <c r="F441" s="45"/>
      <c r="G441" s="45"/>
      <c r="H441" s="72"/>
      <c r="I441" s="45"/>
      <c r="J441" s="139"/>
    </row>
    <row r="442" spans="1:10" x14ac:dyDescent="0.25">
      <c r="A442" s="19" t="s">
        <v>360</v>
      </c>
      <c r="B442" s="20" t="s">
        <v>307</v>
      </c>
      <c r="C442" s="46">
        <f t="shared" si="13"/>
        <v>98.95</v>
      </c>
      <c r="D442" s="48">
        <v>98.95</v>
      </c>
      <c r="E442" s="48">
        <v>118.05300143086365</v>
      </c>
      <c r="F442" s="48">
        <v>82.54</v>
      </c>
      <c r="G442" s="56">
        <v>126.99467898191502</v>
      </c>
      <c r="H442" s="101">
        <v>52.35714126500347</v>
      </c>
      <c r="I442" s="52">
        <v>83.900787194510428</v>
      </c>
      <c r="J442" s="125">
        <v>154.84</v>
      </c>
    </row>
    <row r="443" spans="1:10" x14ac:dyDescent="0.25">
      <c r="A443" s="19" t="s">
        <v>361</v>
      </c>
      <c r="B443" s="20" t="s">
        <v>309</v>
      </c>
      <c r="C443" s="46">
        <f t="shared" si="13"/>
        <v>98.95</v>
      </c>
      <c r="D443" s="48">
        <v>98.95</v>
      </c>
      <c r="E443" s="48">
        <v>106.24770128777728</v>
      </c>
      <c r="F443" s="48">
        <v>80.08</v>
      </c>
      <c r="G443" s="56">
        <v>126.99467898191502</v>
      </c>
      <c r="H443" s="101">
        <v>52.35714126500347</v>
      </c>
      <c r="I443" s="52">
        <v>84.484751195615033</v>
      </c>
      <c r="J443" s="125">
        <v>147.58000000000001</v>
      </c>
    </row>
    <row r="444" spans="1:10" x14ac:dyDescent="0.25">
      <c r="A444" s="19" t="s">
        <v>362</v>
      </c>
      <c r="B444" s="20" t="s">
        <v>311</v>
      </c>
      <c r="C444" s="46">
        <f t="shared" si="13"/>
        <v>98.95</v>
      </c>
      <c r="D444" s="48">
        <v>98.95</v>
      </c>
      <c r="E444" s="48">
        <v>100.34505121623408</v>
      </c>
      <c r="F444" s="48">
        <v>79.06</v>
      </c>
      <c r="G444" s="56">
        <v>126.99467898191502</v>
      </c>
      <c r="H444" s="101">
        <v>52.151830874836953</v>
      </c>
      <c r="I444" s="52">
        <v>79.88622335383404</v>
      </c>
      <c r="J444" s="125">
        <v>140.32</v>
      </c>
    </row>
    <row r="445" spans="1:10" x14ac:dyDescent="0.25">
      <c r="A445" s="19" t="s">
        <v>363</v>
      </c>
      <c r="B445" s="20" t="s">
        <v>313</v>
      </c>
      <c r="C445" s="46">
        <f t="shared" si="13"/>
        <v>94.442401144690919</v>
      </c>
      <c r="D445" s="48">
        <v>98.95</v>
      </c>
      <c r="E445" s="48">
        <v>94.442401144690919</v>
      </c>
      <c r="F445" s="48">
        <v>78.56</v>
      </c>
      <c r="G445" s="56">
        <v>126.99467898191502</v>
      </c>
      <c r="H445" s="101">
        <v>51.94652048467038</v>
      </c>
      <c r="I445" s="52">
        <v>80.470188610405557</v>
      </c>
      <c r="J445" s="125">
        <v>133.06</v>
      </c>
    </row>
    <row r="446" spans="1:10" x14ac:dyDescent="0.25">
      <c r="A446" s="19" t="s">
        <v>364</v>
      </c>
      <c r="B446" s="20" t="s">
        <v>315</v>
      </c>
      <c r="C446" s="46">
        <f t="shared" si="13"/>
        <v>88.539751073147713</v>
      </c>
      <c r="D446" s="48">
        <v>98.95</v>
      </c>
      <c r="E446" s="48">
        <v>88.539751073147713</v>
      </c>
      <c r="F446" s="48">
        <v>78.05</v>
      </c>
      <c r="G446" s="56">
        <v>126.99467898191502</v>
      </c>
      <c r="H446" s="101">
        <v>51.741210094503856</v>
      </c>
      <c r="I446" s="52">
        <v>79.182698119055615</v>
      </c>
      <c r="J446" s="125">
        <v>125.81</v>
      </c>
    </row>
    <row r="447" spans="1:10" x14ac:dyDescent="0.25">
      <c r="A447" s="19" t="s">
        <v>365</v>
      </c>
      <c r="B447" s="20" t="s">
        <v>317</v>
      </c>
      <c r="C447" s="46">
        <f t="shared" si="13"/>
        <v>82.637101001604577</v>
      </c>
      <c r="D447" s="48">
        <v>98.95</v>
      </c>
      <c r="E447" s="48">
        <v>82.637101001604577</v>
      </c>
      <c r="F447" s="48">
        <v>77.55</v>
      </c>
      <c r="G447" s="56">
        <v>126.99467898191502</v>
      </c>
      <c r="H447" s="101">
        <v>51.535899704337304</v>
      </c>
      <c r="I447" s="52">
        <v>77.996367464246447</v>
      </c>
      <c r="J447" s="125">
        <v>118.55</v>
      </c>
    </row>
    <row r="448" spans="1:10" x14ac:dyDescent="0.25">
      <c r="A448" s="19" t="s">
        <v>366</v>
      </c>
      <c r="B448" s="20" t="s">
        <v>319</v>
      </c>
      <c r="C448" s="46">
        <f t="shared" si="13"/>
        <v>77.069999999999993</v>
      </c>
      <c r="D448" s="48">
        <v>97.96</v>
      </c>
      <c r="E448" s="48">
        <v>76.734450930061371</v>
      </c>
      <c r="F448" s="48">
        <v>77.069999999999993</v>
      </c>
      <c r="G448" s="56">
        <v>122.76636732000648</v>
      </c>
      <c r="H448" s="101">
        <v>51.330589314170766</v>
      </c>
      <c r="I448" s="52">
        <v>75.312088320122314</v>
      </c>
      <c r="J448" s="125">
        <v>111.29</v>
      </c>
    </row>
    <row r="449" spans="1:10" x14ac:dyDescent="0.25">
      <c r="A449" s="19" t="s">
        <v>367</v>
      </c>
      <c r="B449" s="20" t="s">
        <v>321</v>
      </c>
      <c r="C449" s="46">
        <f t="shared" si="13"/>
        <v>76.569999999999993</v>
      </c>
      <c r="D449" s="48">
        <v>95.98</v>
      </c>
      <c r="E449" s="48">
        <v>70.831800858518193</v>
      </c>
      <c r="F449" s="48">
        <v>76.569999999999993</v>
      </c>
      <c r="G449" s="56">
        <v>115.27467725672891</v>
      </c>
      <c r="H449" s="101">
        <v>51.125278924004199</v>
      </c>
      <c r="I449" s="52">
        <v>73.800527951712652</v>
      </c>
      <c r="J449" s="125">
        <v>104.03</v>
      </c>
    </row>
    <row r="450" spans="1:10" x14ac:dyDescent="0.25">
      <c r="A450" s="19" t="s">
        <v>368</v>
      </c>
      <c r="B450" s="20" t="s">
        <v>323</v>
      </c>
      <c r="C450" s="46">
        <f t="shared" si="13"/>
        <v>75.56</v>
      </c>
      <c r="D450" s="48">
        <v>94</v>
      </c>
      <c r="E450" s="48">
        <v>53.123850643888638</v>
      </c>
      <c r="F450" s="48">
        <v>75.56</v>
      </c>
      <c r="G450" s="56">
        <v>109.49761897710466</v>
      </c>
      <c r="H450" s="101">
        <v>50.714658143671137</v>
      </c>
      <c r="I450" s="52">
        <v>73.800527951712652</v>
      </c>
      <c r="J450" s="125">
        <v>96.77</v>
      </c>
    </row>
    <row r="451" spans="1:10" ht="26.4" x14ac:dyDescent="0.25">
      <c r="A451" s="27" t="s">
        <v>451</v>
      </c>
      <c r="B451" s="28" t="s">
        <v>452</v>
      </c>
      <c r="C451" s="44"/>
      <c r="D451" s="45"/>
      <c r="E451" s="45"/>
      <c r="F451" s="45"/>
      <c r="G451" s="45"/>
      <c r="H451" s="72"/>
      <c r="I451" s="45"/>
      <c r="J451" s="139"/>
    </row>
    <row r="452" spans="1:10" x14ac:dyDescent="0.25">
      <c r="A452" s="19" t="s">
        <v>369</v>
      </c>
      <c r="B452" s="20" t="s">
        <v>307</v>
      </c>
      <c r="C452" s="46">
        <f t="shared" si="13"/>
        <v>98.95</v>
      </c>
      <c r="D452" s="48">
        <v>98.95</v>
      </c>
      <c r="E452" s="48">
        <v>118.05300143086365</v>
      </c>
      <c r="F452" s="48">
        <v>84.44</v>
      </c>
      <c r="G452" s="56">
        <v>126.99467898191502</v>
      </c>
      <c r="H452" s="101">
        <v>53.178382825669658</v>
      </c>
      <c r="I452" s="52">
        <v>86.655133622313969</v>
      </c>
      <c r="J452" s="125">
        <v>154.84</v>
      </c>
    </row>
    <row r="453" spans="1:10" x14ac:dyDescent="0.25">
      <c r="A453" s="19" t="s">
        <v>370</v>
      </c>
      <c r="B453" s="20" t="s">
        <v>309</v>
      </c>
      <c r="C453" s="46">
        <f t="shared" si="13"/>
        <v>98.95</v>
      </c>
      <c r="D453" s="48">
        <v>98.95</v>
      </c>
      <c r="E453" s="48">
        <v>106.24770128777728</v>
      </c>
      <c r="F453" s="48">
        <v>81.87</v>
      </c>
      <c r="G453" s="56">
        <v>126.99467898191502</v>
      </c>
      <c r="H453" s="101">
        <v>53.178382825669658</v>
      </c>
      <c r="I453" s="52">
        <v>87.239097891685248</v>
      </c>
      <c r="J453" s="125">
        <v>147.58000000000001</v>
      </c>
    </row>
    <row r="454" spans="1:10" x14ac:dyDescent="0.25">
      <c r="A454" s="19" t="s">
        <v>371</v>
      </c>
      <c r="B454" s="20" t="s">
        <v>311</v>
      </c>
      <c r="C454" s="46">
        <f t="shared" si="13"/>
        <v>98.95</v>
      </c>
      <c r="D454" s="48">
        <v>98.95</v>
      </c>
      <c r="E454" s="48">
        <v>100.34505121623408</v>
      </c>
      <c r="F454" s="48">
        <v>80.86</v>
      </c>
      <c r="G454" s="56">
        <v>126.99467898191502</v>
      </c>
      <c r="H454" s="101">
        <v>52.973072435503113</v>
      </c>
      <c r="I454" s="52">
        <v>82.443831628730578</v>
      </c>
      <c r="J454" s="125">
        <v>140.32</v>
      </c>
    </row>
    <row r="455" spans="1:10" x14ac:dyDescent="0.25">
      <c r="A455" s="19" t="s">
        <v>372</v>
      </c>
      <c r="B455" s="20" t="s">
        <v>313</v>
      </c>
      <c r="C455" s="46">
        <f t="shared" si="13"/>
        <v>94.442401144690919</v>
      </c>
      <c r="D455" s="48">
        <v>98.95</v>
      </c>
      <c r="E455" s="48">
        <v>94.442401144690919</v>
      </c>
      <c r="F455" s="48">
        <v>80.349999999999994</v>
      </c>
      <c r="G455" s="56">
        <v>126.99467898191502</v>
      </c>
      <c r="H455" s="101">
        <v>52.767762045336561</v>
      </c>
      <c r="I455" s="52">
        <v>83.027797138234931</v>
      </c>
      <c r="J455" s="125">
        <v>133.06</v>
      </c>
    </row>
    <row r="456" spans="1:10" x14ac:dyDescent="0.25">
      <c r="A456" s="19" t="s">
        <v>373</v>
      </c>
      <c r="B456" s="20" t="s">
        <v>315</v>
      </c>
      <c r="C456" s="46">
        <f t="shared" si="13"/>
        <v>88.539751073147713</v>
      </c>
      <c r="D456" s="48">
        <v>98.95</v>
      </c>
      <c r="E456" s="48">
        <v>88.539751073147713</v>
      </c>
      <c r="F456" s="48">
        <v>79.83</v>
      </c>
      <c r="G456" s="56">
        <v>126.99467898191502</v>
      </c>
      <c r="H456" s="101">
        <v>52.56245165517003</v>
      </c>
      <c r="I456" s="52">
        <v>81.669262362315919</v>
      </c>
      <c r="J456" s="125">
        <v>125.81</v>
      </c>
    </row>
    <row r="457" spans="1:10" x14ac:dyDescent="0.25">
      <c r="A457" s="19" t="s">
        <v>374</v>
      </c>
      <c r="B457" s="20" t="s">
        <v>317</v>
      </c>
      <c r="C457" s="46">
        <f t="shared" si="13"/>
        <v>82.637101001604577</v>
      </c>
      <c r="D457" s="48">
        <v>98.95</v>
      </c>
      <c r="E457" s="48">
        <v>82.637101001604577</v>
      </c>
      <c r="F457" s="48">
        <v>79.319999999999993</v>
      </c>
      <c r="G457" s="56">
        <v>126.99467898191502</v>
      </c>
      <c r="H457" s="101">
        <v>52.35714126500347</v>
      </c>
      <c r="I457" s="52">
        <v>80.415727656686528</v>
      </c>
      <c r="J457" s="125">
        <v>118.55</v>
      </c>
    </row>
    <row r="458" spans="1:10" x14ac:dyDescent="0.25">
      <c r="A458" s="19" t="s">
        <v>375</v>
      </c>
      <c r="B458" s="20" t="s">
        <v>319</v>
      </c>
      <c r="C458" s="46">
        <f t="shared" si="13"/>
        <v>78.8</v>
      </c>
      <c r="D458" s="48">
        <v>97.96</v>
      </c>
      <c r="E458" s="48">
        <v>76.734450930061371</v>
      </c>
      <c r="F458" s="48">
        <v>78.8</v>
      </c>
      <c r="G458" s="56">
        <v>122.76636732000648</v>
      </c>
      <c r="H458" s="101">
        <v>52.151830874836953</v>
      </c>
      <c r="I458" s="52">
        <v>77.607379273937056</v>
      </c>
      <c r="J458" s="125">
        <v>111.29</v>
      </c>
    </row>
    <row r="459" spans="1:10" x14ac:dyDescent="0.25">
      <c r="A459" s="19" t="s">
        <v>376</v>
      </c>
      <c r="B459" s="20" t="s">
        <v>321</v>
      </c>
      <c r="C459" s="46">
        <f t="shared" si="13"/>
        <v>78.31</v>
      </c>
      <c r="D459" s="48">
        <v>95.98</v>
      </c>
      <c r="E459" s="48">
        <v>70.831800858518193</v>
      </c>
      <c r="F459" s="48">
        <v>78.31</v>
      </c>
      <c r="G459" s="56">
        <v>115.27467725672891</v>
      </c>
      <c r="H459" s="101">
        <v>51.94652048467038</v>
      </c>
      <c r="I459" s="52">
        <v>76.038436771526122</v>
      </c>
      <c r="J459" s="125">
        <v>104.03</v>
      </c>
    </row>
    <row r="460" spans="1:10" x14ac:dyDescent="0.25">
      <c r="A460" s="19" t="s">
        <v>377</v>
      </c>
      <c r="B460" s="20" t="s">
        <v>323</v>
      </c>
      <c r="C460" s="46">
        <f t="shared" si="13"/>
        <v>77.28</v>
      </c>
      <c r="D460" s="48">
        <v>94</v>
      </c>
      <c r="E460" s="48">
        <v>53.123850643888638</v>
      </c>
      <c r="F460" s="48">
        <v>77.28</v>
      </c>
      <c r="G460" s="56">
        <v>109.49761897710466</v>
      </c>
      <c r="H460" s="101">
        <v>51.535899704337304</v>
      </c>
      <c r="I460" s="52">
        <v>76.038436771526122</v>
      </c>
      <c r="J460" s="125">
        <v>96.77</v>
      </c>
    </row>
    <row r="461" spans="1:10" ht="26.4" x14ac:dyDescent="0.25">
      <c r="A461" s="27" t="s">
        <v>453</v>
      </c>
      <c r="B461" s="28" t="s">
        <v>454</v>
      </c>
      <c r="C461" s="44"/>
      <c r="D461" s="45"/>
      <c r="E461" s="45"/>
      <c r="F461" s="45"/>
      <c r="G461" s="45"/>
      <c r="H461" s="72"/>
      <c r="I461" s="45"/>
      <c r="J461" s="139"/>
    </row>
    <row r="462" spans="1:10" x14ac:dyDescent="0.25">
      <c r="A462" s="19" t="s">
        <v>378</v>
      </c>
      <c r="B462" s="20" t="s">
        <v>307</v>
      </c>
      <c r="C462" s="46">
        <f t="shared" si="13"/>
        <v>129.85830157395003</v>
      </c>
      <c r="D462" s="48">
        <v>122.67</v>
      </c>
      <c r="E462" s="48">
        <v>129.85830157395003</v>
      </c>
      <c r="F462" s="48">
        <v>107.12</v>
      </c>
      <c r="G462" s="56">
        <v>156.55161591104383</v>
      </c>
      <c r="H462" s="101">
        <v>75.011901173493087</v>
      </c>
      <c r="I462" s="52">
        <v>133.47933535444884</v>
      </c>
      <c r="J462" s="125">
        <v>196.52</v>
      </c>
    </row>
    <row r="463" spans="1:10" x14ac:dyDescent="0.25">
      <c r="A463" s="19" t="s">
        <v>379</v>
      </c>
      <c r="B463" s="20" t="s">
        <v>309</v>
      </c>
      <c r="C463" s="46">
        <f t="shared" si="13"/>
        <v>122.67</v>
      </c>
      <c r="D463" s="48">
        <v>122.67</v>
      </c>
      <c r="E463" s="48">
        <v>116.87247141655504</v>
      </c>
      <c r="F463" s="48">
        <v>103.87</v>
      </c>
      <c r="G463" s="56">
        <v>156.55161591104383</v>
      </c>
      <c r="H463" s="101">
        <v>75.011901173493087</v>
      </c>
      <c r="I463" s="52">
        <v>134.06330114636157</v>
      </c>
      <c r="J463" s="125">
        <v>187.31</v>
      </c>
    </row>
    <row r="464" spans="1:10" x14ac:dyDescent="0.25">
      <c r="A464" s="19" t="s">
        <v>380</v>
      </c>
      <c r="B464" s="20" t="s">
        <v>311</v>
      </c>
      <c r="C464" s="46">
        <f t="shared" si="13"/>
        <v>122.67</v>
      </c>
      <c r="D464" s="48">
        <v>122.67</v>
      </c>
      <c r="E464" s="48">
        <v>110.37955633785754</v>
      </c>
      <c r="F464" s="48">
        <v>102.57</v>
      </c>
      <c r="G464" s="56">
        <v>156.55161591104383</v>
      </c>
      <c r="H464" s="101">
        <v>74.713066326611198</v>
      </c>
      <c r="I464" s="52">
        <v>125.92345246070539</v>
      </c>
      <c r="J464" s="125">
        <v>178.1</v>
      </c>
    </row>
    <row r="465" spans="1:10" x14ac:dyDescent="0.25">
      <c r="A465" s="19" t="s">
        <v>381</v>
      </c>
      <c r="B465" s="20" t="s">
        <v>313</v>
      </c>
      <c r="C465" s="46">
        <f t="shared" si="13"/>
        <v>122.67</v>
      </c>
      <c r="D465" s="48">
        <v>122.67</v>
      </c>
      <c r="E465" s="48">
        <v>103.88664125916002</v>
      </c>
      <c r="F465" s="48">
        <v>101.91</v>
      </c>
      <c r="G465" s="56">
        <v>156.55161591104383</v>
      </c>
      <c r="H465" s="101">
        <v>74.414231479729366</v>
      </c>
      <c r="I465" s="52">
        <v>126.50741942098145</v>
      </c>
      <c r="J465" s="125">
        <v>168.89</v>
      </c>
    </row>
    <row r="466" spans="1:10" x14ac:dyDescent="0.25">
      <c r="A466" s="19" t="s">
        <v>382</v>
      </c>
      <c r="B466" s="20" t="s">
        <v>315</v>
      </c>
      <c r="C466" s="46">
        <f t="shared" si="13"/>
        <v>122.67</v>
      </c>
      <c r="D466" s="48">
        <v>122.67</v>
      </c>
      <c r="E466" s="48">
        <v>97.393726180462536</v>
      </c>
      <c r="F466" s="48">
        <v>101.26</v>
      </c>
      <c r="G466" s="56">
        <v>156.55161591104383</v>
      </c>
      <c r="H466" s="101">
        <v>74.115396632847492</v>
      </c>
      <c r="I466" s="52">
        <v>123.94111962064549</v>
      </c>
      <c r="J466" s="125">
        <v>159.66999999999999</v>
      </c>
    </row>
    <row r="467" spans="1:10" x14ac:dyDescent="0.25">
      <c r="A467" s="19" t="s">
        <v>383</v>
      </c>
      <c r="B467" s="20" t="s">
        <v>317</v>
      </c>
      <c r="C467" s="46">
        <f t="shared" si="13"/>
        <v>121.54510451038576</v>
      </c>
      <c r="D467" s="48">
        <v>122.67</v>
      </c>
      <c r="E467" s="48">
        <v>90.900811101765044</v>
      </c>
      <c r="F467" s="48">
        <v>100.62</v>
      </c>
      <c r="G467" s="56">
        <v>156.55161591104383</v>
      </c>
      <c r="H467" s="101">
        <v>73.816561785965646</v>
      </c>
      <c r="I467" s="52">
        <v>121.54510451038576</v>
      </c>
      <c r="J467" s="125">
        <v>150.47</v>
      </c>
    </row>
    <row r="468" spans="1:10" x14ac:dyDescent="0.25">
      <c r="A468" s="19" t="s">
        <v>384</v>
      </c>
      <c r="B468" s="20" t="s">
        <v>319</v>
      </c>
      <c r="C468" s="46">
        <f t="shared" si="13"/>
        <v>116.62756027016059</v>
      </c>
      <c r="D468" s="48">
        <v>121.44</v>
      </c>
      <c r="E468" s="48">
        <v>84.407896023067522</v>
      </c>
      <c r="F468" s="48">
        <v>99.94</v>
      </c>
      <c r="G468" s="56">
        <v>152.32330424913533</v>
      </c>
      <c r="H468" s="101">
        <v>73.517726939083815</v>
      </c>
      <c r="I468" s="52">
        <v>116.62756027016059</v>
      </c>
      <c r="J468" s="125">
        <v>141.25</v>
      </c>
    </row>
    <row r="469" spans="1:10" x14ac:dyDescent="0.25">
      <c r="A469" s="19" t="s">
        <v>385</v>
      </c>
      <c r="B469" s="20" t="s">
        <v>321</v>
      </c>
      <c r="C469" s="46">
        <f t="shared" si="13"/>
        <v>114.0831140405592</v>
      </c>
      <c r="D469" s="48">
        <v>118.99</v>
      </c>
      <c r="E469" s="48">
        <v>77.914980944370001</v>
      </c>
      <c r="F469" s="48">
        <v>99.3</v>
      </c>
      <c r="G469" s="56">
        <v>144.83161418585769</v>
      </c>
      <c r="H469" s="101">
        <v>73.218892092201926</v>
      </c>
      <c r="I469" s="52">
        <v>114.0831140405592</v>
      </c>
      <c r="J469" s="125">
        <v>132.04</v>
      </c>
    </row>
    <row r="470" spans="1:10" x14ac:dyDescent="0.25">
      <c r="A470" s="19" t="s">
        <v>386</v>
      </c>
      <c r="B470" s="20" t="s">
        <v>323</v>
      </c>
      <c r="C470" s="46">
        <f t="shared" si="13"/>
        <v>114.0831140405592</v>
      </c>
      <c r="D470" s="48">
        <v>116.54</v>
      </c>
      <c r="E470" s="48">
        <v>58.436235708277522</v>
      </c>
      <c r="F470" s="48">
        <v>98.02</v>
      </c>
      <c r="G470" s="56">
        <v>139.0545559062335</v>
      </c>
      <c r="H470" s="101">
        <v>72.621222398438249</v>
      </c>
      <c r="I470" s="52">
        <v>114.0831140405592</v>
      </c>
      <c r="J470" s="125">
        <v>122.82</v>
      </c>
    </row>
    <row r="471" spans="1:10" ht="26.4" x14ac:dyDescent="0.25">
      <c r="A471" s="27" t="s">
        <v>455</v>
      </c>
      <c r="B471" s="28" t="s">
        <v>456</v>
      </c>
      <c r="C471" s="44"/>
      <c r="D471" s="45"/>
      <c r="E471" s="45"/>
      <c r="F471" s="45"/>
      <c r="G471" s="45"/>
      <c r="H471" s="72"/>
      <c r="I471" s="45"/>
      <c r="J471" s="140"/>
    </row>
    <row r="472" spans="1:10" x14ac:dyDescent="0.25">
      <c r="A472" s="19" t="s">
        <v>387</v>
      </c>
      <c r="B472" s="20" t="s">
        <v>307</v>
      </c>
      <c r="C472" s="46">
        <f t="shared" si="13"/>
        <v>78.702000953909121</v>
      </c>
      <c r="D472" s="48">
        <v>81.78</v>
      </c>
      <c r="E472" s="48">
        <v>78.702000953909121</v>
      </c>
      <c r="F472" s="48">
        <v>66.989999999999995</v>
      </c>
      <c r="G472" s="56">
        <v>105.90297644318004</v>
      </c>
      <c r="H472" s="101">
        <v>43.120105540098649</v>
      </c>
      <c r="I472" s="52">
        <v>65.426642010511017</v>
      </c>
      <c r="J472" s="125">
        <v>143.16</v>
      </c>
    </row>
    <row r="473" spans="1:10" x14ac:dyDescent="0.25">
      <c r="A473" s="19" t="s">
        <v>388</v>
      </c>
      <c r="B473" s="20" t="s">
        <v>309</v>
      </c>
      <c r="C473" s="46">
        <f t="shared" si="13"/>
        <v>70.831800858518193</v>
      </c>
      <c r="D473" s="48">
        <v>81.78</v>
      </c>
      <c r="E473" s="48">
        <v>70.831800858518193</v>
      </c>
      <c r="F473" s="48">
        <v>64.69</v>
      </c>
      <c r="G473" s="56">
        <v>105.90297644318004</v>
      </c>
      <c r="H473" s="101">
        <v>43.120105540098649</v>
      </c>
      <c r="I473" s="52">
        <v>65.962080443500085</v>
      </c>
      <c r="J473" s="125">
        <v>136.44999999999999</v>
      </c>
    </row>
    <row r="474" spans="1:10" x14ac:dyDescent="0.25">
      <c r="A474" s="19" t="s">
        <v>389</v>
      </c>
      <c r="B474" s="20" t="s">
        <v>311</v>
      </c>
      <c r="C474" s="46">
        <f t="shared" ref="C474:C490" si="14">MEDIAN(D474:J474)</f>
        <v>66.89670081082275</v>
      </c>
      <c r="D474" s="48">
        <v>81.78</v>
      </c>
      <c r="E474" s="48">
        <v>66.89670081082275</v>
      </c>
      <c r="F474" s="48">
        <v>63.78</v>
      </c>
      <c r="G474" s="56">
        <v>105.90297644318004</v>
      </c>
      <c r="H474" s="101">
        <v>42.948322263911564</v>
      </c>
      <c r="I474" s="52">
        <v>66.497519961568585</v>
      </c>
      <c r="J474" s="125">
        <v>129.72999999999999</v>
      </c>
    </row>
    <row r="475" spans="1:10" x14ac:dyDescent="0.25">
      <c r="A475" s="19" t="s">
        <v>390</v>
      </c>
      <c r="B475" s="20" t="s">
        <v>313</v>
      </c>
      <c r="C475" s="46">
        <f t="shared" si="14"/>
        <v>67.032959493500201</v>
      </c>
      <c r="D475" s="48">
        <v>81.78</v>
      </c>
      <c r="E475" s="48">
        <v>62.961600763127279</v>
      </c>
      <c r="F475" s="48">
        <v>63.31</v>
      </c>
      <c r="G475" s="56">
        <v>105.90297644318004</v>
      </c>
      <c r="H475" s="101">
        <v>42.776538987724486</v>
      </c>
      <c r="I475" s="52">
        <v>67.032959493500201</v>
      </c>
      <c r="J475" s="125">
        <v>123.02</v>
      </c>
    </row>
    <row r="476" spans="1:10" x14ac:dyDescent="0.25">
      <c r="A476" s="19" t="s">
        <v>391</v>
      </c>
      <c r="B476" s="20" t="s">
        <v>315</v>
      </c>
      <c r="C476" s="46">
        <f t="shared" si="14"/>
        <v>67.568399038966206</v>
      </c>
      <c r="D476" s="48">
        <v>81.78</v>
      </c>
      <c r="E476" s="48">
        <v>59.026500715431823</v>
      </c>
      <c r="F476" s="48">
        <v>62.86</v>
      </c>
      <c r="G476" s="56">
        <v>105.90297644318004</v>
      </c>
      <c r="H476" s="101">
        <v>42.604755711537386</v>
      </c>
      <c r="I476" s="52">
        <v>67.568399038966206</v>
      </c>
      <c r="J476" s="125">
        <v>116.31</v>
      </c>
    </row>
    <row r="477" spans="1:10" x14ac:dyDescent="0.25">
      <c r="A477" s="19" t="s">
        <v>392</v>
      </c>
      <c r="B477" s="20" t="s">
        <v>317</v>
      </c>
      <c r="C477" s="46">
        <f t="shared" si="14"/>
        <v>68.103838597648178</v>
      </c>
      <c r="D477" s="48">
        <v>81.78</v>
      </c>
      <c r="E477" s="48">
        <v>55.091400667736366</v>
      </c>
      <c r="F477" s="48">
        <v>62.4</v>
      </c>
      <c r="G477" s="56">
        <v>105.90297644318004</v>
      </c>
      <c r="H477" s="101">
        <v>42.432972435350315</v>
      </c>
      <c r="I477" s="52">
        <v>68.103838597648178</v>
      </c>
      <c r="J477" s="125">
        <v>109.61</v>
      </c>
    </row>
    <row r="478" spans="1:10" x14ac:dyDescent="0.25">
      <c r="A478" s="19" t="s">
        <v>393</v>
      </c>
      <c r="B478" s="20" t="s">
        <v>319</v>
      </c>
      <c r="C478" s="46">
        <f t="shared" si="14"/>
        <v>68.639272814852404</v>
      </c>
      <c r="D478" s="48">
        <v>80.95</v>
      </c>
      <c r="E478" s="48">
        <v>51.156300620040916</v>
      </c>
      <c r="F478" s="48">
        <v>61.92</v>
      </c>
      <c r="G478" s="56">
        <v>101.6746647812716</v>
      </c>
      <c r="H478" s="101">
        <v>42.261189159163223</v>
      </c>
      <c r="I478" s="52">
        <v>68.639272814852404</v>
      </c>
      <c r="J478" s="125">
        <v>102.9</v>
      </c>
    </row>
    <row r="479" spans="1:10" x14ac:dyDescent="0.25">
      <c r="A479" s="19" t="s">
        <v>394</v>
      </c>
      <c r="B479" s="20" t="s">
        <v>321</v>
      </c>
      <c r="C479" s="46">
        <f t="shared" si="14"/>
        <v>71.111083568114068</v>
      </c>
      <c r="D479" s="48">
        <v>79.33</v>
      </c>
      <c r="E479" s="48">
        <v>47.22120057234546</v>
      </c>
      <c r="F479" s="48">
        <v>61.47</v>
      </c>
      <c r="G479" s="56">
        <v>94.182974717994</v>
      </c>
      <c r="H479" s="101">
        <v>42.089405882976131</v>
      </c>
      <c r="I479" s="52">
        <v>71.111083568114068</v>
      </c>
      <c r="J479" s="125">
        <v>96.18</v>
      </c>
    </row>
    <row r="480" spans="1:10" x14ac:dyDescent="0.25">
      <c r="A480" s="19" t="s">
        <v>395</v>
      </c>
      <c r="B480" s="20" t="s">
        <v>323</v>
      </c>
      <c r="C480" s="46">
        <f t="shared" si="14"/>
        <v>71.111083568114068</v>
      </c>
      <c r="D480" s="48">
        <v>77.680000000000007</v>
      </c>
      <c r="E480" s="48">
        <v>35.415900429259096</v>
      </c>
      <c r="F480" s="48">
        <v>60.55</v>
      </c>
      <c r="G480" s="56">
        <v>85.84025454173343</v>
      </c>
      <c r="H480" s="101">
        <v>41.745839330601939</v>
      </c>
      <c r="I480" s="52">
        <v>71.111083568114068</v>
      </c>
      <c r="J480" s="125">
        <v>89.47</v>
      </c>
    </row>
    <row r="481" spans="1:10" ht="26.4" x14ac:dyDescent="0.25">
      <c r="A481" s="27" t="s">
        <v>455</v>
      </c>
      <c r="B481" s="28" t="s">
        <v>457</v>
      </c>
      <c r="C481" s="44"/>
      <c r="D481" s="45"/>
      <c r="E481" s="45"/>
      <c r="F481" s="45"/>
      <c r="G481" s="45"/>
      <c r="H481" s="72"/>
      <c r="I481" s="45"/>
      <c r="J481" s="139"/>
    </row>
    <row r="482" spans="1:10" x14ac:dyDescent="0.25">
      <c r="A482" s="19" t="s">
        <v>396</v>
      </c>
      <c r="B482" s="20" t="s">
        <v>307</v>
      </c>
      <c r="C482" s="46">
        <f t="shared" si="14"/>
        <v>89.96</v>
      </c>
      <c r="D482" s="48">
        <v>89.96</v>
      </c>
      <c r="E482" s="48">
        <v>118.05300143086365</v>
      </c>
      <c r="F482" s="48">
        <v>70.709999999999994</v>
      </c>
      <c r="G482" s="56">
        <v>111.25571684632345</v>
      </c>
      <c r="H482" s="101">
        <v>51.039392673834293</v>
      </c>
      <c r="I482" s="52">
        <v>68.84218615859605</v>
      </c>
      <c r="J482" s="125">
        <v>148.88999999999999</v>
      </c>
    </row>
    <row r="483" spans="1:10" x14ac:dyDescent="0.25">
      <c r="A483" s="19" t="s">
        <v>397</v>
      </c>
      <c r="B483" s="20" t="s">
        <v>309</v>
      </c>
      <c r="C483" s="46">
        <f t="shared" si="14"/>
        <v>89.96</v>
      </c>
      <c r="D483" s="48">
        <v>89.96</v>
      </c>
      <c r="E483" s="48">
        <v>106.24770128777728</v>
      </c>
      <c r="F483" s="48">
        <v>68.27</v>
      </c>
      <c r="G483" s="56">
        <v>111.25571684632345</v>
      </c>
      <c r="H483" s="101">
        <v>51.039392673834293</v>
      </c>
      <c r="I483" s="52">
        <v>69.426150932666047</v>
      </c>
      <c r="J483" s="125">
        <v>141.9</v>
      </c>
    </row>
    <row r="484" spans="1:10" x14ac:dyDescent="0.25">
      <c r="A484" s="19" t="s">
        <v>398</v>
      </c>
      <c r="B484" s="20" t="s">
        <v>311</v>
      </c>
      <c r="C484" s="46">
        <f t="shared" si="14"/>
        <v>89.96</v>
      </c>
      <c r="D484" s="48">
        <v>89.96</v>
      </c>
      <c r="E484" s="48">
        <v>100.34505121623408</v>
      </c>
      <c r="F484" s="48">
        <v>67.31</v>
      </c>
      <c r="G484" s="56">
        <v>111.25571684632342</v>
      </c>
      <c r="H484" s="101">
        <v>50.836060284493144</v>
      </c>
      <c r="I484" s="52">
        <v>70.010116891866119</v>
      </c>
      <c r="J484" s="125">
        <v>134.91999999999999</v>
      </c>
    </row>
    <row r="485" spans="1:10" x14ac:dyDescent="0.25">
      <c r="A485" s="19" t="s">
        <v>399</v>
      </c>
      <c r="B485" s="20" t="s">
        <v>313</v>
      </c>
      <c r="C485" s="46">
        <f t="shared" si="14"/>
        <v>89.96</v>
      </c>
      <c r="D485" s="48">
        <v>89.96</v>
      </c>
      <c r="E485" s="48">
        <v>94.442401144690919</v>
      </c>
      <c r="F485" s="48">
        <v>66.819999999999993</v>
      </c>
      <c r="G485" s="56">
        <v>111.25571684632342</v>
      </c>
      <c r="H485" s="101">
        <v>50.632727895152009</v>
      </c>
      <c r="I485" s="52">
        <v>70.594082867840982</v>
      </c>
      <c r="J485" s="125">
        <v>127.94</v>
      </c>
    </row>
    <row r="486" spans="1:10" x14ac:dyDescent="0.25">
      <c r="A486" s="19" t="s">
        <v>400</v>
      </c>
      <c r="B486" s="20" t="s">
        <v>315</v>
      </c>
      <c r="C486" s="46">
        <f t="shared" si="14"/>
        <v>88.539751073147713</v>
      </c>
      <c r="D486" s="48">
        <v>89.96</v>
      </c>
      <c r="E486" s="48">
        <v>88.539751073147713</v>
      </c>
      <c r="F486" s="48">
        <v>66.36</v>
      </c>
      <c r="G486" s="56">
        <v>111.25571684632342</v>
      </c>
      <c r="H486" s="101">
        <v>50.429395505810866</v>
      </c>
      <c r="I486" s="52">
        <v>71.178048860178933</v>
      </c>
      <c r="J486" s="125">
        <v>120.96</v>
      </c>
    </row>
    <row r="487" spans="1:10" x14ac:dyDescent="0.25">
      <c r="A487" s="19" t="s">
        <v>401</v>
      </c>
      <c r="B487" s="20" t="s">
        <v>317</v>
      </c>
      <c r="C487" s="46">
        <f t="shared" si="14"/>
        <v>82.637101001604577</v>
      </c>
      <c r="D487" s="48">
        <v>89.96</v>
      </c>
      <c r="E487" s="48">
        <v>82.637101001604577</v>
      </c>
      <c r="F487" s="48">
        <v>65.849999999999994</v>
      </c>
      <c r="G487" s="56">
        <v>111.25571684632342</v>
      </c>
      <c r="H487" s="101">
        <v>50.226063116469724</v>
      </c>
      <c r="I487" s="52">
        <v>71.762014868481387</v>
      </c>
      <c r="J487" s="125">
        <v>113.98</v>
      </c>
    </row>
    <row r="488" spans="1:10" x14ac:dyDescent="0.25">
      <c r="A488" s="19" t="s">
        <v>402</v>
      </c>
      <c r="B488" s="20" t="s">
        <v>319</v>
      </c>
      <c r="C488" s="46">
        <f t="shared" si="14"/>
        <v>76.734450930061371</v>
      </c>
      <c r="D488" s="48">
        <v>89.06</v>
      </c>
      <c r="E488" s="48">
        <v>76.734450930061371</v>
      </c>
      <c r="F488" s="48">
        <v>65.37</v>
      </c>
      <c r="G488" s="56">
        <v>107.02740518441495</v>
      </c>
      <c r="H488" s="101">
        <v>50.022730727128575</v>
      </c>
      <c r="I488" s="52">
        <v>72.345975052714195</v>
      </c>
      <c r="J488" s="125">
        <v>107.01</v>
      </c>
    </row>
    <row r="489" spans="1:10" x14ac:dyDescent="0.25">
      <c r="A489" s="19" t="s">
        <v>403</v>
      </c>
      <c r="B489" s="20" t="s">
        <v>321</v>
      </c>
      <c r="C489" s="46">
        <f t="shared" si="14"/>
        <v>74.959442615511946</v>
      </c>
      <c r="D489" s="48">
        <v>87.26</v>
      </c>
      <c r="E489" s="48">
        <v>70.831800858518193</v>
      </c>
      <c r="F489" s="48">
        <v>64.930000000000007</v>
      </c>
      <c r="G489" s="56">
        <v>99.535715121137329</v>
      </c>
      <c r="H489" s="101">
        <v>49.819398337787433</v>
      </c>
      <c r="I489" s="52">
        <v>74.959442615511946</v>
      </c>
      <c r="J489" s="125">
        <v>100.03</v>
      </c>
    </row>
    <row r="490" spans="1:10" x14ac:dyDescent="0.25">
      <c r="A490" s="19" t="s">
        <v>404</v>
      </c>
      <c r="B490" s="20" t="s">
        <v>323</v>
      </c>
      <c r="C490" s="46">
        <f t="shared" si="14"/>
        <v>74.959442615511946</v>
      </c>
      <c r="D490" s="48">
        <v>85.46</v>
      </c>
      <c r="E490" s="48">
        <v>53.123850643888638</v>
      </c>
      <c r="F490" s="48">
        <v>63.9</v>
      </c>
      <c r="G490" s="56">
        <v>91.192994944876816</v>
      </c>
      <c r="H490" s="101">
        <v>49.412733559105149</v>
      </c>
      <c r="I490" s="52">
        <v>74.959442615511946</v>
      </c>
      <c r="J490" s="125">
        <v>93.05</v>
      </c>
    </row>
    <row r="491" spans="1:10" x14ac:dyDescent="0.25">
      <c r="A491" s="29"/>
      <c r="B491" s="30"/>
      <c r="C491" s="59"/>
      <c r="D491" s="60"/>
      <c r="E491" s="60"/>
      <c r="F491" s="60"/>
      <c r="G491" s="60"/>
      <c r="H491" s="60"/>
      <c r="I491" s="60"/>
      <c r="J491" s="60"/>
    </row>
  </sheetData>
  <sheetProtection formatCells="0" formatColumns="0" selectLockedCells="1"/>
  <conditionalFormatting sqref="G4">
    <cfRule type="cellIs" dxfId="575" priority="424" stopIfTrue="1" operator="notBetween">
      <formula>#REF!</formula>
      <formula>#REF!</formula>
    </cfRule>
    <cfRule type="cellIs" dxfId="574" priority="425" stopIfTrue="1" operator="notBetween">
      <formula>#REF!</formula>
      <formula>#REF!</formula>
    </cfRule>
    <cfRule type="cellIs" dxfId="573" priority="426" stopIfTrue="1" operator="greaterThan">
      <formula>#REF!</formula>
    </cfRule>
  </conditionalFormatting>
  <conditionalFormatting sqref="G12">
    <cfRule type="cellIs" dxfId="572" priority="421" stopIfTrue="1" operator="notBetween">
      <formula>#REF!</formula>
      <formula>#REF!</formula>
    </cfRule>
    <cfRule type="cellIs" dxfId="571" priority="422" stopIfTrue="1" operator="notBetween">
      <formula>#REF!</formula>
      <formula>#REF!</formula>
    </cfRule>
    <cfRule type="cellIs" dxfId="570" priority="423" stopIfTrue="1" operator="greaterThan">
      <formula>#REF!</formula>
    </cfRule>
  </conditionalFormatting>
  <conditionalFormatting sqref="G44">
    <cfRule type="cellIs" dxfId="569" priority="397" stopIfTrue="1" operator="notBetween">
      <formula>#REF!</formula>
      <formula>#REF!</formula>
    </cfRule>
    <cfRule type="cellIs" dxfId="568" priority="398" stopIfTrue="1" operator="notBetween">
      <formula>#REF!</formula>
      <formula>#REF!</formula>
    </cfRule>
    <cfRule type="cellIs" dxfId="567" priority="399" stopIfTrue="1" operator="greaterThan">
      <formula>#REF!</formula>
    </cfRule>
  </conditionalFormatting>
  <conditionalFormatting sqref="G22:G26">
    <cfRule type="cellIs" dxfId="566" priority="418" stopIfTrue="1" operator="notBetween">
      <formula>#REF!</formula>
      <formula>#REF!</formula>
    </cfRule>
    <cfRule type="cellIs" dxfId="565" priority="419" stopIfTrue="1" operator="notBetween">
      <formula>#REF!</formula>
      <formula>#REF!</formula>
    </cfRule>
    <cfRule type="cellIs" dxfId="564" priority="420" stopIfTrue="1" operator="greaterThan">
      <formula>#REF!</formula>
    </cfRule>
  </conditionalFormatting>
  <conditionalFormatting sqref="G28:G32">
    <cfRule type="cellIs" dxfId="563" priority="415" stopIfTrue="1" operator="notBetween">
      <formula>#REF!</formula>
      <formula>#REF!</formula>
    </cfRule>
    <cfRule type="cellIs" dxfId="562" priority="416" stopIfTrue="1" operator="notBetween">
      <formula>#REF!</formula>
      <formula>#REF!</formula>
    </cfRule>
    <cfRule type="cellIs" dxfId="561" priority="417" stopIfTrue="1" operator="greaterThan">
      <formula>#REF!</formula>
    </cfRule>
  </conditionalFormatting>
  <conditionalFormatting sqref="G34">
    <cfRule type="cellIs" dxfId="560" priority="412" stopIfTrue="1" operator="notBetween">
      <formula>#REF!</formula>
      <formula>#REF!</formula>
    </cfRule>
    <cfRule type="cellIs" dxfId="559" priority="413" stopIfTrue="1" operator="notBetween">
      <formula>#REF!</formula>
      <formula>#REF!</formula>
    </cfRule>
    <cfRule type="cellIs" dxfId="558" priority="414" stopIfTrue="1" operator="greaterThan">
      <formula>#REF!</formula>
    </cfRule>
  </conditionalFormatting>
  <conditionalFormatting sqref="G35:G38 G40:G43">
    <cfRule type="cellIs" dxfId="557" priority="409" stopIfTrue="1" operator="notBetween">
      <formula>#REF!</formula>
      <formula>#REF!</formula>
    </cfRule>
    <cfRule type="cellIs" dxfId="556" priority="410" stopIfTrue="1" operator="notBetween">
      <formula>#REF!</formula>
      <formula>#REF!</formula>
    </cfRule>
    <cfRule type="cellIs" dxfId="555" priority="411" stopIfTrue="1" operator="greaterThan">
      <formula>#REF!</formula>
    </cfRule>
  </conditionalFormatting>
  <conditionalFormatting sqref="G50 G52:G56 G58:G62">
    <cfRule type="cellIs" dxfId="554" priority="403" stopIfTrue="1" operator="notBetween">
      <formula>#REF!</formula>
      <formula>#REF!</formula>
    </cfRule>
    <cfRule type="cellIs" dxfId="553" priority="404" stopIfTrue="1" operator="notBetween">
      <formula>#REF!</formula>
      <formula>#REF!</formula>
    </cfRule>
    <cfRule type="cellIs" dxfId="552" priority="405" stopIfTrue="1" operator="greaterThan">
      <formula>#REF!</formula>
    </cfRule>
  </conditionalFormatting>
  <conditionalFormatting sqref="G49">
    <cfRule type="cellIs" dxfId="551" priority="394" stopIfTrue="1" operator="notBetween">
      <formula>#REF!</formula>
      <formula>#REF!</formula>
    </cfRule>
    <cfRule type="cellIs" dxfId="550" priority="395" stopIfTrue="1" operator="notBetween">
      <formula>#REF!</formula>
      <formula>#REF!</formula>
    </cfRule>
    <cfRule type="cellIs" dxfId="549" priority="396" stopIfTrue="1" operator="greaterThan">
      <formula>#REF!</formula>
    </cfRule>
  </conditionalFormatting>
  <conditionalFormatting sqref="G69">
    <cfRule type="cellIs" dxfId="548" priority="391" stopIfTrue="1" operator="notBetween">
      <formula>#REF!</formula>
      <formula>#REF!</formula>
    </cfRule>
    <cfRule type="cellIs" dxfId="547" priority="392" stopIfTrue="1" operator="notBetween">
      <formula>#REF!</formula>
      <formula>#REF!</formula>
    </cfRule>
    <cfRule type="cellIs" dxfId="546" priority="393" stopIfTrue="1" operator="greaterThan">
      <formula>#REF!</formula>
    </cfRule>
  </conditionalFormatting>
  <conditionalFormatting sqref="G64">
    <cfRule type="cellIs" dxfId="545" priority="388" stopIfTrue="1" operator="notBetween">
      <formula>#REF!</formula>
      <formula>#REF!</formula>
    </cfRule>
    <cfRule type="cellIs" dxfId="544" priority="389" stopIfTrue="1" operator="notBetween">
      <formula>#REF!</formula>
      <formula>#REF!</formula>
    </cfRule>
    <cfRule type="cellIs" dxfId="543" priority="390" stopIfTrue="1" operator="greaterThan">
      <formula>#REF!</formula>
    </cfRule>
  </conditionalFormatting>
  <conditionalFormatting sqref="G75:G79">
    <cfRule type="cellIs" dxfId="542" priority="385" stopIfTrue="1" operator="notBetween">
      <formula>#REF!</formula>
      <formula>#REF!</formula>
    </cfRule>
    <cfRule type="cellIs" dxfId="541" priority="386" stopIfTrue="1" operator="notBetween">
      <formula>#REF!</formula>
      <formula>#REF!</formula>
    </cfRule>
    <cfRule type="cellIs" dxfId="540" priority="387" stopIfTrue="1" operator="greaterThan">
      <formula>#REF!</formula>
    </cfRule>
  </conditionalFormatting>
  <conditionalFormatting sqref="G13:G14 G10:G11 G5:G6 G16:G20 G65:G67">
    <cfRule type="cellIs" dxfId="539" priority="430" stopIfTrue="1" operator="notBetween">
      <formula>#REF!</formula>
      <formula>#REF!</formula>
    </cfRule>
    <cfRule type="cellIs" dxfId="538" priority="431" stopIfTrue="1" operator="notBetween">
      <formula>#REF!</formula>
      <formula>#REF!</formula>
    </cfRule>
    <cfRule type="cellIs" dxfId="537" priority="432" stopIfTrue="1" operator="greaterThan">
      <formula>#REF!</formula>
    </cfRule>
  </conditionalFormatting>
  <conditionalFormatting sqref="G7:G8">
    <cfRule type="cellIs" dxfId="536" priority="427" stopIfTrue="1" operator="notBetween">
      <formula>#REF!</formula>
      <formula>#REF!</formula>
    </cfRule>
    <cfRule type="cellIs" dxfId="535" priority="428" stopIfTrue="1" operator="notBetween">
      <formula>#REF!</formula>
      <formula>#REF!</formula>
    </cfRule>
    <cfRule type="cellIs" dxfId="534" priority="429" stopIfTrue="1" operator="greaterThan">
      <formula>#REF!</formula>
    </cfRule>
  </conditionalFormatting>
  <conditionalFormatting sqref="G46:G48">
    <cfRule type="cellIs" dxfId="533" priority="406" stopIfTrue="1" operator="notBetween">
      <formula>#REF!</formula>
      <formula>#REF!</formula>
    </cfRule>
    <cfRule type="cellIs" dxfId="532" priority="407" stopIfTrue="1" operator="notBetween">
      <formula>#REF!</formula>
      <formula>#REF!</formula>
    </cfRule>
    <cfRule type="cellIs" dxfId="531" priority="408" stopIfTrue="1" operator="greaterThan">
      <formula>#REF!</formula>
    </cfRule>
  </conditionalFormatting>
  <conditionalFormatting sqref="G70:G73">
    <cfRule type="cellIs" dxfId="530" priority="400" stopIfTrue="1" operator="notBetween">
      <formula>#REF!</formula>
      <formula>#REF!</formula>
    </cfRule>
    <cfRule type="cellIs" dxfId="529" priority="401" stopIfTrue="1" operator="notBetween">
      <formula>#REF!</formula>
      <formula>#REF!</formula>
    </cfRule>
    <cfRule type="cellIs" dxfId="528" priority="402" stopIfTrue="1" operator="greaterThan">
      <formula>#REF!</formula>
    </cfRule>
  </conditionalFormatting>
  <conditionalFormatting sqref="I13:I14 I10:I11 I5:I6 I16:I20 I65:I67">
    <cfRule type="cellIs" dxfId="527" priority="334" stopIfTrue="1" operator="notBetween">
      <formula>#REF!</formula>
      <formula>#REF!</formula>
    </cfRule>
    <cfRule type="cellIs" dxfId="526" priority="335" stopIfTrue="1" operator="notBetween">
      <formula>#REF!</formula>
      <formula>#REF!</formula>
    </cfRule>
    <cfRule type="cellIs" dxfId="525" priority="336" stopIfTrue="1" operator="greaterThan">
      <formula>#REF!</formula>
    </cfRule>
  </conditionalFormatting>
  <conditionalFormatting sqref="I7:I8">
    <cfRule type="cellIs" dxfId="524" priority="331" stopIfTrue="1" operator="notBetween">
      <formula>#REF!</formula>
      <formula>#REF!</formula>
    </cfRule>
    <cfRule type="cellIs" dxfId="523" priority="332" stopIfTrue="1" operator="notBetween">
      <formula>#REF!</formula>
      <formula>#REF!</formula>
    </cfRule>
    <cfRule type="cellIs" dxfId="522" priority="333" stopIfTrue="1" operator="greaterThan">
      <formula>#REF!</formula>
    </cfRule>
  </conditionalFormatting>
  <conditionalFormatting sqref="I4">
    <cfRule type="cellIs" dxfId="521" priority="328" stopIfTrue="1" operator="notBetween">
      <formula>#REF!</formula>
      <formula>#REF!</formula>
    </cfRule>
    <cfRule type="cellIs" dxfId="520" priority="329" stopIfTrue="1" operator="notBetween">
      <formula>#REF!</formula>
      <formula>#REF!</formula>
    </cfRule>
    <cfRule type="cellIs" dxfId="519" priority="330" stopIfTrue="1" operator="greaterThan">
      <formula>#REF!</formula>
    </cfRule>
  </conditionalFormatting>
  <conditionalFormatting sqref="I12">
    <cfRule type="cellIs" dxfId="518" priority="325" stopIfTrue="1" operator="notBetween">
      <formula>#REF!</formula>
      <formula>#REF!</formula>
    </cfRule>
    <cfRule type="cellIs" dxfId="517" priority="326" stopIfTrue="1" operator="notBetween">
      <formula>#REF!</formula>
      <formula>#REF!</formula>
    </cfRule>
    <cfRule type="cellIs" dxfId="516" priority="327" stopIfTrue="1" operator="greaterThan">
      <formula>#REF!</formula>
    </cfRule>
  </conditionalFormatting>
  <conditionalFormatting sqref="I44">
    <cfRule type="cellIs" dxfId="515" priority="301" stopIfTrue="1" operator="notBetween">
      <formula>#REF!</formula>
      <formula>#REF!</formula>
    </cfRule>
    <cfRule type="cellIs" dxfId="514" priority="302" stopIfTrue="1" operator="notBetween">
      <formula>#REF!</formula>
      <formula>#REF!</formula>
    </cfRule>
    <cfRule type="cellIs" dxfId="513" priority="303" stopIfTrue="1" operator="greaterThan">
      <formula>#REF!</formula>
    </cfRule>
  </conditionalFormatting>
  <conditionalFormatting sqref="I22:I26">
    <cfRule type="cellIs" dxfId="512" priority="322" stopIfTrue="1" operator="notBetween">
      <formula>#REF!</formula>
      <formula>#REF!</formula>
    </cfRule>
    <cfRule type="cellIs" dxfId="511" priority="323" stopIfTrue="1" operator="notBetween">
      <formula>#REF!</formula>
      <formula>#REF!</formula>
    </cfRule>
    <cfRule type="cellIs" dxfId="510" priority="324" stopIfTrue="1" operator="greaterThan">
      <formula>#REF!</formula>
    </cfRule>
  </conditionalFormatting>
  <conditionalFormatting sqref="I28:I32">
    <cfRule type="cellIs" dxfId="509" priority="319" stopIfTrue="1" operator="notBetween">
      <formula>#REF!</formula>
      <formula>#REF!</formula>
    </cfRule>
    <cfRule type="cellIs" dxfId="508" priority="320" stopIfTrue="1" operator="notBetween">
      <formula>#REF!</formula>
      <formula>#REF!</formula>
    </cfRule>
    <cfRule type="cellIs" dxfId="507" priority="321" stopIfTrue="1" operator="greaterThan">
      <formula>#REF!</formula>
    </cfRule>
  </conditionalFormatting>
  <conditionalFormatting sqref="I34">
    <cfRule type="cellIs" dxfId="506" priority="316" stopIfTrue="1" operator="notBetween">
      <formula>#REF!</formula>
      <formula>#REF!</formula>
    </cfRule>
    <cfRule type="cellIs" dxfId="505" priority="317" stopIfTrue="1" operator="notBetween">
      <formula>#REF!</formula>
      <formula>#REF!</formula>
    </cfRule>
    <cfRule type="cellIs" dxfId="504" priority="318" stopIfTrue="1" operator="greaterThan">
      <formula>#REF!</formula>
    </cfRule>
  </conditionalFormatting>
  <conditionalFormatting sqref="I35:I38 I40:I43">
    <cfRule type="cellIs" dxfId="503" priority="313" stopIfTrue="1" operator="notBetween">
      <formula>#REF!</formula>
      <formula>#REF!</formula>
    </cfRule>
    <cfRule type="cellIs" dxfId="502" priority="314" stopIfTrue="1" operator="notBetween">
      <formula>#REF!</formula>
      <formula>#REF!</formula>
    </cfRule>
    <cfRule type="cellIs" dxfId="501" priority="315" stopIfTrue="1" operator="greaterThan">
      <formula>#REF!</formula>
    </cfRule>
  </conditionalFormatting>
  <conditionalFormatting sqref="I46:I48">
    <cfRule type="cellIs" dxfId="500" priority="310" stopIfTrue="1" operator="notBetween">
      <formula>#REF!</formula>
      <formula>#REF!</formula>
    </cfRule>
    <cfRule type="cellIs" dxfId="499" priority="311" stopIfTrue="1" operator="notBetween">
      <formula>#REF!</formula>
      <formula>#REF!</formula>
    </cfRule>
    <cfRule type="cellIs" dxfId="498" priority="312" stopIfTrue="1" operator="greaterThan">
      <formula>#REF!</formula>
    </cfRule>
  </conditionalFormatting>
  <conditionalFormatting sqref="I50 I52:I56 I58:I62">
    <cfRule type="cellIs" dxfId="497" priority="307" stopIfTrue="1" operator="notBetween">
      <formula>#REF!</formula>
      <formula>#REF!</formula>
    </cfRule>
    <cfRule type="cellIs" dxfId="496" priority="308" stopIfTrue="1" operator="notBetween">
      <formula>#REF!</formula>
      <formula>#REF!</formula>
    </cfRule>
    <cfRule type="cellIs" dxfId="495" priority="309" stopIfTrue="1" operator="greaterThan">
      <formula>#REF!</formula>
    </cfRule>
  </conditionalFormatting>
  <conditionalFormatting sqref="I70:I73">
    <cfRule type="cellIs" dxfId="494" priority="304" stopIfTrue="1" operator="notBetween">
      <formula>#REF!</formula>
      <formula>#REF!</formula>
    </cfRule>
    <cfRule type="cellIs" dxfId="493" priority="305" stopIfTrue="1" operator="notBetween">
      <formula>#REF!</formula>
      <formula>#REF!</formula>
    </cfRule>
    <cfRule type="cellIs" dxfId="492" priority="306" stopIfTrue="1" operator="greaterThan">
      <formula>#REF!</formula>
    </cfRule>
  </conditionalFormatting>
  <conditionalFormatting sqref="I49">
    <cfRule type="cellIs" dxfId="491" priority="298" stopIfTrue="1" operator="notBetween">
      <formula>#REF!</formula>
      <formula>#REF!</formula>
    </cfRule>
    <cfRule type="cellIs" dxfId="490" priority="299" stopIfTrue="1" operator="notBetween">
      <formula>#REF!</formula>
      <formula>#REF!</formula>
    </cfRule>
    <cfRule type="cellIs" dxfId="489" priority="300" stopIfTrue="1" operator="greaterThan">
      <formula>#REF!</formula>
    </cfRule>
  </conditionalFormatting>
  <conditionalFormatting sqref="I69">
    <cfRule type="cellIs" dxfId="488" priority="295" stopIfTrue="1" operator="notBetween">
      <formula>#REF!</formula>
      <formula>#REF!</formula>
    </cfRule>
    <cfRule type="cellIs" dxfId="487" priority="296" stopIfTrue="1" operator="notBetween">
      <formula>#REF!</formula>
      <formula>#REF!</formula>
    </cfRule>
    <cfRule type="cellIs" dxfId="486" priority="297" stopIfTrue="1" operator="greaterThan">
      <formula>#REF!</formula>
    </cfRule>
  </conditionalFormatting>
  <conditionalFormatting sqref="I64">
    <cfRule type="cellIs" dxfId="485" priority="292" stopIfTrue="1" operator="notBetween">
      <formula>#REF!</formula>
      <formula>#REF!</formula>
    </cfRule>
    <cfRule type="cellIs" dxfId="484" priority="293" stopIfTrue="1" operator="notBetween">
      <formula>#REF!</formula>
      <formula>#REF!</formula>
    </cfRule>
    <cfRule type="cellIs" dxfId="483" priority="294" stopIfTrue="1" operator="greaterThan">
      <formula>#REF!</formula>
    </cfRule>
  </conditionalFormatting>
  <conditionalFormatting sqref="I75:I79">
    <cfRule type="cellIs" dxfId="482" priority="289" stopIfTrue="1" operator="notBetween">
      <formula>#REF!</formula>
      <formula>#REF!</formula>
    </cfRule>
    <cfRule type="cellIs" dxfId="481" priority="290" stopIfTrue="1" operator="notBetween">
      <formula>#REF!</formula>
      <formula>#REF!</formula>
    </cfRule>
    <cfRule type="cellIs" dxfId="480" priority="291" stopIfTrue="1" operator="greaterThan">
      <formula>#REF!</formula>
    </cfRule>
  </conditionalFormatting>
  <conditionalFormatting sqref="F13:F14 F10:F11 F5:F6 F16:F20 F65:F67">
    <cfRule type="cellIs" dxfId="479" priority="190" stopIfTrue="1" operator="notBetween">
      <formula>#REF!</formula>
      <formula>#REF!</formula>
    </cfRule>
    <cfRule type="cellIs" dxfId="478" priority="191" stopIfTrue="1" operator="notBetween">
      <formula>#REF!</formula>
      <formula>#REF!</formula>
    </cfRule>
    <cfRule type="cellIs" dxfId="477" priority="192" stopIfTrue="1" operator="greaterThan">
      <formula>#REF!</formula>
    </cfRule>
  </conditionalFormatting>
  <conditionalFormatting sqref="F7:F8">
    <cfRule type="cellIs" dxfId="476" priority="187" stopIfTrue="1" operator="notBetween">
      <formula>#REF!</formula>
      <formula>#REF!</formula>
    </cfRule>
    <cfRule type="cellIs" dxfId="475" priority="188" stopIfTrue="1" operator="notBetween">
      <formula>#REF!</formula>
      <formula>#REF!</formula>
    </cfRule>
    <cfRule type="cellIs" dxfId="474" priority="189" stopIfTrue="1" operator="greaterThan">
      <formula>#REF!</formula>
    </cfRule>
  </conditionalFormatting>
  <conditionalFormatting sqref="F4">
    <cfRule type="cellIs" dxfId="473" priority="184" stopIfTrue="1" operator="notBetween">
      <formula>#REF!</formula>
      <formula>#REF!</formula>
    </cfRule>
    <cfRule type="cellIs" dxfId="472" priority="185" stopIfTrue="1" operator="notBetween">
      <formula>#REF!</formula>
      <formula>#REF!</formula>
    </cfRule>
    <cfRule type="cellIs" dxfId="471" priority="186" stopIfTrue="1" operator="greaterThan">
      <formula>#REF!</formula>
    </cfRule>
  </conditionalFormatting>
  <conditionalFormatting sqref="F12">
    <cfRule type="cellIs" dxfId="470" priority="181" stopIfTrue="1" operator="notBetween">
      <formula>#REF!</formula>
      <formula>#REF!</formula>
    </cfRule>
    <cfRule type="cellIs" dxfId="469" priority="182" stopIfTrue="1" operator="notBetween">
      <formula>#REF!</formula>
      <formula>#REF!</formula>
    </cfRule>
    <cfRule type="cellIs" dxfId="468" priority="183" stopIfTrue="1" operator="greaterThan">
      <formula>#REF!</formula>
    </cfRule>
  </conditionalFormatting>
  <conditionalFormatting sqref="F44">
    <cfRule type="cellIs" dxfId="467" priority="157" stopIfTrue="1" operator="notBetween">
      <formula>#REF!</formula>
      <formula>#REF!</formula>
    </cfRule>
    <cfRule type="cellIs" dxfId="466" priority="158" stopIfTrue="1" operator="notBetween">
      <formula>#REF!</formula>
      <formula>#REF!</formula>
    </cfRule>
    <cfRule type="cellIs" dxfId="465" priority="159" stopIfTrue="1" operator="greaterThan">
      <formula>#REF!</formula>
    </cfRule>
  </conditionalFormatting>
  <conditionalFormatting sqref="F22:F26">
    <cfRule type="cellIs" dxfId="464" priority="178" stopIfTrue="1" operator="notBetween">
      <formula>#REF!</formula>
      <formula>#REF!</formula>
    </cfRule>
    <cfRule type="cellIs" dxfId="463" priority="179" stopIfTrue="1" operator="notBetween">
      <formula>#REF!</formula>
      <formula>#REF!</formula>
    </cfRule>
    <cfRule type="cellIs" dxfId="462" priority="180" stopIfTrue="1" operator="greaterThan">
      <formula>#REF!</formula>
    </cfRule>
  </conditionalFormatting>
  <conditionalFormatting sqref="F28:F32">
    <cfRule type="cellIs" dxfId="461" priority="175" stopIfTrue="1" operator="notBetween">
      <formula>#REF!</formula>
      <formula>#REF!</formula>
    </cfRule>
    <cfRule type="cellIs" dxfId="460" priority="176" stopIfTrue="1" operator="notBetween">
      <formula>#REF!</formula>
      <formula>#REF!</formula>
    </cfRule>
    <cfRule type="cellIs" dxfId="459" priority="177" stopIfTrue="1" operator="greaterThan">
      <formula>#REF!</formula>
    </cfRule>
  </conditionalFormatting>
  <conditionalFormatting sqref="F34">
    <cfRule type="cellIs" dxfId="458" priority="172" stopIfTrue="1" operator="notBetween">
      <formula>#REF!</formula>
      <formula>#REF!</formula>
    </cfRule>
    <cfRule type="cellIs" dxfId="457" priority="173" stopIfTrue="1" operator="notBetween">
      <formula>#REF!</formula>
      <formula>#REF!</formula>
    </cfRule>
    <cfRule type="cellIs" dxfId="456" priority="174" stopIfTrue="1" operator="greaterThan">
      <formula>#REF!</formula>
    </cfRule>
  </conditionalFormatting>
  <conditionalFormatting sqref="F35:F38 F40:F43">
    <cfRule type="cellIs" dxfId="455" priority="169" stopIfTrue="1" operator="notBetween">
      <formula>#REF!</formula>
      <formula>#REF!</formula>
    </cfRule>
    <cfRule type="cellIs" dxfId="454" priority="170" stopIfTrue="1" operator="notBetween">
      <formula>#REF!</formula>
      <formula>#REF!</formula>
    </cfRule>
    <cfRule type="cellIs" dxfId="453" priority="171" stopIfTrue="1" operator="greaterThan">
      <formula>#REF!</formula>
    </cfRule>
  </conditionalFormatting>
  <conditionalFormatting sqref="F46:F48">
    <cfRule type="cellIs" dxfId="452" priority="166" stopIfTrue="1" operator="notBetween">
      <formula>#REF!</formula>
      <formula>#REF!</formula>
    </cfRule>
    <cfRule type="cellIs" dxfId="451" priority="167" stopIfTrue="1" operator="notBetween">
      <formula>#REF!</formula>
      <formula>#REF!</formula>
    </cfRule>
    <cfRule type="cellIs" dxfId="450" priority="168" stopIfTrue="1" operator="greaterThan">
      <formula>#REF!</formula>
    </cfRule>
  </conditionalFormatting>
  <conditionalFormatting sqref="F50 F52:F56 F58:F62">
    <cfRule type="cellIs" dxfId="449" priority="163" stopIfTrue="1" operator="notBetween">
      <formula>#REF!</formula>
      <formula>#REF!</formula>
    </cfRule>
    <cfRule type="cellIs" dxfId="448" priority="164" stopIfTrue="1" operator="notBetween">
      <formula>#REF!</formula>
      <formula>#REF!</formula>
    </cfRule>
    <cfRule type="cellIs" dxfId="447" priority="165" stopIfTrue="1" operator="greaterThan">
      <formula>#REF!</formula>
    </cfRule>
  </conditionalFormatting>
  <conditionalFormatting sqref="F70:F73">
    <cfRule type="cellIs" dxfId="446" priority="160" stopIfTrue="1" operator="notBetween">
      <formula>#REF!</formula>
      <formula>#REF!</formula>
    </cfRule>
    <cfRule type="cellIs" dxfId="445" priority="161" stopIfTrue="1" operator="notBetween">
      <formula>#REF!</formula>
      <formula>#REF!</formula>
    </cfRule>
    <cfRule type="cellIs" dxfId="444" priority="162" stopIfTrue="1" operator="greaterThan">
      <formula>#REF!</formula>
    </cfRule>
  </conditionalFormatting>
  <conditionalFormatting sqref="F49">
    <cfRule type="cellIs" dxfId="443" priority="154" stopIfTrue="1" operator="notBetween">
      <formula>#REF!</formula>
      <formula>#REF!</formula>
    </cfRule>
    <cfRule type="cellIs" dxfId="442" priority="155" stopIfTrue="1" operator="notBetween">
      <formula>#REF!</formula>
      <formula>#REF!</formula>
    </cfRule>
    <cfRule type="cellIs" dxfId="441" priority="156" stopIfTrue="1" operator="greaterThan">
      <formula>#REF!</formula>
    </cfRule>
  </conditionalFormatting>
  <conditionalFormatting sqref="F69">
    <cfRule type="cellIs" dxfId="440" priority="151" stopIfTrue="1" operator="notBetween">
      <formula>#REF!</formula>
      <formula>#REF!</formula>
    </cfRule>
    <cfRule type="cellIs" dxfId="439" priority="152" stopIfTrue="1" operator="notBetween">
      <formula>#REF!</formula>
      <formula>#REF!</formula>
    </cfRule>
    <cfRule type="cellIs" dxfId="438" priority="153" stopIfTrue="1" operator="greaterThan">
      <formula>#REF!</formula>
    </cfRule>
  </conditionalFormatting>
  <conditionalFormatting sqref="F64">
    <cfRule type="cellIs" dxfId="437" priority="148" stopIfTrue="1" operator="notBetween">
      <formula>#REF!</formula>
      <formula>#REF!</formula>
    </cfRule>
    <cfRule type="cellIs" dxfId="436" priority="149" stopIfTrue="1" operator="notBetween">
      <formula>#REF!</formula>
      <formula>#REF!</formula>
    </cfRule>
    <cfRule type="cellIs" dxfId="435" priority="150" stopIfTrue="1" operator="greaterThan">
      <formula>#REF!</formula>
    </cfRule>
  </conditionalFormatting>
  <conditionalFormatting sqref="F75:F79">
    <cfRule type="cellIs" dxfId="434" priority="145" stopIfTrue="1" operator="notBetween">
      <formula>#REF!</formula>
      <formula>#REF!</formula>
    </cfRule>
    <cfRule type="cellIs" dxfId="433" priority="146" stopIfTrue="1" operator="notBetween">
      <formula>#REF!</formula>
      <formula>#REF!</formula>
    </cfRule>
    <cfRule type="cellIs" dxfId="432" priority="147" stopIfTrue="1" operator="greaterThan">
      <formula>#REF!</formula>
    </cfRule>
  </conditionalFormatting>
  <conditionalFormatting sqref="D13:D14 D10:D11 D5:D6 D16:D20 D65:D67">
    <cfRule type="cellIs" dxfId="431" priority="142" stopIfTrue="1" operator="notBetween">
      <formula>#REF!</formula>
      <formula>#REF!</formula>
    </cfRule>
    <cfRule type="cellIs" dxfId="430" priority="143" stopIfTrue="1" operator="notBetween">
      <formula>#REF!</formula>
      <formula>#REF!</formula>
    </cfRule>
    <cfRule type="cellIs" dxfId="429" priority="144" stopIfTrue="1" operator="greaterThan">
      <formula>#REF!</formula>
    </cfRule>
  </conditionalFormatting>
  <conditionalFormatting sqref="D7:D8">
    <cfRule type="cellIs" dxfId="428" priority="139" stopIfTrue="1" operator="notBetween">
      <formula>#REF!</formula>
      <formula>#REF!</formula>
    </cfRule>
    <cfRule type="cellIs" dxfId="427" priority="140" stopIfTrue="1" operator="notBetween">
      <formula>#REF!</formula>
      <formula>#REF!</formula>
    </cfRule>
    <cfRule type="cellIs" dxfId="426" priority="141" stopIfTrue="1" operator="greaterThan">
      <formula>#REF!</formula>
    </cfRule>
  </conditionalFormatting>
  <conditionalFormatting sqref="D4">
    <cfRule type="cellIs" dxfId="425" priority="136" stopIfTrue="1" operator="notBetween">
      <formula>#REF!</formula>
      <formula>#REF!</formula>
    </cfRule>
    <cfRule type="cellIs" dxfId="424" priority="137" stopIfTrue="1" operator="notBetween">
      <formula>#REF!</formula>
      <formula>#REF!</formula>
    </cfRule>
    <cfRule type="cellIs" dxfId="423" priority="138" stopIfTrue="1" operator="greaterThan">
      <formula>#REF!</formula>
    </cfRule>
  </conditionalFormatting>
  <conditionalFormatting sqref="D12">
    <cfRule type="cellIs" dxfId="422" priority="133" stopIfTrue="1" operator="notBetween">
      <formula>#REF!</formula>
      <formula>#REF!</formula>
    </cfRule>
    <cfRule type="cellIs" dxfId="421" priority="134" stopIfTrue="1" operator="notBetween">
      <formula>#REF!</formula>
      <formula>#REF!</formula>
    </cfRule>
    <cfRule type="cellIs" dxfId="420" priority="135" stopIfTrue="1" operator="greaterThan">
      <formula>#REF!</formula>
    </cfRule>
  </conditionalFormatting>
  <conditionalFormatting sqref="D44">
    <cfRule type="cellIs" dxfId="419" priority="109" stopIfTrue="1" operator="notBetween">
      <formula>#REF!</formula>
      <formula>#REF!</formula>
    </cfRule>
    <cfRule type="cellIs" dxfId="418" priority="110" stopIfTrue="1" operator="notBetween">
      <formula>#REF!</formula>
      <formula>#REF!</formula>
    </cfRule>
    <cfRule type="cellIs" dxfId="417" priority="111" stopIfTrue="1" operator="greaterThan">
      <formula>#REF!</formula>
    </cfRule>
  </conditionalFormatting>
  <conditionalFormatting sqref="D22:D26">
    <cfRule type="cellIs" dxfId="416" priority="130" stopIfTrue="1" operator="notBetween">
      <formula>#REF!</formula>
      <formula>#REF!</formula>
    </cfRule>
    <cfRule type="cellIs" dxfId="415" priority="131" stopIfTrue="1" operator="notBetween">
      <formula>#REF!</formula>
      <formula>#REF!</formula>
    </cfRule>
    <cfRule type="cellIs" dxfId="414" priority="132" stopIfTrue="1" operator="greaterThan">
      <formula>#REF!</formula>
    </cfRule>
  </conditionalFormatting>
  <conditionalFormatting sqref="D28:D32">
    <cfRule type="cellIs" dxfId="413" priority="127" stopIfTrue="1" operator="notBetween">
      <formula>#REF!</formula>
      <formula>#REF!</formula>
    </cfRule>
    <cfRule type="cellIs" dxfId="412" priority="128" stopIfTrue="1" operator="notBetween">
      <formula>#REF!</formula>
      <formula>#REF!</formula>
    </cfRule>
    <cfRule type="cellIs" dxfId="411" priority="129" stopIfTrue="1" operator="greaterThan">
      <formula>#REF!</formula>
    </cfRule>
  </conditionalFormatting>
  <conditionalFormatting sqref="D34">
    <cfRule type="cellIs" dxfId="410" priority="124" stopIfTrue="1" operator="notBetween">
      <formula>#REF!</formula>
      <formula>#REF!</formula>
    </cfRule>
    <cfRule type="cellIs" dxfId="409" priority="125" stopIfTrue="1" operator="notBetween">
      <formula>#REF!</formula>
      <formula>#REF!</formula>
    </cfRule>
    <cfRule type="cellIs" dxfId="408" priority="126" stopIfTrue="1" operator="greaterThan">
      <formula>#REF!</formula>
    </cfRule>
  </conditionalFormatting>
  <conditionalFormatting sqref="D35:D38 D40:D43">
    <cfRule type="cellIs" dxfId="407" priority="121" stopIfTrue="1" operator="notBetween">
      <formula>#REF!</formula>
      <formula>#REF!</formula>
    </cfRule>
    <cfRule type="cellIs" dxfId="406" priority="122" stopIfTrue="1" operator="notBetween">
      <formula>#REF!</formula>
      <formula>#REF!</formula>
    </cfRule>
    <cfRule type="cellIs" dxfId="405" priority="123" stopIfTrue="1" operator="greaterThan">
      <formula>#REF!</formula>
    </cfRule>
  </conditionalFormatting>
  <conditionalFormatting sqref="D46:D48">
    <cfRule type="cellIs" dxfId="404" priority="118" stopIfTrue="1" operator="notBetween">
      <formula>#REF!</formula>
      <formula>#REF!</formula>
    </cfRule>
    <cfRule type="cellIs" dxfId="403" priority="119" stopIfTrue="1" operator="notBetween">
      <formula>#REF!</formula>
      <formula>#REF!</formula>
    </cfRule>
    <cfRule type="cellIs" dxfId="402" priority="120" stopIfTrue="1" operator="greaterThan">
      <formula>#REF!</formula>
    </cfRule>
  </conditionalFormatting>
  <conditionalFormatting sqref="D50 D52:D56 D58:D62">
    <cfRule type="cellIs" dxfId="401" priority="115" stopIfTrue="1" operator="notBetween">
      <formula>#REF!</formula>
      <formula>#REF!</formula>
    </cfRule>
    <cfRule type="cellIs" dxfId="400" priority="116" stopIfTrue="1" operator="notBetween">
      <formula>#REF!</formula>
      <formula>#REF!</formula>
    </cfRule>
    <cfRule type="cellIs" dxfId="399" priority="117" stopIfTrue="1" operator="greaterThan">
      <formula>#REF!</formula>
    </cfRule>
  </conditionalFormatting>
  <conditionalFormatting sqref="D70:D73">
    <cfRule type="cellIs" dxfId="398" priority="112" stopIfTrue="1" operator="notBetween">
      <formula>#REF!</formula>
      <formula>#REF!</formula>
    </cfRule>
    <cfRule type="cellIs" dxfId="397" priority="113" stopIfTrue="1" operator="notBetween">
      <formula>#REF!</formula>
      <formula>#REF!</formula>
    </cfRule>
    <cfRule type="cellIs" dxfId="396" priority="114" stopIfTrue="1" operator="greaterThan">
      <formula>#REF!</formula>
    </cfRule>
  </conditionalFormatting>
  <conditionalFormatting sqref="D49">
    <cfRule type="cellIs" dxfId="395" priority="106" stopIfTrue="1" operator="notBetween">
      <formula>#REF!</formula>
      <formula>#REF!</formula>
    </cfRule>
    <cfRule type="cellIs" dxfId="394" priority="107" stopIfTrue="1" operator="notBetween">
      <formula>#REF!</formula>
      <formula>#REF!</formula>
    </cfRule>
    <cfRule type="cellIs" dxfId="393" priority="108" stopIfTrue="1" operator="greaterThan">
      <formula>#REF!</formula>
    </cfRule>
  </conditionalFormatting>
  <conditionalFormatting sqref="D69">
    <cfRule type="cellIs" dxfId="392" priority="103" stopIfTrue="1" operator="notBetween">
      <formula>#REF!</formula>
      <formula>#REF!</formula>
    </cfRule>
    <cfRule type="cellIs" dxfId="391" priority="104" stopIfTrue="1" operator="notBetween">
      <formula>#REF!</formula>
      <formula>#REF!</formula>
    </cfRule>
    <cfRule type="cellIs" dxfId="390" priority="105" stopIfTrue="1" operator="greaterThan">
      <formula>#REF!</formula>
    </cfRule>
  </conditionalFormatting>
  <conditionalFormatting sqref="D64">
    <cfRule type="cellIs" dxfId="389" priority="100" stopIfTrue="1" operator="notBetween">
      <formula>#REF!</formula>
      <formula>#REF!</formula>
    </cfRule>
    <cfRule type="cellIs" dxfId="388" priority="101" stopIfTrue="1" operator="notBetween">
      <formula>#REF!</formula>
      <formula>#REF!</formula>
    </cfRule>
    <cfRule type="cellIs" dxfId="387" priority="102" stopIfTrue="1" operator="greaterThan">
      <formula>#REF!</formula>
    </cfRule>
  </conditionalFormatting>
  <conditionalFormatting sqref="D75:D79">
    <cfRule type="cellIs" dxfId="386" priority="97" stopIfTrue="1" operator="notBetween">
      <formula>#REF!</formula>
      <formula>#REF!</formula>
    </cfRule>
    <cfRule type="cellIs" dxfId="385" priority="98" stopIfTrue="1" operator="notBetween">
      <formula>#REF!</formula>
      <formula>#REF!</formula>
    </cfRule>
    <cfRule type="cellIs" dxfId="384" priority="99" stopIfTrue="1" operator="greaterThan">
      <formula>#REF!</formula>
    </cfRule>
  </conditionalFormatting>
  <conditionalFormatting sqref="E13:E14 E10:E11 E5:E6 E16:E20 E65:E67">
    <cfRule type="cellIs" dxfId="383" priority="94" stopIfTrue="1" operator="notBetween">
      <formula>#REF!</formula>
      <formula>#REF!</formula>
    </cfRule>
    <cfRule type="cellIs" dxfId="382" priority="95" stopIfTrue="1" operator="notBetween">
      <formula>#REF!</formula>
      <formula>#REF!</formula>
    </cfRule>
    <cfRule type="cellIs" dxfId="381" priority="96" stopIfTrue="1" operator="greaterThan">
      <formula>#REF!</formula>
    </cfRule>
  </conditionalFormatting>
  <conditionalFormatting sqref="E7:E8">
    <cfRule type="cellIs" dxfId="380" priority="91" stopIfTrue="1" operator="notBetween">
      <formula>#REF!</formula>
      <formula>#REF!</formula>
    </cfRule>
    <cfRule type="cellIs" dxfId="379" priority="92" stopIfTrue="1" operator="notBetween">
      <formula>#REF!</formula>
      <formula>#REF!</formula>
    </cfRule>
    <cfRule type="cellIs" dxfId="378" priority="93" stopIfTrue="1" operator="greaterThan">
      <formula>#REF!</formula>
    </cfRule>
  </conditionalFormatting>
  <conditionalFormatting sqref="E4">
    <cfRule type="cellIs" dxfId="377" priority="88" stopIfTrue="1" operator="notBetween">
      <formula>#REF!</formula>
      <formula>#REF!</formula>
    </cfRule>
    <cfRule type="cellIs" dxfId="376" priority="89" stopIfTrue="1" operator="notBetween">
      <formula>#REF!</formula>
      <formula>#REF!</formula>
    </cfRule>
    <cfRule type="cellIs" dxfId="375" priority="90" stopIfTrue="1" operator="greaterThan">
      <formula>#REF!</formula>
    </cfRule>
  </conditionalFormatting>
  <conditionalFormatting sqref="E12">
    <cfRule type="cellIs" dxfId="374" priority="85" stopIfTrue="1" operator="notBetween">
      <formula>#REF!</formula>
      <formula>#REF!</formula>
    </cfRule>
    <cfRule type="cellIs" dxfId="373" priority="86" stopIfTrue="1" operator="notBetween">
      <formula>#REF!</formula>
      <formula>#REF!</formula>
    </cfRule>
    <cfRule type="cellIs" dxfId="372" priority="87" stopIfTrue="1" operator="greaterThan">
      <formula>#REF!</formula>
    </cfRule>
  </conditionalFormatting>
  <conditionalFormatting sqref="E44">
    <cfRule type="cellIs" dxfId="371" priority="61" stopIfTrue="1" operator="notBetween">
      <formula>#REF!</formula>
      <formula>#REF!</formula>
    </cfRule>
    <cfRule type="cellIs" dxfId="370" priority="62" stopIfTrue="1" operator="notBetween">
      <formula>#REF!</formula>
      <formula>#REF!</formula>
    </cfRule>
    <cfRule type="cellIs" dxfId="369" priority="63" stopIfTrue="1" operator="greaterThan">
      <formula>#REF!</formula>
    </cfRule>
  </conditionalFormatting>
  <conditionalFormatting sqref="E22:E26">
    <cfRule type="cellIs" dxfId="368" priority="82" stopIfTrue="1" operator="notBetween">
      <formula>#REF!</formula>
      <formula>#REF!</formula>
    </cfRule>
    <cfRule type="cellIs" dxfId="367" priority="83" stopIfTrue="1" operator="notBetween">
      <formula>#REF!</formula>
      <formula>#REF!</formula>
    </cfRule>
    <cfRule type="cellIs" dxfId="366" priority="84" stopIfTrue="1" operator="greaterThan">
      <formula>#REF!</formula>
    </cfRule>
  </conditionalFormatting>
  <conditionalFormatting sqref="E28:E32">
    <cfRule type="cellIs" dxfId="365" priority="79" stopIfTrue="1" operator="notBetween">
      <formula>#REF!</formula>
      <formula>#REF!</formula>
    </cfRule>
    <cfRule type="cellIs" dxfId="364" priority="80" stopIfTrue="1" operator="notBetween">
      <formula>#REF!</formula>
      <formula>#REF!</formula>
    </cfRule>
    <cfRule type="cellIs" dxfId="363" priority="81" stopIfTrue="1" operator="greaterThan">
      <formula>#REF!</formula>
    </cfRule>
  </conditionalFormatting>
  <conditionalFormatting sqref="E34">
    <cfRule type="cellIs" dxfId="362" priority="76" stopIfTrue="1" operator="notBetween">
      <formula>#REF!</formula>
      <formula>#REF!</formula>
    </cfRule>
    <cfRule type="cellIs" dxfId="361" priority="77" stopIfTrue="1" operator="notBetween">
      <formula>#REF!</formula>
      <formula>#REF!</formula>
    </cfRule>
    <cfRule type="cellIs" dxfId="360" priority="78" stopIfTrue="1" operator="greaterThan">
      <formula>#REF!</formula>
    </cfRule>
  </conditionalFormatting>
  <conditionalFormatting sqref="E35:E38 E40:E43">
    <cfRule type="cellIs" dxfId="359" priority="73" stopIfTrue="1" operator="notBetween">
      <formula>#REF!</formula>
      <formula>#REF!</formula>
    </cfRule>
    <cfRule type="cellIs" dxfId="358" priority="74" stopIfTrue="1" operator="notBetween">
      <formula>#REF!</formula>
      <formula>#REF!</formula>
    </cfRule>
    <cfRule type="cellIs" dxfId="357" priority="75" stopIfTrue="1" operator="greaterThan">
      <formula>#REF!</formula>
    </cfRule>
  </conditionalFormatting>
  <conditionalFormatting sqref="E46:E48">
    <cfRule type="cellIs" dxfId="356" priority="70" stopIfTrue="1" operator="notBetween">
      <formula>#REF!</formula>
      <formula>#REF!</formula>
    </cfRule>
    <cfRule type="cellIs" dxfId="355" priority="71" stopIfTrue="1" operator="notBetween">
      <formula>#REF!</formula>
      <formula>#REF!</formula>
    </cfRule>
    <cfRule type="cellIs" dxfId="354" priority="72" stopIfTrue="1" operator="greaterThan">
      <formula>#REF!</formula>
    </cfRule>
  </conditionalFormatting>
  <conditionalFormatting sqref="E50 E52:E56 E58:E62">
    <cfRule type="cellIs" dxfId="353" priority="67" stopIfTrue="1" operator="notBetween">
      <formula>#REF!</formula>
      <formula>#REF!</formula>
    </cfRule>
    <cfRule type="cellIs" dxfId="352" priority="68" stopIfTrue="1" operator="notBetween">
      <formula>#REF!</formula>
      <formula>#REF!</formula>
    </cfRule>
    <cfRule type="cellIs" dxfId="351" priority="69" stopIfTrue="1" operator="greaterThan">
      <formula>#REF!</formula>
    </cfRule>
  </conditionalFormatting>
  <conditionalFormatting sqref="E70:E73">
    <cfRule type="cellIs" dxfId="350" priority="64" stopIfTrue="1" operator="notBetween">
      <formula>#REF!</formula>
      <formula>#REF!</formula>
    </cfRule>
    <cfRule type="cellIs" dxfId="349" priority="65" stopIfTrue="1" operator="notBetween">
      <formula>#REF!</formula>
      <formula>#REF!</formula>
    </cfRule>
    <cfRule type="cellIs" dxfId="348" priority="66" stopIfTrue="1" operator="greaterThan">
      <formula>#REF!</formula>
    </cfRule>
  </conditionalFormatting>
  <conditionalFormatting sqref="E49">
    <cfRule type="cellIs" dxfId="347" priority="58" stopIfTrue="1" operator="notBetween">
      <formula>#REF!</formula>
      <formula>#REF!</formula>
    </cfRule>
    <cfRule type="cellIs" dxfId="346" priority="59" stopIfTrue="1" operator="notBetween">
      <formula>#REF!</formula>
      <formula>#REF!</formula>
    </cfRule>
    <cfRule type="cellIs" dxfId="345" priority="60" stopIfTrue="1" operator="greaterThan">
      <formula>#REF!</formula>
    </cfRule>
  </conditionalFormatting>
  <conditionalFormatting sqref="E69">
    <cfRule type="cellIs" dxfId="344" priority="55" stopIfTrue="1" operator="notBetween">
      <formula>#REF!</formula>
      <formula>#REF!</formula>
    </cfRule>
    <cfRule type="cellIs" dxfId="343" priority="56" stopIfTrue="1" operator="notBetween">
      <formula>#REF!</formula>
      <formula>#REF!</formula>
    </cfRule>
    <cfRule type="cellIs" dxfId="342" priority="57" stopIfTrue="1" operator="greaterThan">
      <formula>#REF!</formula>
    </cfRule>
  </conditionalFormatting>
  <conditionalFormatting sqref="E64">
    <cfRule type="cellIs" dxfId="341" priority="52" stopIfTrue="1" operator="notBetween">
      <formula>#REF!</formula>
      <formula>#REF!</formula>
    </cfRule>
    <cfRule type="cellIs" dxfId="340" priority="53" stopIfTrue="1" operator="notBetween">
      <formula>#REF!</formula>
      <formula>#REF!</formula>
    </cfRule>
    <cfRule type="cellIs" dxfId="339" priority="54" stopIfTrue="1" operator="greaterThan">
      <formula>#REF!</formula>
    </cfRule>
  </conditionalFormatting>
  <conditionalFormatting sqref="E75:E79">
    <cfRule type="cellIs" dxfId="338" priority="49" stopIfTrue="1" operator="notBetween">
      <formula>#REF!</formula>
      <formula>#REF!</formula>
    </cfRule>
    <cfRule type="cellIs" dxfId="337" priority="50" stopIfTrue="1" operator="notBetween">
      <formula>#REF!</formula>
      <formula>#REF!</formula>
    </cfRule>
    <cfRule type="cellIs" dxfId="336" priority="51" stopIfTrue="1" operator="greaterThan">
      <formula>#REF!</formula>
    </cfRule>
  </conditionalFormatting>
  <conditionalFormatting sqref="H13:H14 H10:H11 H5:H6 H16:H20 H65:H67">
    <cfRule type="cellIs" dxfId="335" priority="46" stopIfTrue="1" operator="notBetween">
      <formula>#REF!</formula>
      <formula>#REF!</formula>
    </cfRule>
    <cfRule type="cellIs" dxfId="334" priority="47" stopIfTrue="1" operator="notBetween">
      <formula>#REF!</formula>
      <formula>#REF!</formula>
    </cfRule>
    <cfRule type="cellIs" dxfId="333" priority="48" stopIfTrue="1" operator="greaterThan">
      <formula>#REF!</formula>
    </cfRule>
  </conditionalFormatting>
  <conditionalFormatting sqref="H7:H8">
    <cfRule type="cellIs" dxfId="332" priority="43" stopIfTrue="1" operator="notBetween">
      <formula>#REF!</formula>
      <formula>#REF!</formula>
    </cfRule>
    <cfRule type="cellIs" dxfId="331" priority="44" stopIfTrue="1" operator="notBetween">
      <formula>#REF!</formula>
      <formula>#REF!</formula>
    </cfRule>
    <cfRule type="cellIs" dxfId="330" priority="45" stopIfTrue="1" operator="greaterThan">
      <formula>#REF!</formula>
    </cfRule>
  </conditionalFormatting>
  <conditionalFormatting sqref="H4">
    <cfRule type="cellIs" dxfId="329" priority="40" stopIfTrue="1" operator="notBetween">
      <formula>#REF!</formula>
      <formula>#REF!</formula>
    </cfRule>
    <cfRule type="cellIs" dxfId="328" priority="41" stopIfTrue="1" operator="notBetween">
      <formula>#REF!</formula>
      <formula>#REF!</formula>
    </cfRule>
    <cfRule type="cellIs" dxfId="327" priority="42" stopIfTrue="1" operator="greaterThan">
      <formula>#REF!</formula>
    </cfRule>
  </conditionalFormatting>
  <conditionalFormatting sqref="H12">
    <cfRule type="cellIs" dxfId="326" priority="37" stopIfTrue="1" operator="notBetween">
      <formula>#REF!</formula>
      <formula>#REF!</formula>
    </cfRule>
    <cfRule type="cellIs" dxfId="325" priority="38" stopIfTrue="1" operator="notBetween">
      <formula>#REF!</formula>
      <formula>#REF!</formula>
    </cfRule>
    <cfRule type="cellIs" dxfId="324" priority="39" stopIfTrue="1" operator="greaterThan">
      <formula>#REF!</formula>
    </cfRule>
  </conditionalFormatting>
  <conditionalFormatting sqref="H44">
    <cfRule type="cellIs" dxfId="323" priority="13" stopIfTrue="1" operator="notBetween">
      <formula>#REF!</formula>
      <formula>#REF!</formula>
    </cfRule>
    <cfRule type="cellIs" dxfId="322" priority="14" stopIfTrue="1" operator="notBetween">
      <formula>#REF!</formula>
      <formula>#REF!</formula>
    </cfRule>
    <cfRule type="cellIs" dxfId="321" priority="15" stopIfTrue="1" operator="greaterThan">
      <formula>#REF!</formula>
    </cfRule>
  </conditionalFormatting>
  <conditionalFormatting sqref="H22:H26">
    <cfRule type="cellIs" dxfId="320" priority="34" stopIfTrue="1" operator="notBetween">
      <formula>#REF!</formula>
      <formula>#REF!</formula>
    </cfRule>
    <cfRule type="cellIs" dxfId="319" priority="35" stopIfTrue="1" operator="notBetween">
      <formula>#REF!</formula>
      <formula>#REF!</formula>
    </cfRule>
    <cfRule type="cellIs" dxfId="318" priority="36" stopIfTrue="1" operator="greaterThan">
      <formula>#REF!</formula>
    </cfRule>
  </conditionalFormatting>
  <conditionalFormatting sqref="H28:H32">
    <cfRule type="cellIs" dxfId="317" priority="31" stopIfTrue="1" operator="notBetween">
      <formula>#REF!</formula>
      <formula>#REF!</formula>
    </cfRule>
    <cfRule type="cellIs" dxfId="316" priority="32" stopIfTrue="1" operator="notBetween">
      <formula>#REF!</formula>
      <formula>#REF!</formula>
    </cfRule>
    <cfRule type="cellIs" dxfId="315" priority="33" stopIfTrue="1" operator="greaterThan">
      <formula>#REF!</formula>
    </cfRule>
  </conditionalFormatting>
  <conditionalFormatting sqref="H34">
    <cfRule type="cellIs" dxfId="314" priority="28" stopIfTrue="1" operator="notBetween">
      <formula>#REF!</formula>
      <formula>#REF!</formula>
    </cfRule>
    <cfRule type="cellIs" dxfId="313" priority="29" stopIfTrue="1" operator="notBetween">
      <formula>#REF!</formula>
      <formula>#REF!</formula>
    </cfRule>
    <cfRule type="cellIs" dxfId="312" priority="30" stopIfTrue="1" operator="greaterThan">
      <formula>#REF!</formula>
    </cfRule>
  </conditionalFormatting>
  <conditionalFormatting sqref="H35:H38 H40:H43">
    <cfRule type="cellIs" dxfId="311" priority="25" stopIfTrue="1" operator="notBetween">
      <formula>#REF!</formula>
      <formula>#REF!</formula>
    </cfRule>
    <cfRule type="cellIs" dxfId="310" priority="26" stopIfTrue="1" operator="notBetween">
      <formula>#REF!</formula>
      <formula>#REF!</formula>
    </cfRule>
    <cfRule type="cellIs" dxfId="309" priority="27" stopIfTrue="1" operator="greaterThan">
      <formula>#REF!</formula>
    </cfRule>
  </conditionalFormatting>
  <conditionalFormatting sqref="H46:H48">
    <cfRule type="cellIs" dxfId="308" priority="22" stopIfTrue="1" operator="notBetween">
      <formula>#REF!</formula>
      <formula>#REF!</formula>
    </cfRule>
    <cfRule type="cellIs" dxfId="307" priority="23" stopIfTrue="1" operator="notBetween">
      <formula>#REF!</formula>
      <formula>#REF!</formula>
    </cfRule>
    <cfRule type="cellIs" dxfId="306" priority="24" stopIfTrue="1" operator="greaterThan">
      <formula>#REF!</formula>
    </cfRule>
  </conditionalFormatting>
  <conditionalFormatting sqref="H50 H52:H56 H58:H62">
    <cfRule type="cellIs" dxfId="305" priority="19" stopIfTrue="1" operator="notBetween">
      <formula>#REF!</formula>
      <formula>#REF!</formula>
    </cfRule>
    <cfRule type="cellIs" dxfId="304" priority="20" stopIfTrue="1" operator="notBetween">
      <formula>#REF!</formula>
      <formula>#REF!</formula>
    </cfRule>
    <cfRule type="cellIs" dxfId="303" priority="21" stopIfTrue="1" operator="greaterThan">
      <formula>#REF!</formula>
    </cfRule>
  </conditionalFormatting>
  <conditionalFormatting sqref="H70:H73">
    <cfRule type="cellIs" dxfId="302" priority="16" stopIfTrue="1" operator="notBetween">
      <formula>#REF!</formula>
      <formula>#REF!</formula>
    </cfRule>
    <cfRule type="cellIs" dxfId="301" priority="17" stopIfTrue="1" operator="notBetween">
      <formula>#REF!</formula>
      <formula>#REF!</formula>
    </cfRule>
    <cfRule type="cellIs" dxfId="300" priority="18" stopIfTrue="1" operator="greaterThan">
      <formula>#REF!</formula>
    </cfRule>
  </conditionalFormatting>
  <conditionalFormatting sqref="H49">
    <cfRule type="cellIs" dxfId="299" priority="10" stopIfTrue="1" operator="notBetween">
      <formula>#REF!</formula>
      <formula>#REF!</formula>
    </cfRule>
    <cfRule type="cellIs" dxfId="298" priority="11" stopIfTrue="1" operator="notBetween">
      <formula>#REF!</formula>
      <formula>#REF!</formula>
    </cfRule>
    <cfRule type="cellIs" dxfId="297" priority="12" stopIfTrue="1" operator="greaterThan">
      <formula>#REF!</formula>
    </cfRule>
  </conditionalFormatting>
  <conditionalFormatting sqref="H69">
    <cfRule type="cellIs" dxfId="296" priority="7" stopIfTrue="1" operator="notBetween">
      <formula>#REF!</formula>
      <formula>#REF!</formula>
    </cfRule>
    <cfRule type="cellIs" dxfId="295" priority="8" stopIfTrue="1" operator="notBetween">
      <formula>#REF!</formula>
      <formula>#REF!</formula>
    </cfRule>
    <cfRule type="cellIs" dxfId="294" priority="9" stopIfTrue="1" operator="greaterThan">
      <formula>#REF!</formula>
    </cfRule>
  </conditionalFormatting>
  <conditionalFormatting sqref="H64">
    <cfRule type="cellIs" dxfId="293" priority="4" stopIfTrue="1" operator="notBetween">
      <formula>#REF!</formula>
      <formula>#REF!</formula>
    </cfRule>
    <cfRule type="cellIs" dxfId="292" priority="5" stopIfTrue="1" operator="notBetween">
      <formula>#REF!</formula>
      <formula>#REF!</formula>
    </cfRule>
    <cfRule type="cellIs" dxfId="291" priority="6" stopIfTrue="1" operator="greaterThan">
      <formula>#REF!</formula>
    </cfRule>
  </conditionalFormatting>
  <conditionalFormatting sqref="H75:H79">
    <cfRule type="cellIs" dxfId="290" priority="1" stopIfTrue="1" operator="notBetween">
      <formula>#REF!</formula>
      <formula>#REF!</formula>
    </cfRule>
    <cfRule type="cellIs" dxfId="289" priority="2" stopIfTrue="1" operator="notBetween">
      <formula>#REF!</formula>
      <formula>#REF!</formula>
    </cfRule>
    <cfRule type="cellIs" dxfId="288" priority="3" stopIfTrue="1" operator="greaterThan">
      <formula>#REF!</formula>
    </cfRule>
  </conditionalFormatting>
  <pageMargins left="0.12" right="0.12" top="0.5" bottom="0.5" header="0.28000000000000003" footer="0.16"/>
  <pageSetup paperSize="5" scale="75" orientation="landscape" r:id="rId1"/>
  <headerFooter alignWithMargins="0">
    <oddFooter>&amp;RExtended Period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91"/>
  <sheetViews>
    <sheetView tabSelected="1" zoomScale="85" workbookViewId="0">
      <pane xSplit="3" ySplit="2" topLeftCell="D205" activePane="bottomRight" state="frozen"/>
      <selection pane="topRight" activeCell="D1" sqref="D1"/>
      <selection pane="bottomLeft" activeCell="A3" sqref="A3"/>
      <selection pane="bottomRight" activeCell="B211" sqref="B211"/>
    </sheetView>
  </sheetViews>
  <sheetFormatPr defaultColWidth="9.109375" defaultRowHeight="13.2" x14ac:dyDescent="0.25"/>
  <cols>
    <col min="1" max="1" width="14.21875" style="14" customWidth="1"/>
    <col min="2" max="2" width="61.21875" style="2" customWidth="1"/>
    <col min="3" max="10" width="17.77734375" style="33" customWidth="1"/>
    <col min="11" max="16384" width="9.109375" style="2"/>
  </cols>
  <sheetData>
    <row r="1" spans="1:10" s="1" customFormat="1" ht="164.55" customHeight="1" x14ac:dyDescent="0.25">
      <c r="A1" s="180" t="s">
        <v>0</v>
      </c>
      <c r="B1" s="184" t="s">
        <v>472</v>
      </c>
      <c r="C1" s="186" t="s">
        <v>1</v>
      </c>
      <c r="D1" s="178" t="s">
        <v>2</v>
      </c>
      <c r="E1" s="178" t="s">
        <v>463</v>
      </c>
      <c r="F1" s="178" t="s">
        <v>3</v>
      </c>
      <c r="G1" s="183" t="s">
        <v>461</v>
      </c>
      <c r="H1" s="183" t="s">
        <v>462</v>
      </c>
      <c r="I1" s="178" t="s">
        <v>4</v>
      </c>
      <c r="J1" s="178" t="s">
        <v>5</v>
      </c>
    </row>
    <row r="2" spans="1:10" s="3" customFormat="1" ht="15" customHeight="1" x14ac:dyDescent="0.25">
      <c r="A2" s="21" t="s">
        <v>0</v>
      </c>
      <c r="B2" s="34" t="s">
        <v>13</v>
      </c>
      <c r="C2" s="31"/>
      <c r="D2" s="32"/>
      <c r="E2" s="32"/>
      <c r="F2" s="32"/>
      <c r="G2" s="32"/>
      <c r="H2" s="32"/>
      <c r="I2" s="32"/>
      <c r="J2" s="32"/>
    </row>
    <row r="3" spans="1:10" s="3" customFormat="1" ht="15" customHeight="1" x14ac:dyDescent="0.25">
      <c r="A3" s="27" t="s">
        <v>12</v>
      </c>
      <c r="B3" s="28" t="s">
        <v>11</v>
      </c>
      <c r="C3" s="61"/>
      <c r="D3" s="62"/>
      <c r="E3" s="62"/>
      <c r="F3" s="62"/>
      <c r="G3" s="62"/>
      <c r="H3" s="62"/>
      <c r="I3" s="62"/>
      <c r="J3" s="62"/>
    </row>
    <row r="4" spans="1:10" s="3" customFormat="1" ht="15" customHeight="1" x14ac:dyDescent="0.25">
      <c r="A4" s="9">
        <v>10000</v>
      </c>
      <c r="B4" s="7" t="s">
        <v>6</v>
      </c>
      <c r="C4" s="63">
        <f>MEDIAN(D4:J4)</f>
        <v>67005.740000000005</v>
      </c>
      <c r="D4" s="64">
        <v>47282.38</v>
      </c>
      <c r="E4" s="103">
        <v>72871.94</v>
      </c>
      <c r="F4" s="65">
        <v>67005.740000000005</v>
      </c>
      <c r="G4" s="66">
        <v>81129.371414153211</v>
      </c>
      <c r="H4" s="101">
        <v>76258.946755318975</v>
      </c>
      <c r="I4" s="143">
        <v>30509.170836734138</v>
      </c>
      <c r="J4" s="125">
        <v>41338</v>
      </c>
    </row>
    <row r="5" spans="1:10" s="3" customFormat="1" ht="15" customHeight="1" x14ac:dyDescent="0.25">
      <c r="A5" s="9">
        <v>10001</v>
      </c>
      <c r="B5" s="7" t="s">
        <v>7</v>
      </c>
      <c r="C5" s="63">
        <f>MEDIAN(D5:J5)</f>
        <v>84933.037100755886</v>
      </c>
      <c r="D5" s="64">
        <v>54828.73</v>
      </c>
      <c r="E5" s="103">
        <v>100705.94</v>
      </c>
      <c r="F5" s="65">
        <v>96327.38</v>
      </c>
      <c r="G5" s="66">
        <v>88092.449180737123</v>
      </c>
      <c r="H5" s="101">
        <v>84933.037100755886</v>
      </c>
      <c r="I5" s="143">
        <v>30509.170836734138</v>
      </c>
      <c r="J5" s="125">
        <v>52865</v>
      </c>
    </row>
    <row r="6" spans="1:10" s="3" customFormat="1" ht="15" customHeight="1" x14ac:dyDescent="0.25">
      <c r="A6" s="9">
        <v>10002</v>
      </c>
      <c r="B6" s="7" t="s">
        <v>8</v>
      </c>
      <c r="C6" s="63">
        <f>MEDIAN(D6:J6)</f>
        <v>84933.037100755886</v>
      </c>
      <c r="D6" s="64">
        <v>58308.19</v>
      </c>
      <c r="E6" s="103">
        <v>106127.73</v>
      </c>
      <c r="F6" s="65">
        <v>125649.01</v>
      </c>
      <c r="G6" s="66">
        <v>123619.36555235444</v>
      </c>
      <c r="H6" s="101">
        <v>84933.037100755886</v>
      </c>
      <c r="I6" s="143">
        <v>30509.170836734138</v>
      </c>
      <c r="J6" s="125">
        <v>57297</v>
      </c>
    </row>
    <row r="7" spans="1:10" s="3" customFormat="1" ht="15" customHeight="1" x14ac:dyDescent="0.25">
      <c r="A7" s="9">
        <v>10003</v>
      </c>
      <c r="B7" s="7" t="s">
        <v>9</v>
      </c>
      <c r="C7" s="63">
        <f t="shared" ref="C7:C8" si="0">MEDIAN(D7:J7)</f>
        <v>35366.091706349987</v>
      </c>
      <c r="D7" s="64">
        <v>28995.49</v>
      </c>
      <c r="E7" s="103">
        <v>15281.69</v>
      </c>
      <c r="F7" s="65">
        <v>79602.38</v>
      </c>
      <c r="G7" s="66">
        <v>48377.978928396442</v>
      </c>
      <c r="H7" s="101">
        <v>2416.0462672334452</v>
      </c>
      <c r="I7" s="143">
        <v>35366.091706349987</v>
      </c>
      <c r="J7" s="125">
        <v>37489</v>
      </c>
    </row>
    <row r="8" spans="1:10" s="3" customFormat="1" ht="15" customHeight="1" x14ac:dyDescent="0.25">
      <c r="A8" s="10">
        <v>10004</v>
      </c>
      <c r="B8" s="8" t="s">
        <v>10</v>
      </c>
      <c r="C8" s="63">
        <f t="shared" si="0"/>
        <v>118923.33816</v>
      </c>
      <c r="D8" s="68">
        <v>66820.69</v>
      </c>
      <c r="E8" s="104">
        <v>118923.33816</v>
      </c>
      <c r="F8" s="65">
        <v>129277.41</v>
      </c>
      <c r="G8" s="66">
        <v>123619.36555235444</v>
      </c>
      <c r="H8" s="101">
        <v>132216.47277395771</v>
      </c>
      <c r="I8" s="144">
        <v>35366.091706350016</v>
      </c>
      <c r="J8" s="125">
        <v>56200</v>
      </c>
    </row>
    <row r="9" spans="1:10" s="3" customFormat="1" ht="15" customHeight="1" x14ac:dyDescent="0.25">
      <c r="A9" s="27" t="s">
        <v>14</v>
      </c>
      <c r="B9" s="28" t="s">
        <v>15</v>
      </c>
      <c r="C9" s="71"/>
      <c r="D9" s="72"/>
      <c r="E9" s="105"/>
      <c r="F9" s="72"/>
      <c r="G9" s="72"/>
      <c r="H9" s="72"/>
      <c r="I9" s="145"/>
      <c r="J9" s="139"/>
    </row>
    <row r="10" spans="1:10" s="3" customFormat="1" ht="15" customHeight="1" x14ac:dyDescent="0.25">
      <c r="A10" s="9">
        <v>11000</v>
      </c>
      <c r="B10" s="7" t="s">
        <v>6</v>
      </c>
      <c r="C10" s="63">
        <f>MEDIAN(D10:J10)</f>
        <v>90029.06</v>
      </c>
      <c r="D10" s="64">
        <v>76633.84</v>
      </c>
      <c r="E10" s="103">
        <v>142575.53</v>
      </c>
      <c r="F10" s="65">
        <v>90029.06</v>
      </c>
      <c r="G10" s="66">
        <v>161912.86395557396</v>
      </c>
      <c r="H10" s="101">
        <v>147979.61602915995</v>
      </c>
      <c r="I10" s="143">
        <v>63560.772576529453</v>
      </c>
      <c r="J10" s="125">
        <v>82678</v>
      </c>
    </row>
    <row r="11" spans="1:10" s="3" customFormat="1" ht="15" customHeight="1" x14ac:dyDescent="0.25">
      <c r="A11" s="9">
        <v>11001</v>
      </c>
      <c r="B11" s="7" t="s">
        <v>7</v>
      </c>
      <c r="C11" s="63">
        <f>MEDIAN(D11:J11)</f>
        <v>119350.69</v>
      </c>
      <c r="D11" s="64">
        <v>89096.68</v>
      </c>
      <c r="E11" s="103">
        <v>197033.36</v>
      </c>
      <c r="F11" s="65">
        <v>119350.69</v>
      </c>
      <c r="G11" s="66">
        <v>168875.94172215791</v>
      </c>
      <c r="H11" s="101">
        <v>156653.70637459692</v>
      </c>
      <c r="I11" s="143">
        <v>63560.772576529453</v>
      </c>
      <c r="J11" s="125">
        <v>105730</v>
      </c>
    </row>
    <row r="12" spans="1:10" s="3" customFormat="1" ht="15" customHeight="1" x14ac:dyDescent="0.25">
      <c r="A12" s="9">
        <v>11002</v>
      </c>
      <c r="B12" s="7" t="s">
        <v>8</v>
      </c>
      <c r="C12" s="63">
        <f>MEDIAN(D12:J12)</f>
        <v>142374.01</v>
      </c>
      <c r="D12" s="64">
        <v>94750.8</v>
      </c>
      <c r="E12" s="103">
        <v>207641.21</v>
      </c>
      <c r="F12" s="65">
        <v>142374.01</v>
      </c>
      <c r="G12" s="66">
        <v>204402.8580937752</v>
      </c>
      <c r="H12" s="101">
        <v>156653.70637459692</v>
      </c>
      <c r="I12" s="143">
        <v>63560.772576529453</v>
      </c>
      <c r="J12" s="125">
        <v>114595</v>
      </c>
    </row>
    <row r="13" spans="1:10" s="3" customFormat="1" ht="15" customHeight="1" x14ac:dyDescent="0.25">
      <c r="A13" s="9">
        <v>11003</v>
      </c>
      <c r="B13" s="7" t="s">
        <v>9</v>
      </c>
      <c r="C13" s="63">
        <f>MEDIAN(D13:J13)</f>
        <v>56739</v>
      </c>
      <c r="D13" s="64">
        <v>28995.49</v>
      </c>
      <c r="E13" s="103">
        <v>21907.22</v>
      </c>
      <c r="F13" s="65">
        <v>108924</v>
      </c>
      <c r="G13" s="66">
        <v>91122.058260836886</v>
      </c>
      <c r="H13" s="101">
        <v>4832.0925344668904</v>
      </c>
      <c r="I13" s="143">
        <v>73679.357721562483</v>
      </c>
      <c r="J13" s="125">
        <v>56739</v>
      </c>
    </row>
    <row r="14" spans="1:10" s="3" customFormat="1" ht="15" customHeight="1" x14ac:dyDescent="0.25">
      <c r="A14" s="15">
        <v>11004</v>
      </c>
      <c r="B14" s="13" t="s">
        <v>10</v>
      </c>
      <c r="C14" s="63">
        <f>MEDIAN(D14:J14)</f>
        <v>146002.42000000001</v>
      </c>
      <c r="D14" s="65">
        <v>111775.8</v>
      </c>
      <c r="E14" s="104">
        <v>220436.435448</v>
      </c>
      <c r="F14" s="65">
        <v>146002.42000000001</v>
      </c>
      <c r="G14" s="66">
        <v>204402.8580937752</v>
      </c>
      <c r="H14" s="101">
        <v>207669.08795687256</v>
      </c>
      <c r="I14" s="144">
        <v>73679.357721562541</v>
      </c>
      <c r="J14" s="125">
        <v>112401</v>
      </c>
    </row>
    <row r="15" spans="1:10" s="3" customFormat="1" ht="15" customHeight="1" x14ac:dyDescent="0.25">
      <c r="A15" s="27" t="s">
        <v>18</v>
      </c>
      <c r="B15" s="28" t="s">
        <v>16</v>
      </c>
      <c r="C15" s="71"/>
      <c r="D15" s="72"/>
      <c r="E15" s="105"/>
      <c r="F15" s="72"/>
      <c r="G15" s="72"/>
      <c r="H15" s="72"/>
      <c r="I15" s="145"/>
      <c r="J15" s="139"/>
    </row>
    <row r="16" spans="1:10" s="3" customFormat="1" ht="15" customHeight="1" x14ac:dyDescent="0.25">
      <c r="A16" s="9">
        <v>12000</v>
      </c>
      <c r="B16" s="7" t="s">
        <v>6</v>
      </c>
      <c r="C16" s="63">
        <f>MEDIAN(D16:J16)</f>
        <v>165357</v>
      </c>
      <c r="D16" s="64">
        <v>118206.9</v>
      </c>
      <c r="E16" s="103">
        <v>236185.73</v>
      </c>
      <c r="F16" s="65">
        <v>136075.72</v>
      </c>
      <c r="G16" s="66">
        <v>303284.00396085903</v>
      </c>
      <c r="H16" s="101">
        <v>280865.24629525759</v>
      </c>
      <c r="I16" s="143">
        <v>127121.54515305891</v>
      </c>
      <c r="J16" s="125">
        <v>165357</v>
      </c>
    </row>
    <row r="17" spans="1:10" s="3" customFormat="1" ht="15" customHeight="1" x14ac:dyDescent="0.25">
      <c r="A17" s="9">
        <v>12001</v>
      </c>
      <c r="B17" s="7" t="s">
        <v>7</v>
      </c>
      <c r="C17" s="63">
        <f>MEDIAN(D17:J17)</f>
        <v>211460</v>
      </c>
      <c r="D17" s="64">
        <v>137071.82</v>
      </c>
      <c r="E17" s="103">
        <v>326398.7</v>
      </c>
      <c r="F17" s="65">
        <v>165397.32999999999</v>
      </c>
      <c r="G17" s="66">
        <v>310247.08172744309</v>
      </c>
      <c r="H17" s="101">
        <v>289667.51722217404</v>
      </c>
      <c r="I17" s="143">
        <v>127121.54515305891</v>
      </c>
      <c r="J17" s="125">
        <v>211460</v>
      </c>
    </row>
    <row r="18" spans="1:10" s="3" customFormat="1" ht="15" customHeight="1" x14ac:dyDescent="0.25">
      <c r="A18" s="9">
        <v>12002</v>
      </c>
      <c r="B18" s="7" t="s">
        <v>8</v>
      </c>
      <c r="C18" s="63">
        <f>MEDIAN(D18:J18)</f>
        <v>229191</v>
      </c>
      <c r="D18" s="64">
        <v>147770.47</v>
      </c>
      <c r="E18" s="103">
        <v>343971.3</v>
      </c>
      <c r="F18" s="65">
        <v>188420.66</v>
      </c>
      <c r="G18" s="66">
        <v>345773.99809906032</v>
      </c>
      <c r="H18" s="101">
        <v>289667.51722217404</v>
      </c>
      <c r="I18" s="143">
        <v>127121.54515305891</v>
      </c>
      <c r="J18" s="125">
        <v>229191</v>
      </c>
    </row>
    <row r="19" spans="1:10" s="3" customFormat="1" ht="15" customHeight="1" x14ac:dyDescent="0.25">
      <c r="A19" s="9">
        <v>12003</v>
      </c>
      <c r="B19" s="7" t="s">
        <v>9</v>
      </c>
      <c r="C19" s="63">
        <f>MEDIAN(D19:J19)</f>
        <v>95236</v>
      </c>
      <c r="D19" s="64">
        <v>28995.49</v>
      </c>
      <c r="E19" s="103">
        <v>35286.06</v>
      </c>
      <c r="F19" s="65">
        <v>154970.63</v>
      </c>
      <c r="G19" s="66">
        <v>142414.95345976541</v>
      </c>
      <c r="H19" s="101">
        <v>9664.1850689337807</v>
      </c>
      <c r="I19" s="143">
        <v>147358.71544312497</v>
      </c>
      <c r="J19" s="125">
        <v>95236</v>
      </c>
    </row>
    <row r="20" spans="1:10" s="3" customFormat="1" ht="15" customHeight="1" x14ac:dyDescent="0.25">
      <c r="A20" s="15">
        <v>12004</v>
      </c>
      <c r="B20" s="13" t="s">
        <v>10</v>
      </c>
      <c r="C20" s="63">
        <f>MEDIAN(D20:J20)</f>
        <v>224804</v>
      </c>
      <c r="D20" s="65">
        <v>179820.47</v>
      </c>
      <c r="E20" s="104">
        <v>356766.91408799996</v>
      </c>
      <c r="F20" s="65">
        <v>192049.05</v>
      </c>
      <c r="G20" s="66">
        <v>345773.99809906032</v>
      </c>
      <c r="H20" s="101">
        <v>348151.57282543177</v>
      </c>
      <c r="I20" s="144">
        <v>147358.71544312508</v>
      </c>
      <c r="J20" s="125">
        <v>224804</v>
      </c>
    </row>
    <row r="21" spans="1:10" s="25" customFormat="1" ht="13.5" customHeight="1" x14ac:dyDescent="0.25">
      <c r="A21" s="27" t="s">
        <v>17</v>
      </c>
      <c r="B21" s="28" t="s">
        <v>19</v>
      </c>
      <c r="C21" s="71"/>
      <c r="D21" s="72"/>
      <c r="E21" s="105"/>
      <c r="F21" s="72"/>
      <c r="G21" s="72"/>
      <c r="H21" s="72"/>
      <c r="I21" s="145"/>
      <c r="J21" s="139"/>
    </row>
    <row r="22" spans="1:10" s="25" customFormat="1" ht="13.5" customHeight="1" x14ac:dyDescent="0.25">
      <c r="A22" s="9">
        <v>13000</v>
      </c>
      <c r="B22" s="7" t="s">
        <v>6</v>
      </c>
      <c r="C22" s="63">
        <f t="shared" ref="C22:C26" si="1">MEDIAN(D22:J22)</f>
        <v>330716</v>
      </c>
      <c r="D22" s="64">
        <v>177308.86</v>
      </c>
      <c r="E22" s="106">
        <v>572462.37534293102</v>
      </c>
      <c r="F22" s="65">
        <v>182122.33</v>
      </c>
      <c r="G22" s="66">
        <v>505242.65481058898</v>
      </c>
      <c r="H22" s="101">
        <v>701156.92520522012</v>
      </c>
      <c r="I22" s="143">
        <v>317803.86288264731</v>
      </c>
      <c r="J22" s="125">
        <v>330716</v>
      </c>
    </row>
    <row r="23" spans="1:10" s="25" customFormat="1" x14ac:dyDescent="0.25">
      <c r="A23" s="9">
        <v>13001</v>
      </c>
      <c r="B23" s="7" t="s">
        <v>7</v>
      </c>
      <c r="C23" s="63">
        <f t="shared" si="1"/>
        <v>422920</v>
      </c>
      <c r="D23" s="64">
        <v>205807.73</v>
      </c>
      <c r="E23" s="106">
        <v>791118.79230307112</v>
      </c>
      <c r="F23" s="65">
        <v>211443.98</v>
      </c>
      <c r="G23" s="66">
        <v>512205.73257717304</v>
      </c>
      <c r="H23" s="101">
        <v>710343.73787657509</v>
      </c>
      <c r="I23" s="143">
        <v>317803.86288264731</v>
      </c>
      <c r="J23" s="125">
        <v>422920</v>
      </c>
    </row>
    <row r="24" spans="1:10" s="25" customFormat="1" ht="21" customHeight="1" x14ac:dyDescent="0.25">
      <c r="A24" s="9">
        <v>13002</v>
      </c>
      <c r="B24" s="7" t="s">
        <v>8</v>
      </c>
      <c r="C24" s="63">
        <f t="shared" si="1"/>
        <v>458383</v>
      </c>
      <c r="D24" s="64">
        <v>218865.7</v>
      </c>
      <c r="E24" s="106">
        <v>833710.93448478519</v>
      </c>
      <c r="F24" s="65">
        <v>234467.3</v>
      </c>
      <c r="G24" s="66">
        <v>547732.64894879062</v>
      </c>
      <c r="H24" s="101">
        <v>710343.73787657509</v>
      </c>
      <c r="I24" s="143">
        <v>317803.86288264731</v>
      </c>
      <c r="J24" s="125">
        <v>458383</v>
      </c>
    </row>
    <row r="25" spans="1:10" s="25" customFormat="1" x14ac:dyDescent="0.25">
      <c r="A25" s="9">
        <v>13003</v>
      </c>
      <c r="B25" s="7" t="s">
        <v>9</v>
      </c>
      <c r="C25" s="63">
        <f t="shared" si="1"/>
        <v>201017.28</v>
      </c>
      <c r="D25" s="64">
        <v>57990.98</v>
      </c>
      <c r="E25" s="106">
        <v>79704.339947569155</v>
      </c>
      <c r="F25" s="65">
        <v>201017.28</v>
      </c>
      <c r="G25" s="66">
        <v>347586.53425547952</v>
      </c>
      <c r="H25" s="101">
        <v>24160.462672334452</v>
      </c>
      <c r="I25" s="143">
        <v>368396.78860781243</v>
      </c>
      <c r="J25" s="125">
        <v>247214</v>
      </c>
    </row>
    <row r="26" spans="1:10" s="25" customFormat="1" x14ac:dyDescent="0.25">
      <c r="A26" s="15">
        <v>13004</v>
      </c>
      <c r="B26" s="13" t="s">
        <v>10</v>
      </c>
      <c r="C26" s="63">
        <f t="shared" si="1"/>
        <v>449610</v>
      </c>
      <c r="D26" s="65">
        <v>286755.7</v>
      </c>
      <c r="E26" s="104">
        <v>852904.34521200007</v>
      </c>
      <c r="F26" s="65">
        <v>238095.7</v>
      </c>
      <c r="G26" s="66">
        <v>547732.64894879062</v>
      </c>
      <c r="H26" s="101">
        <v>791239.66635915614</v>
      </c>
      <c r="I26" s="144">
        <v>368396.78860781272</v>
      </c>
      <c r="J26" s="125">
        <v>449610</v>
      </c>
    </row>
    <row r="27" spans="1:10" s="25" customFormat="1" x14ac:dyDescent="0.25">
      <c r="A27" s="27" t="s">
        <v>20</v>
      </c>
      <c r="B27" s="28" t="s">
        <v>21</v>
      </c>
      <c r="C27" s="71"/>
      <c r="D27" s="72"/>
      <c r="E27" s="105"/>
      <c r="F27" s="72"/>
      <c r="G27" s="72"/>
      <c r="H27" s="72"/>
      <c r="I27" s="145"/>
      <c r="J27" s="139"/>
    </row>
    <row r="28" spans="1:10" s="25" customFormat="1" x14ac:dyDescent="0.25">
      <c r="A28" s="9">
        <v>14000</v>
      </c>
      <c r="B28" s="7" t="s">
        <v>6</v>
      </c>
      <c r="C28" s="63">
        <f t="shared" ref="C28:C32" si="2">MEDIAN(D28:J28)</f>
        <v>381364.6354591769</v>
      </c>
      <c r="D28" s="64">
        <v>238411.81</v>
      </c>
      <c r="E28" s="103">
        <v>665352.5</v>
      </c>
      <c r="F28" s="65">
        <v>228168.97</v>
      </c>
      <c r="G28" s="66">
        <v>606221.55762980471</v>
      </c>
      <c r="H28" s="101">
        <v>2770366.1061850977</v>
      </c>
      <c r="I28" s="143">
        <v>381364.6354591769</v>
      </c>
      <c r="J28" s="125">
        <v>330716</v>
      </c>
    </row>
    <row r="29" spans="1:10" s="25" customFormat="1" x14ac:dyDescent="0.25">
      <c r="A29" s="9">
        <v>14001</v>
      </c>
      <c r="B29" s="7" t="s">
        <v>7</v>
      </c>
      <c r="C29" s="63">
        <f t="shared" si="2"/>
        <v>422920</v>
      </c>
      <c r="D29" s="64">
        <v>274143.84000000003</v>
      </c>
      <c r="E29" s="103">
        <v>919489.01</v>
      </c>
      <c r="F29" s="65">
        <v>257490.59</v>
      </c>
      <c r="G29" s="66">
        <v>613184.63539638813</v>
      </c>
      <c r="H29" s="101">
        <v>2799080.1694324771</v>
      </c>
      <c r="I29" s="143">
        <v>381364.6354591769</v>
      </c>
      <c r="J29" s="125">
        <v>422920</v>
      </c>
    </row>
    <row r="30" spans="1:10" s="25" customFormat="1" x14ac:dyDescent="0.25">
      <c r="A30" s="9">
        <v>14002</v>
      </c>
      <c r="B30" s="7" t="s">
        <v>8</v>
      </c>
      <c r="C30" s="63">
        <f t="shared" si="2"/>
        <v>458383</v>
      </c>
      <c r="D30" s="64">
        <v>291540.94</v>
      </c>
      <c r="E30" s="103">
        <v>968992.33</v>
      </c>
      <c r="F30" s="65">
        <v>280513.90999999997</v>
      </c>
      <c r="G30" s="66">
        <v>648711.55176800571</v>
      </c>
      <c r="H30" s="101">
        <v>2799080.1694324771</v>
      </c>
      <c r="I30" s="143">
        <v>381364.6354591769</v>
      </c>
      <c r="J30" s="125">
        <v>458383</v>
      </c>
    </row>
    <row r="31" spans="1:10" s="25" customFormat="1" x14ac:dyDescent="0.25">
      <c r="A31" s="9">
        <v>14003</v>
      </c>
      <c r="B31" s="7" t="s">
        <v>9</v>
      </c>
      <c r="C31" s="63">
        <f t="shared" si="2"/>
        <v>247063.89</v>
      </c>
      <c r="D31" s="64">
        <v>88986.47</v>
      </c>
      <c r="E31" s="103">
        <v>145762.34</v>
      </c>
      <c r="F31" s="65">
        <v>247063.89</v>
      </c>
      <c r="G31" s="66">
        <v>433074.69292036042</v>
      </c>
      <c r="H31" s="101">
        <v>96641.850689337807</v>
      </c>
      <c r="I31" s="143">
        <v>442076.14632937504</v>
      </c>
      <c r="J31" s="125">
        <v>476190</v>
      </c>
    </row>
    <row r="32" spans="1:10" s="25" customFormat="1" x14ac:dyDescent="0.25">
      <c r="A32" s="15">
        <v>14004</v>
      </c>
      <c r="B32" s="13" t="s">
        <v>10</v>
      </c>
      <c r="C32" s="63">
        <f t="shared" si="2"/>
        <v>449610</v>
      </c>
      <c r="D32" s="65">
        <v>359640.94</v>
      </c>
      <c r="E32" s="104">
        <v>994583.55146400013</v>
      </c>
      <c r="F32" s="65">
        <v>284142.33</v>
      </c>
      <c r="G32" s="66">
        <v>648711.55176800571</v>
      </c>
      <c r="H32" s="101">
        <v>2887446.6294081626</v>
      </c>
      <c r="I32" s="144">
        <v>442076.14632937527</v>
      </c>
      <c r="J32" s="125">
        <v>449610</v>
      </c>
    </row>
    <row r="33" spans="1:10" s="25" customFormat="1" ht="26.4" x14ac:dyDescent="0.25">
      <c r="A33" s="27" t="s">
        <v>27</v>
      </c>
      <c r="B33" s="28" t="s">
        <v>28</v>
      </c>
      <c r="C33" s="71"/>
      <c r="D33" s="72"/>
      <c r="E33" s="105"/>
      <c r="F33" s="72"/>
      <c r="G33" s="72"/>
      <c r="H33" s="72"/>
      <c r="I33" s="145"/>
      <c r="J33" s="140"/>
    </row>
    <row r="34" spans="1:10" s="12" customFormat="1" x14ac:dyDescent="0.25">
      <c r="A34" s="9">
        <v>20000</v>
      </c>
      <c r="B34" s="7" t="s">
        <v>6</v>
      </c>
      <c r="C34" s="63">
        <f t="shared" ref="C34:C44" si="3">MEDIAN(D34:J34)</f>
        <v>2914.88</v>
      </c>
      <c r="D34" s="64">
        <v>3485.84</v>
      </c>
      <c r="E34" s="103">
        <v>2914.88</v>
      </c>
      <c r="F34" s="65">
        <v>1829.94</v>
      </c>
      <c r="G34" s="66">
        <v>6526.443366613842</v>
      </c>
      <c r="H34" s="101">
        <v>4233.6830005683669</v>
      </c>
      <c r="I34" s="143">
        <v>1271.215451530589</v>
      </c>
      <c r="J34" s="125">
        <f>ROUNDDOWN(I34*1.04,0)</f>
        <v>1322</v>
      </c>
    </row>
    <row r="35" spans="1:10" s="12" customFormat="1" x14ac:dyDescent="0.25">
      <c r="A35" s="9">
        <v>20001</v>
      </c>
      <c r="B35" s="7" t="s">
        <v>7</v>
      </c>
      <c r="C35" s="63">
        <f t="shared" si="3"/>
        <v>3485.84</v>
      </c>
      <c r="D35" s="64">
        <v>3485.84</v>
      </c>
      <c r="E35" s="103">
        <v>4028.24</v>
      </c>
      <c r="F35" s="65">
        <v>1997.21</v>
      </c>
      <c r="G35" s="66">
        <v>8679.7286130985649</v>
      </c>
      <c r="H35" s="101">
        <v>8250.9695426272501</v>
      </c>
      <c r="I35" s="143">
        <v>1271.215451530589</v>
      </c>
      <c r="J35" s="125">
        <f>ROUNDDOWN(I35*1.04,0)</f>
        <v>1322</v>
      </c>
    </row>
    <row r="36" spans="1:10" s="12" customFormat="1" x14ac:dyDescent="0.25">
      <c r="A36" s="9">
        <v>20002</v>
      </c>
      <c r="B36" s="7" t="s">
        <v>8</v>
      </c>
      <c r="C36" s="63">
        <f t="shared" si="3"/>
        <v>3485.84</v>
      </c>
      <c r="D36" s="64">
        <v>3485.84</v>
      </c>
      <c r="E36" s="103">
        <v>4245.1099999999997</v>
      </c>
      <c r="F36" s="65">
        <v>2164.4499999999998</v>
      </c>
      <c r="G36" s="66">
        <v>9137.8400244408203</v>
      </c>
      <c r="H36" s="101">
        <v>9643.6075505707067</v>
      </c>
      <c r="I36" s="143">
        <v>1271.215451530589</v>
      </c>
      <c r="J36" s="125">
        <f>ROUNDDOWN(I36*1.04,0)</f>
        <v>1322</v>
      </c>
    </row>
    <row r="37" spans="1:10" s="12" customFormat="1" x14ac:dyDescent="0.25">
      <c r="A37" s="9">
        <v>20003</v>
      </c>
      <c r="B37" s="7" t="s">
        <v>9</v>
      </c>
      <c r="C37" s="63">
        <f t="shared" si="3"/>
        <v>1344.0901959944874</v>
      </c>
      <c r="D37" s="73" t="s">
        <v>458</v>
      </c>
      <c r="E37" s="103">
        <v>857.17</v>
      </c>
      <c r="F37" s="65">
        <v>324.7</v>
      </c>
      <c r="G37" s="66">
        <v>1709.7631732976176</v>
      </c>
      <c r="H37" s="101">
        <v>1214.5932375577254</v>
      </c>
      <c r="I37" s="143">
        <v>1473.5871544312495</v>
      </c>
      <c r="J37" s="125">
        <f>ROUNDDOWN(I37*1.04,0)</f>
        <v>1532</v>
      </c>
    </row>
    <row r="38" spans="1:10" s="12" customFormat="1" x14ac:dyDescent="0.25">
      <c r="A38" s="15">
        <v>20004</v>
      </c>
      <c r="B38" s="8" t="s">
        <v>10</v>
      </c>
      <c r="C38" s="63">
        <f t="shared" si="3"/>
        <v>3485.84</v>
      </c>
      <c r="D38" s="65">
        <v>3485.84</v>
      </c>
      <c r="E38" s="104">
        <v>4884.8860800000002</v>
      </c>
      <c r="F38" s="65">
        <v>2244.85</v>
      </c>
      <c r="G38" s="66">
        <v>9175.5444104408234</v>
      </c>
      <c r="H38" s="101">
        <v>9943.2320657011805</v>
      </c>
      <c r="I38" s="144">
        <v>1473.5871544312508</v>
      </c>
      <c r="J38" s="125">
        <v>1523</v>
      </c>
    </row>
    <row r="39" spans="1:10" s="12" customFormat="1" ht="26.4" x14ac:dyDescent="0.25">
      <c r="A39" s="27" t="s">
        <v>29</v>
      </c>
      <c r="B39" s="28" t="s">
        <v>30</v>
      </c>
      <c r="C39" s="71"/>
      <c r="D39" s="72"/>
      <c r="E39" s="105"/>
      <c r="F39" s="72"/>
      <c r="G39" s="72"/>
      <c r="H39" s="72"/>
      <c r="I39" s="145"/>
      <c r="J39" s="139"/>
    </row>
    <row r="40" spans="1:10" s="12" customFormat="1" x14ac:dyDescent="0.25">
      <c r="A40" s="9">
        <v>21000</v>
      </c>
      <c r="B40" s="7" t="s">
        <v>6</v>
      </c>
      <c r="C40" s="63">
        <f t="shared" si="3"/>
        <v>2376.4808224233739</v>
      </c>
      <c r="D40" s="64">
        <v>3451.66</v>
      </c>
      <c r="E40" s="106">
        <v>2851.5106998213928</v>
      </c>
      <c r="F40" s="65">
        <v>1746.32</v>
      </c>
      <c r="G40" s="66">
        <v>6526.443366613842</v>
      </c>
      <c r="H40" s="101">
        <v>2376.4808224233739</v>
      </c>
      <c r="I40" s="143">
        <v>1271.215451530589</v>
      </c>
      <c r="J40" s="125">
        <f>ROUNDDOWN(I40*1.04,0)</f>
        <v>1322</v>
      </c>
    </row>
    <row r="41" spans="1:10" s="12" customFormat="1" x14ac:dyDescent="0.25">
      <c r="A41" s="9">
        <v>21001</v>
      </c>
      <c r="B41" s="7" t="s">
        <v>7</v>
      </c>
      <c r="C41" s="63">
        <f t="shared" si="3"/>
        <v>3451.66</v>
      </c>
      <c r="D41" s="64">
        <v>3451.66</v>
      </c>
      <c r="E41" s="106">
        <v>3940.6671918492621</v>
      </c>
      <c r="F41" s="65">
        <v>1913.56</v>
      </c>
      <c r="G41" s="66">
        <v>8679.7286130985649</v>
      </c>
      <c r="H41" s="101">
        <v>3679.1949694560362</v>
      </c>
      <c r="I41" s="143">
        <v>1271.215451530589</v>
      </c>
      <c r="J41" s="125">
        <f>ROUNDDOWN(I41*1.04,0)</f>
        <v>1322</v>
      </c>
    </row>
    <row r="42" spans="1:10" s="12" customFormat="1" x14ac:dyDescent="0.25">
      <c r="A42" s="9">
        <v>21002</v>
      </c>
      <c r="B42" s="7" t="s">
        <v>8</v>
      </c>
      <c r="C42" s="63">
        <f t="shared" si="3"/>
        <v>3451.66</v>
      </c>
      <c r="D42" s="64">
        <v>3451.66</v>
      </c>
      <c r="E42" s="106">
        <v>4152.8242774336486</v>
      </c>
      <c r="F42" s="65">
        <v>2080.84</v>
      </c>
      <c r="G42" s="66">
        <v>9137.8400244408203</v>
      </c>
      <c r="H42" s="101">
        <v>6948.2224516186143</v>
      </c>
      <c r="I42" s="143">
        <v>1271.215451530589</v>
      </c>
      <c r="J42" s="125">
        <f>ROUNDDOWN(I42*1.04,0)</f>
        <v>1322</v>
      </c>
    </row>
    <row r="43" spans="1:10" s="12" customFormat="1" x14ac:dyDescent="0.25">
      <c r="A43" s="9">
        <v>21003</v>
      </c>
      <c r="B43" s="7" t="s">
        <v>9</v>
      </c>
      <c r="C43" s="63">
        <f t="shared" si="3"/>
        <v>1344.0901959944874</v>
      </c>
      <c r="D43" s="73" t="s">
        <v>458</v>
      </c>
      <c r="E43" s="106">
        <v>857.17032011919275</v>
      </c>
      <c r="F43" s="65">
        <v>241.07</v>
      </c>
      <c r="G43" s="66">
        <v>1709.7631732976176</v>
      </c>
      <c r="H43" s="101">
        <v>1214.5932375577254</v>
      </c>
      <c r="I43" s="143">
        <v>1473.5871544312495</v>
      </c>
      <c r="J43" s="125">
        <f>ROUNDDOWN(I43*1.04,0)</f>
        <v>1532</v>
      </c>
    </row>
    <row r="44" spans="1:10" s="25" customFormat="1" x14ac:dyDescent="0.25">
      <c r="A44" s="15">
        <v>21004</v>
      </c>
      <c r="B44" s="8" t="s">
        <v>10</v>
      </c>
      <c r="C44" s="63">
        <f t="shared" si="3"/>
        <v>3451.66</v>
      </c>
      <c r="D44" s="65">
        <v>3451.66</v>
      </c>
      <c r="E44" s="104">
        <v>4792.6026000000002</v>
      </c>
      <c r="F44" s="65">
        <v>2161.23</v>
      </c>
      <c r="G44" s="66">
        <v>9175.5444104408234</v>
      </c>
      <c r="H44" s="101">
        <v>7254.1020665474616</v>
      </c>
      <c r="I44" s="144">
        <v>1473.5871544312508</v>
      </c>
      <c r="J44" s="125">
        <v>560</v>
      </c>
    </row>
    <row r="45" spans="1:10" s="25" customFormat="1" ht="26.4" x14ac:dyDescent="0.25">
      <c r="A45" s="27" t="s">
        <v>31</v>
      </c>
      <c r="B45" s="28" t="s">
        <v>32</v>
      </c>
      <c r="C45" s="71"/>
      <c r="D45" s="72"/>
      <c r="E45" s="105"/>
      <c r="F45" s="72"/>
      <c r="G45" s="72"/>
      <c r="H45" s="72"/>
      <c r="I45" s="145"/>
      <c r="J45" s="139"/>
    </row>
    <row r="46" spans="1:10" s="25" customFormat="1" x14ac:dyDescent="0.25">
      <c r="A46" s="9">
        <v>22000</v>
      </c>
      <c r="B46" s="7" t="s">
        <v>6</v>
      </c>
      <c r="C46" s="63">
        <f t="shared" ref="C46:C67" si="4">MEDIAN(D46:J46)</f>
        <v>2361.8573473268107</v>
      </c>
      <c r="D46" s="64">
        <v>3417.49</v>
      </c>
      <c r="E46" s="106">
        <v>2361.8573473268107</v>
      </c>
      <c r="F46" s="65">
        <v>1662.71</v>
      </c>
      <c r="G46" s="66">
        <v>6200.1211982831492</v>
      </c>
      <c r="H46" s="101">
        <v>2376.4808224233739</v>
      </c>
      <c r="I46" s="143">
        <v>1271.215451530589</v>
      </c>
      <c r="J46" s="125">
        <f>ROUNDDOWN(I46*1.04,0)</f>
        <v>1322</v>
      </c>
    </row>
    <row r="47" spans="1:10" s="25" customFormat="1" x14ac:dyDescent="0.25">
      <c r="A47" s="9">
        <v>22001</v>
      </c>
      <c r="B47" s="7" t="s">
        <v>7</v>
      </c>
      <c r="C47" s="63">
        <f t="shared" si="4"/>
        <v>3263.9869669862574</v>
      </c>
      <c r="D47" s="64">
        <v>3417.49</v>
      </c>
      <c r="E47" s="106">
        <v>3263.9869669862574</v>
      </c>
      <c r="F47" s="65">
        <v>1829.94</v>
      </c>
      <c r="G47" s="66">
        <v>8245.7421824436387</v>
      </c>
      <c r="H47" s="101">
        <v>3587.5591644889928</v>
      </c>
      <c r="I47" s="143">
        <v>1271.215451530589</v>
      </c>
      <c r="J47" s="125">
        <f>ROUNDDOWN(I47*1.04,0)</f>
        <v>1322</v>
      </c>
    </row>
    <row r="48" spans="1:10" s="25" customFormat="1" x14ac:dyDescent="0.25">
      <c r="A48" s="9">
        <v>22002</v>
      </c>
      <c r="B48" s="7" t="s">
        <v>8</v>
      </c>
      <c r="C48" s="63">
        <f t="shared" si="4"/>
        <v>3417.49</v>
      </c>
      <c r="D48" s="64">
        <v>3417.49</v>
      </c>
      <c r="E48" s="106">
        <v>3439.7130378743359</v>
      </c>
      <c r="F48" s="65">
        <v>1997.21</v>
      </c>
      <c r="G48" s="66">
        <v>8680.948023218778</v>
      </c>
      <c r="H48" s="101">
        <v>6856.5866466515708</v>
      </c>
      <c r="I48" s="143">
        <v>1271.215451530589</v>
      </c>
      <c r="J48" s="125">
        <f>ROUNDDOWN(I48*1.04,0)</f>
        <v>1322</v>
      </c>
    </row>
    <row r="49" spans="1:10" s="25" customFormat="1" x14ac:dyDescent="0.25">
      <c r="A49" s="9">
        <v>22003</v>
      </c>
      <c r="B49" s="7" t="s">
        <v>9</v>
      </c>
      <c r="C49" s="63">
        <f t="shared" si="4"/>
        <v>1344.0901959944874</v>
      </c>
      <c r="D49" s="73" t="s">
        <v>458</v>
      </c>
      <c r="E49" s="106">
        <v>857.17032011919275</v>
      </c>
      <c r="F49" s="65">
        <v>241.07</v>
      </c>
      <c r="G49" s="66">
        <v>1538.7868559678554</v>
      </c>
      <c r="H49" s="101">
        <v>1214.5932375577254</v>
      </c>
      <c r="I49" s="143">
        <v>1473.5871544312495</v>
      </c>
      <c r="J49" s="125">
        <f>ROUNDDOWN(I49*1.04,0)</f>
        <v>1532</v>
      </c>
    </row>
    <row r="50" spans="1:10" s="25" customFormat="1" x14ac:dyDescent="0.25">
      <c r="A50" s="15">
        <v>22004</v>
      </c>
      <c r="B50" s="8" t="s">
        <v>10</v>
      </c>
      <c r="C50" s="63">
        <f t="shared" si="4"/>
        <v>3417.49</v>
      </c>
      <c r="D50" s="65">
        <v>3417.49</v>
      </c>
      <c r="E50" s="104">
        <v>4079.4916320000002</v>
      </c>
      <c r="F50" s="65">
        <v>2077.59</v>
      </c>
      <c r="G50" s="66">
        <v>8716.7533982187779</v>
      </c>
      <c r="H50" s="101">
        <v>7084.2398717179849</v>
      </c>
      <c r="I50" s="144">
        <v>1473.5871544312508</v>
      </c>
      <c r="J50" s="125">
        <v>560</v>
      </c>
    </row>
    <row r="51" spans="1:10" s="25" customFormat="1" ht="26.4" x14ac:dyDescent="0.25">
      <c r="A51" s="27" t="s">
        <v>33</v>
      </c>
      <c r="B51" s="28" t="s">
        <v>34</v>
      </c>
      <c r="C51" s="71"/>
      <c r="D51" s="72"/>
      <c r="E51" s="105"/>
      <c r="F51" s="72"/>
      <c r="G51" s="72"/>
      <c r="H51" s="72"/>
      <c r="I51" s="145"/>
      <c r="J51" s="139"/>
    </row>
    <row r="52" spans="1:10" s="25" customFormat="1" x14ac:dyDescent="0.25">
      <c r="A52" s="9">
        <v>23000</v>
      </c>
      <c r="B52" s="7" t="s">
        <v>6</v>
      </c>
      <c r="C52" s="63">
        <f t="shared" si="4"/>
        <v>2289.8495013717247</v>
      </c>
      <c r="D52" s="64">
        <v>3383.31</v>
      </c>
      <c r="E52" s="106">
        <v>2289.8495013717247</v>
      </c>
      <c r="F52" s="65">
        <v>1579.07</v>
      </c>
      <c r="G52" s="66">
        <v>6200.1211982831492</v>
      </c>
      <c r="H52" s="101">
        <v>2376.4808224233739</v>
      </c>
      <c r="I52" s="143">
        <v>1271.215451530589</v>
      </c>
      <c r="J52" s="125">
        <f>ROUNDDOWN(I52*1.04,0)</f>
        <v>1322</v>
      </c>
    </row>
    <row r="53" spans="1:10" s="25" customFormat="1" x14ac:dyDescent="0.25">
      <c r="A53" s="9">
        <v>23001</v>
      </c>
      <c r="B53" s="7" t="s">
        <v>7</v>
      </c>
      <c r="C53" s="63">
        <f t="shared" si="4"/>
        <v>3164.4751692122868</v>
      </c>
      <c r="D53" s="64">
        <v>3383.31</v>
      </c>
      <c r="E53" s="106">
        <v>3164.4751692122868</v>
      </c>
      <c r="F53" s="65">
        <v>1746.32</v>
      </c>
      <c r="G53" s="66">
        <v>8245.7421824436387</v>
      </c>
      <c r="H53" s="101">
        <v>3488.9662459562637</v>
      </c>
      <c r="I53" s="143">
        <v>1271.215451530589</v>
      </c>
      <c r="J53" s="125">
        <f>ROUNDDOWN(I53*1.04,0)</f>
        <v>1322</v>
      </c>
    </row>
    <row r="54" spans="1:10" s="25" customFormat="1" x14ac:dyDescent="0.25">
      <c r="A54" s="9">
        <v>23002</v>
      </c>
      <c r="B54" s="7" t="s">
        <v>8</v>
      </c>
      <c r="C54" s="63">
        <f t="shared" si="4"/>
        <v>3334.8437379391426</v>
      </c>
      <c r="D54" s="74">
        <v>3383.31</v>
      </c>
      <c r="E54" s="106">
        <v>3334.8437379391426</v>
      </c>
      <c r="F54" s="65">
        <v>1913.56</v>
      </c>
      <c r="G54" s="66">
        <v>8680.948023218778</v>
      </c>
      <c r="H54" s="101">
        <v>6757.9937281188359</v>
      </c>
      <c r="I54" s="143">
        <v>1271.215451530589</v>
      </c>
      <c r="J54" s="125">
        <f>ROUNDDOWN(I54*1.04,0)</f>
        <v>1322</v>
      </c>
    </row>
    <row r="55" spans="1:10" s="25" customFormat="1" x14ac:dyDescent="0.25">
      <c r="A55" s="9">
        <v>23003</v>
      </c>
      <c r="B55" s="7" t="s">
        <v>9</v>
      </c>
      <c r="C55" s="63">
        <f t="shared" si="4"/>
        <v>1344.0901959944872</v>
      </c>
      <c r="D55" s="73" t="s">
        <v>458</v>
      </c>
      <c r="E55" s="106">
        <v>857.17032011919275</v>
      </c>
      <c r="F55" s="65">
        <v>241.07</v>
      </c>
      <c r="G55" s="66">
        <v>1538.7868559678554</v>
      </c>
      <c r="H55" s="101">
        <v>1214.5932375577254</v>
      </c>
      <c r="I55" s="143">
        <v>1473.587154431249</v>
      </c>
      <c r="J55" s="125">
        <f>ROUNDDOWN(I55*1.04,0)</f>
        <v>1532</v>
      </c>
    </row>
    <row r="56" spans="1:10" s="25" customFormat="1" x14ac:dyDescent="0.25">
      <c r="A56" s="15">
        <v>23004</v>
      </c>
      <c r="B56" s="8" t="s">
        <v>10</v>
      </c>
      <c r="C56" s="63">
        <f t="shared" si="4"/>
        <v>3383.31</v>
      </c>
      <c r="D56" s="65">
        <v>3383.31</v>
      </c>
      <c r="E56" s="104">
        <v>3974.6193120000003</v>
      </c>
      <c r="F56" s="65">
        <v>1993.99</v>
      </c>
      <c r="G56" s="66">
        <v>8716.7533982187779</v>
      </c>
      <c r="H56" s="101">
        <v>6938.7112731572606</v>
      </c>
      <c r="I56" s="144">
        <v>1473.5871544312508</v>
      </c>
      <c r="J56" s="125">
        <v>560</v>
      </c>
    </row>
    <row r="57" spans="1:10" s="25" customFormat="1" ht="26.4" x14ac:dyDescent="0.25">
      <c r="A57" s="27" t="s">
        <v>35</v>
      </c>
      <c r="B57" s="28" t="s">
        <v>36</v>
      </c>
      <c r="C57" s="71"/>
      <c r="D57" s="72"/>
      <c r="E57" s="105"/>
      <c r="F57" s="72"/>
      <c r="G57" s="72"/>
      <c r="H57" s="72"/>
      <c r="I57" s="145"/>
      <c r="J57" s="139"/>
    </row>
    <row r="58" spans="1:10" s="25" customFormat="1" x14ac:dyDescent="0.25">
      <c r="A58" s="9">
        <v>24000</v>
      </c>
      <c r="B58" s="7" t="s">
        <v>6</v>
      </c>
      <c r="C58" s="63">
        <f t="shared" si="4"/>
        <v>2217.8416554166392</v>
      </c>
      <c r="D58" s="64">
        <v>3349.14</v>
      </c>
      <c r="E58" s="106">
        <v>2217.8416554166392</v>
      </c>
      <c r="F58" s="65">
        <v>1537.27</v>
      </c>
      <c r="G58" s="66">
        <v>5873.7990299524572</v>
      </c>
      <c r="H58" s="101">
        <v>2376.4808224233739</v>
      </c>
      <c r="I58" s="143">
        <v>1271.215451530589</v>
      </c>
      <c r="J58" s="125">
        <v>387</v>
      </c>
    </row>
    <row r="59" spans="1:10" s="25" customFormat="1" x14ac:dyDescent="0.25">
      <c r="A59" s="9">
        <v>24001</v>
      </c>
      <c r="B59" s="7" t="s">
        <v>7</v>
      </c>
      <c r="C59" s="63">
        <f t="shared" si="4"/>
        <v>3064.9633714383153</v>
      </c>
      <c r="D59" s="64">
        <v>3349.14</v>
      </c>
      <c r="E59" s="106">
        <v>3064.9633714383153</v>
      </c>
      <c r="F59" s="65">
        <v>1704.53</v>
      </c>
      <c r="G59" s="66">
        <v>7811.7557517887108</v>
      </c>
      <c r="H59" s="101">
        <v>3428.8677737032431</v>
      </c>
      <c r="I59" s="143">
        <v>1271.215451530589</v>
      </c>
      <c r="J59" s="125">
        <v>572</v>
      </c>
    </row>
    <row r="60" spans="1:10" s="25" customFormat="1" x14ac:dyDescent="0.25">
      <c r="A60" s="9">
        <v>24002</v>
      </c>
      <c r="B60" s="7" t="s">
        <v>8</v>
      </c>
      <c r="C60" s="63">
        <f t="shared" si="4"/>
        <v>3229.9744380039497</v>
      </c>
      <c r="D60" s="64">
        <v>3349.14</v>
      </c>
      <c r="E60" s="106">
        <v>3229.9744380039497</v>
      </c>
      <c r="F60" s="65">
        <v>1871.77</v>
      </c>
      <c r="G60" s="66">
        <v>8224.0560219967374</v>
      </c>
      <c r="H60" s="101">
        <v>6697.895255865812</v>
      </c>
      <c r="I60" s="143">
        <v>1271.215451530589</v>
      </c>
      <c r="J60" s="125">
        <v>572</v>
      </c>
    </row>
    <row r="61" spans="1:10" s="25" customFormat="1" x14ac:dyDescent="0.25">
      <c r="A61" s="9">
        <v>24003</v>
      </c>
      <c r="B61" s="7" t="s">
        <v>9</v>
      </c>
      <c r="C61" s="63">
        <f t="shared" si="4"/>
        <v>1218.2966187788627</v>
      </c>
      <c r="D61" s="73" t="s">
        <v>458</v>
      </c>
      <c r="E61" s="106">
        <v>857.17032011919275</v>
      </c>
      <c r="F61" s="65">
        <v>241.07</v>
      </c>
      <c r="G61" s="66">
        <v>1384.9081703710699</v>
      </c>
      <c r="H61" s="101">
        <v>1214.5932375577254</v>
      </c>
      <c r="I61" s="143">
        <v>1473.5871544312504</v>
      </c>
      <c r="J61" s="125">
        <v>1222</v>
      </c>
    </row>
    <row r="62" spans="1:10" s="25" customFormat="1" x14ac:dyDescent="0.25">
      <c r="A62" s="15">
        <v>24004</v>
      </c>
      <c r="B62" s="8" t="s">
        <v>10</v>
      </c>
      <c r="C62" s="63">
        <f t="shared" si="4"/>
        <v>3349.14</v>
      </c>
      <c r="D62" s="65">
        <v>3349.14</v>
      </c>
      <c r="E62" s="104">
        <v>3869.7469919999999</v>
      </c>
      <c r="F62" s="65">
        <v>1952.18</v>
      </c>
      <c r="G62" s="66">
        <v>8224.0560219967374</v>
      </c>
      <c r="H62" s="101">
        <v>6873.397733180328</v>
      </c>
      <c r="I62" s="144">
        <v>1473.5871544312508</v>
      </c>
      <c r="J62" s="125">
        <v>560</v>
      </c>
    </row>
    <row r="63" spans="1:10" s="25" customFormat="1" x14ac:dyDescent="0.25">
      <c r="A63" s="27" t="s">
        <v>37</v>
      </c>
      <c r="B63" s="28" t="s">
        <v>38</v>
      </c>
      <c r="C63" s="71"/>
      <c r="D63" s="72"/>
      <c r="E63" s="105"/>
      <c r="F63" s="72"/>
      <c r="G63" s="72"/>
      <c r="H63" s="72"/>
      <c r="I63" s="145"/>
      <c r="J63" s="140"/>
    </row>
    <row r="64" spans="1:10" s="25" customFormat="1" x14ac:dyDescent="0.25">
      <c r="A64" s="9">
        <v>30000</v>
      </c>
      <c r="B64" s="6" t="s">
        <v>22</v>
      </c>
      <c r="C64" s="63">
        <f t="shared" ref="C64" si="5">MEDIAN(D64:J64)</f>
        <v>108.02799309153116</v>
      </c>
      <c r="D64" s="64">
        <v>89.34</v>
      </c>
      <c r="E64" s="106">
        <v>180.93607838168802</v>
      </c>
      <c r="F64" s="65">
        <v>103.9</v>
      </c>
      <c r="G64" s="66">
        <v>142.54575958639523</v>
      </c>
      <c r="H64" s="101">
        <v>108.02799309153116</v>
      </c>
      <c r="I64" s="143">
        <v>81.166927216705531</v>
      </c>
      <c r="J64" s="125">
        <v>133.53</v>
      </c>
    </row>
    <row r="65" spans="1:10" s="25" customFormat="1" x14ac:dyDescent="0.25">
      <c r="A65" s="9">
        <v>30001</v>
      </c>
      <c r="B65" s="6" t="s">
        <v>23</v>
      </c>
      <c r="C65" s="63">
        <f t="shared" si="4"/>
        <v>113.82963571905813</v>
      </c>
      <c r="D65" s="64">
        <v>105.82</v>
      </c>
      <c r="E65" s="106">
        <v>202.16922830349856</v>
      </c>
      <c r="F65" s="65">
        <v>113.74</v>
      </c>
      <c r="G65" s="66">
        <v>144.19473469124648</v>
      </c>
      <c r="H65" s="101">
        <v>113.82963571905813</v>
      </c>
      <c r="I65" s="143">
        <v>93.786654905785753</v>
      </c>
      <c r="J65" s="125">
        <v>146.88</v>
      </c>
    </row>
    <row r="66" spans="1:10" s="25" customFormat="1" x14ac:dyDescent="0.25">
      <c r="A66" s="9">
        <v>30002</v>
      </c>
      <c r="B66" s="6" t="s">
        <v>24</v>
      </c>
      <c r="C66" s="63">
        <f t="shared" si="4"/>
        <v>131.96</v>
      </c>
      <c r="D66" s="64">
        <v>131.96</v>
      </c>
      <c r="E66" s="106">
        <v>274.95475899489912</v>
      </c>
      <c r="F66" s="65">
        <v>123.63</v>
      </c>
      <c r="G66" s="66">
        <v>148.5637398865189</v>
      </c>
      <c r="H66" s="101">
        <v>128.20748180442294</v>
      </c>
      <c r="I66" s="143">
        <v>106.97283193387564</v>
      </c>
      <c r="J66" s="125">
        <v>161.57</v>
      </c>
    </row>
    <row r="67" spans="1:10" s="25" customFormat="1" x14ac:dyDescent="0.25">
      <c r="A67" s="9">
        <v>30003</v>
      </c>
      <c r="B67" s="6" t="s">
        <v>25</v>
      </c>
      <c r="C67" s="63">
        <f t="shared" si="4"/>
        <v>154.92513400495949</v>
      </c>
      <c r="D67" s="64">
        <v>155.62</v>
      </c>
      <c r="E67" s="106">
        <v>361.78181964754157</v>
      </c>
      <c r="F67" s="65">
        <v>129.51</v>
      </c>
      <c r="G67" s="66">
        <v>154.92513400495949</v>
      </c>
      <c r="H67" s="101">
        <v>138.34498918294886</v>
      </c>
      <c r="I67" s="143">
        <v>119.59256225996438</v>
      </c>
      <c r="J67" s="125">
        <v>177.72</v>
      </c>
    </row>
    <row r="68" spans="1:10" s="25" customFormat="1" ht="27" thickBot="1" x14ac:dyDescent="0.3">
      <c r="A68" s="27" t="s">
        <v>39</v>
      </c>
      <c r="B68" s="28" t="s">
        <v>40</v>
      </c>
      <c r="C68" s="71"/>
      <c r="D68" s="72"/>
      <c r="E68" s="105"/>
      <c r="F68" s="72"/>
      <c r="G68" s="72"/>
      <c r="H68" s="72"/>
      <c r="I68" s="145"/>
      <c r="J68" s="140"/>
    </row>
    <row r="69" spans="1:10" s="25" customFormat="1" ht="13.8" thickBot="1" x14ac:dyDescent="0.3">
      <c r="A69" s="9">
        <v>31000</v>
      </c>
      <c r="B69" s="6" t="s">
        <v>22</v>
      </c>
      <c r="C69" s="63">
        <f t="shared" ref="C69:C73" si="6">MEDIAN(D69:J69)</f>
        <v>45.191388336902207</v>
      </c>
      <c r="D69" s="65">
        <v>37.880000000000003</v>
      </c>
      <c r="E69" s="106">
        <v>45.191388336902207</v>
      </c>
      <c r="F69" s="65">
        <v>42.67</v>
      </c>
      <c r="G69" s="75">
        <v>49.354020677002424</v>
      </c>
      <c r="H69" s="101">
        <v>39.448682429723547</v>
      </c>
      <c r="I69" s="143">
        <v>46.5758779528825</v>
      </c>
      <c r="J69" s="126">
        <v>50.62</v>
      </c>
    </row>
    <row r="70" spans="1:10" s="25" customFormat="1" ht="13.8" thickBot="1" x14ac:dyDescent="0.3">
      <c r="A70" s="9">
        <v>31001</v>
      </c>
      <c r="B70" s="6" t="s">
        <v>23</v>
      </c>
      <c r="C70" s="63">
        <f t="shared" si="6"/>
        <v>49.17</v>
      </c>
      <c r="D70" s="65">
        <v>49.17</v>
      </c>
      <c r="E70" s="106">
        <v>47.450957753747304</v>
      </c>
      <c r="F70" s="65">
        <v>47.68</v>
      </c>
      <c r="G70" s="75">
        <v>54.806684510142546</v>
      </c>
      <c r="H70" s="101">
        <v>45.534981290437884</v>
      </c>
      <c r="I70" s="143">
        <v>49.979443139926104</v>
      </c>
      <c r="J70" s="126">
        <v>51.91</v>
      </c>
    </row>
    <row r="71" spans="1:10" s="25" customFormat="1" ht="13.8" thickBot="1" x14ac:dyDescent="0.3">
      <c r="A71" s="9">
        <v>31002</v>
      </c>
      <c r="B71" s="6" t="s">
        <v>24</v>
      </c>
      <c r="C71" s="63">
        <f t="shared" si="6"/>
        <v>58.32</v>
      </c>
      <c r="D71" s="65">
        <v>59.37</v>
      </c>
      <c r="E71" s="106">
        <v>66.924148220440372</v>
      </c>
      <c r="F71" s="65">
        <v>58.32</v>
      </c>
      <c r="G71" s="75">
        <v>61.989045329626144</v>
      </c>
      <c r="H71" s="101">
        <v>50.157125528163881</v>
      </c>
      <c r="I71" s="143">
        <v>53.839446593568574</v>
      </c>
      <c r="J71" s="126">
        <v>53.21</v>
      </c>
    </row>
    <row r="72" spans="1:10" s="25" customFormat="1" ht="13.8" thickBot="1" x14ac:dyDescent="0.3">
      <c r="A72" s="9">
        <v>31003</v>
      </c>
      <c r="B72" s="6" t="s">
        <v>25</v>
      </c>
      <c r="C72" s="63">
        <f t="shared" si="6"/>
        <v>73.038478655719459</v>
      </c>
      <c r="D72" s="65">
        <v>75.349999999999994</v>
      </c>
      <c r="E72" s="106">
        <v>87.273565487347582</v>
      </c>
      <c r="F72" s="65">
        <v>65.73</v>
      </c>
      <c r="G72" s="75">
        <v>73.038478655719459</v>
      </c>
      <c r="H72" s="101">
        <v>68.750900675909861</v>
      </c>
      <c r="I72" s="143">
        <v>73.356866256942737</v>
      </c>
      <c r="J72" s="126">
        <v>56</v>
      </c>
    </row>
    <row r="73" spans="1:10" s="25" customFormat="1" x14ac:dyDescent="0.25">
      <c r="A73" s="9">
        <v>31004</v>
      </c>
      <c r="B73" s="6" t="s">
        <v>26</v>
      </c>
      <c r="C73" s="63">
        <f t="shared" si="6"/>
        <v>95.47</v>
      </c>
      <c r="D73" s="65">
        <v>95.47</v>
      </c>
      <c r="E73" s="106">
        <v>132.19205979412999</v>
      </c>
      <c r="F73" s="65">
        <v>87.65</v>
      </c>
      <c r="G73" s="75">
        <v>95.669912606726456</v>
      </c>
      <c r="H73" s="101">
        <v>97.594137889719306</v>
      </c>
      <c r="I73" s="143">
        <v>85.61083488743138</v>
      </c>
      <c r="J73" s="126">
        <v>66.77</v>
      </c>
    </row>
    <row r="74" spans="1:10" s="25" customFormat="1" ht="27" thickBot="1" x14ac:dyDescent="0.3">
      <c r="A74" s="27" t="s">
        <v>41</v>
      </c>
      <c r="B74" s="28" t="s">
        <v>42</v>
      </c>
      <c r="C74" s="71"/>
      <c r="D74" s="72"/>
      <c r="E74" s="105"/>
      <c r="F74" s="72"/>
      <c r="G74" s="72"/>
      <c r="H74" s="72"/>
      <c r="I74" s="145"/>
      <c r="J74" s="140"/>
    </row>
    <row r="75" spans="1:10" s="25" customFormat="1" ht="13.8" thickBot="1" x14ac:dyDescent="0.3">
      <c r="A75" s="9">
        <v>31010</v>
      </c>
      <c r="B75" s="6" t="s">
        <v>22</v>
      </c>
      <c r="C75" s="63">
        <f t="shared" ref="C75:C79" si="7">MEDIAN(D75:J75)</f>
        <v>48.127335436890554</v>
      </c>
      <c r="D75" s="65">
        <v>41.66</v>
      </c>
      <c r="E75" s="106">
        <v>48.127335436890554</v>
      </c>
      <c r="F75" s="65">
        <v>43.94</v>
      </c>
      <c r="G75" s="75">
        <v>53.875596326023775</v>
      </c>
      <c r="H75" s="101">
        <v>40.087489802397393</v>
      </c>
      <c r="I75" s="143">
        <v>49.753631797897832</v>
      </c>
      <c r="J75" s="126">
        <v>52.64</v>
      </c>
    </row>
    <row r="76" spans="1:10" s="25" customFormat="1" ht="13.8" thickBot="1" x14ac:dyDescent="0.3">
      <c r="A76" s="9">
        <v>31011</v>
      </c>
      <c r="B76" s="6" t="s">
        <v>23</v>
      </c>
      <c r="C76" s="63">
        <f t="shared" si="7"/>
        <v>53.501362955132983</v>
      </c>
      <c r="D76" s="65">
        <v>54.09</v>
      </c>
      <c r="E76" s="106">
        <v>50.533702208735079</v>
      </c>
      <c r="F76" s="65">
        <v>48.93</v>
      </c>
      <c r="G76" s="75">
        <v>59.845843424644116</v>
      </c>
      <c r="H76" s="101">
        <v>46.272346392928114</v>
      </c>
      <c r="I76" s="143">
        <v>53.501362955132983</v>
      </c>
      <c r="J76" s="126">
        <v>53.99</v>
      </c>
    </row>
    <row r="77" spans="1:10" s="25" customFormat="1" ht="13.8" thickBot="1" x14ac:dyDescent="0.3">
      <c r="A77" s="9">
        <v>31012</v>
      </c>
      <c r="B77" s="6" t="s">
        <v>24</v>
      </c>
      <c r="C77" s="63">
        <f t="shared" si="7"/>
        <v>59.57</v>
      </c>
      <c r="D77" s="65">
        <v>65.3</v>
      </c>
      <c r="E77" s="106">
        <v>68.76754907689056</v>
      </c>
      <c r="F77" s="65">
        <v>59.57</v>
      </c>
      <c r="G77" s="75">
        <v>67.726128793489579</v>
      </c>
      <c r="H77" s="101">
        <v>50.969338753196133</v>
      </c>
      <c r="I77" s="143">
        <v>57.751704455950865</v>
      </c>
      <c r="J77" s="126">
        <v>55.34</v>
      </c>
    </row>
    <row r="78" spans="1:10" s="25" customFormat="1" ht="13.8" thickBot="1" x14ac:dyDescent="0.3">
      <c r="A78" s="9">
        <v>31013</v>
      </c>
      <c r="B78" s="6" t="s">
        <v>25</v>
      </c>
      <c r="C78" s="63">
        <f t="shared" si="7"/>
        <v>73.431140084027959</v>
      </c>
      <c r="D78" s="65">
        <v>82.89</v>
      </c>
      <c r="E78" s="106">
        <v>89.116966343797785</v>
      </c>
      <c r="F78" s="65">
        <v>66.900000000000006</v>
      </c>
      <c r="G78" s="75">
        <v>80.342326521291426</v>
      </c>
      <c r="H78" s="101">
        <v>69.864209905133862</v>
      </c>
      <c r="I78" s="143">
        <v>73.431140084027959</v>
      </c>
      <c r="J78" s="126">
        <v>58.24</v>
      </c>
    </row>
    <row r="79" spans="1:10" s="25" customFormat="1" x14ac:dyDescent="0.25">
      <c r="A79" s="9">
        <v>31014</v>
      </c>
      <c r="B79" s="6" t="s">
        <v>26</v>
      </c>
      <c r="C79" s="63">
        <f t="shared" si="7"/>
        <v>99.17451652276398</v>
      </c>
      <c r="D79" s="65">
        <v>105.02</v>
      </c>
      <c r="E79" s="106">
        <v>134.02105908138918</v>
      </c>
      <c r="F79" s="65">
        <v>88.8</v>
      </c>
      <c r="G79" s="75">
        <v>105.23690386739915</v>
      </c>
      <c r="H79" s="101">
        <v>99.17451652276398</v>
      </c>
      <c r="I79" s="143">
        <v>85.697515857754922</v>
      </c>
      <c r="J79" s="126">
        <v>69.44</v>
      </c>
    </row>
    <row r="80" spans="1:10" s="25" customFormat="1" ht="27" thickBot="1" x14ac:dyDescent="0.3">
      <c r="A80" s="27" t="s">
        <v>43</v>
      </c>
      <c r="B80" s="28" t="s">
        <v>44</v>
      </c>
      <c r="C80" s="71"/>
      <c r="D80" s="72"/>
      <c r="E80" s="105"/>
      <c r="F80" s="72"/>
      <c r="G80" s="72"/>
      <c r="H80" s="72"/>
      <c r="I80" s="145"/>
      <c r="J80" s="140"/>
    </row>
    <row r="81" spans="1:10" s="25" customFormat="1" ht="13.8" thickBot="1" x14ac:dyDescent="0.3">
      <c r="A81" s="9">
        <v>31020</v>
      </c>
      <c r="B81" s="6" t="s">
        <v>22</v>
      </c>
      <c r="C81" s="63">
        <f t="shared" ref="C81:C144" si="8">MEDIAN(D81:J81)</f>
        <v>48.127335436890554</v>
      </c>
      <c r="D81" s="65">
        <v>41.66</v>
      </c>
      <c r="E81" s="106">
        <v>48.127335436890554</v>
      </c>
      <c r="F81" s="65">
        <v>45.04</v>
      </c>
      <c r="G81" s="75">
        <v>53.875596326023775</v>
      </c>
      <c r="H81" s="101">
        <v>40.726297175071245</v>
      </c>
      <c r="I81" s="143">
        <v>51.318940478012614</v>
      </c>
      <c r="J81" s="126">
        <v>66.819999999999993</v>
      </c>
    </row>
    <row r="82" spans="1:10" s="25" customFormat="1" ht="13.8" thickBot="1" x14ac:dyDescent="0.3">
      <c r="A82" s="9">
        <v>31021</v>
      </c>
      <c r="B82" s="6" t="s">
        <v>23</v>
      </c>
      <c r="C82" s="63">
        <f t="shared" si="8"/>
        <v>54.09</v>
      </c>
      <c r="D82" s="65">
        <v>54.09</v>
      </c>
      <c r="E82" s="106">
        <v>50.533702208735079</v>
      </c>
      <c r="F82" s="65">
        <v>50.02</v>
      </c>
      <c r="G82" s="75">
        <v>59.845843424644116</v>
      </c>
      <c r="H82" s="101">
        <v>47.009711495418351</v>
      </c>
      <c r="I82" s="143">
        <v>55.237031172828914</v>
      </c>
      <c r="J82" s="126">
        <v>68.52</v>
      </c>
    </row>
    <row r="83" spans="1:10" s="25" customFormat="1" ht="13.8" thickBot="1" x14ac:dyDescent="0.3">
      <c r="A83" s="9">
        <v>31022</v>
      </c>
      <c r="B83" s="6" t="s">
        <v>24</v>
      </c>
      <c r="C83" s="63">
        <f t="shared" si="8"/>
        <v>65.3</v>
      </c>
      <c r="D83" s="65">
        <v>65.3</v>
      </c>
      <c r="E83" s="106">
        <v>68.76754907689056</v>
      </c>
      <c r="F83" s="65">
        <v>60.64</v>
      </c>
      <c r="G83" s="75">
        <v>67.726128793489579</v>
      </c>
      <c r="H83" s="101">
        <v>51.781551978228322</v>
      </c>
      <c r="I83" s="143">
        <v>59.680587509682276</v>
      </c>
      <c r="J83" s="126">
        <v>70.23</v>
      </c>
    </row>
    <row r="84" spans="1:10" s="25" customFormat="1" ht="13.8" thickBot="1" x14ac:dyDescent="0.3">
      <c r="A84" s="9">
        <v>31023</v>
      </c>
      <c r="B84" s="6" t="s">
        <v>25</v>
      </c>
      <c r="C84" s="63">
        <f t="shared" si="8"/>
        <v>73.92</v>
      </c>
      <c r="D84" s="65">
        <v>82.89</v>
      </c>
      <c r="E84" s="106">
        <v>89.116966343797785</v>
      </c>
      <c r="F84" s="65">
        <v>67.91</v>
      </c>
      <c r="G84" s="75">
        <v>80.342326521291426</v>
      </c>
      <c r="H84" s="101">
        <v>70.977519134357919</v>
      </c>
      <c r="I84" s="143">
        <v>73.431140084027959</v>
      </c>
      <c r="J84" s="126">
        <v>73.92</v>
      </c>
    </row>
    <row r="85" spans="1:10" s="25" customFormat="1" x14ac:dyDescent="0.25">
      <c r="A85" s="9">
        <v>31024</v>
      </c>
      <c r="B85" s="6" t="s">
        <v>26</v>
      </c>
      <c r="C85" s="63">
        <f t="shared" si="8"/>
        <v>100.75489515580868</v>
      </c>
      <c r="D85" s="65">
        <v>105.02</v>
      </c>
      <c r="E85" s="106">
        <v>134.02105908138918</v>
      </c>
      <c r="F85" s="65">
        <v>89.83</v>
      </c>
      <c r="G85" s="75">
        <v>105.23690386739915</v>
      </c>
      <c r="H85" s="101">
        <v>100.75489515580868</v>
      </c>
      <c r="I85" s="143">
        <v>85.697515857754922</v>
      </c>
      <c r="J85" s="126">
        <v>88.13</v>
      </c>
    </row>
    <row r="86" spans="1:10" s="25" customFormat="1" ht="27" thickBot="1" x14ac:dyDescent="0.3">
      <c r="A86" s="27" t="s">
        <v>45</v>
      </c>
      <c r="B86" s="28" t="s">
        <v>46</v>
      </c>
      <c r="C86" s="71"/>
      <c r="D86" s="72"/>
      <c r="E86" s="105"/>
      <c r="F86" s="72"/>
      <c r="G86" s="72"/>
      <c r="H86" s="72"/>
      <c r="I86" s="145"/>
      <c r="J86" s="140"/>
    </row>
    <row r="87" spans="1:10" s="25" customFormat="1" ht="13.8" thickBot="1" x14ac:dyDescent="0.3">
      <c r="A87" s="9">
        <v>31030</v>
      </c>
      <c r="B87" s="6" t="s">
        <v>22</v>
      </c>
      <c r="C87" s="63">
        <f t="shared" si="8"/>
        <v>66.819999999999993</v>
      </c>
      <c r="D87" s="65">
        <v>63.13</v>
      </c>
      <c r="E87" s="106">
        <v>81.039302427759637</v>
      </c>
      <c r="F87" s="65">
        <v>58.26</v>
      </c>
      <c r="G87" s="75">
        <v>76.573218344751027</v>
      </c>
      <c r="H87" s="101">
        <v>56.272138255492351</v>
      </c>
      <c r="I87" s="143">
        <v>77.929851440241009</v>
      </c>
      <c r="J87" s="126">
        <v>66.819999999999993</v>
      </c>
    </row>
    <row r="88" spans="1:10" s="25" customFormat="1" ht="13.8" thickBot="1" x14ac:dyDescent="0.3">
      <c r="A88" s="9">
        <v>31031</v>
      </c>
      <c r="B88" s="6" t="s">
        <v>23</v>
      </c>
      <c r="C88" s="63">
        <f t="shared" si="8"/>
        <v>81.95</v>
      </c>
      <c r="D88" s="65">
        <v>81.95</v>
      </c>
      <c r="E88" s="106">
        <v>85.091267549147673</v>
      </c>
      <c r="F88" s="65">
        <v>63.22</v>
      </c>
      <c r="G88" s="75">
        <v>85.141654710785332</v>
      </c>
      <c r="H88" s="101">
        <v>65.987695671655217</v>
      </c>
      <c r="I88" s="143">
        <v>84.744021426827103</v>
      </c>
      <c r="J88" s="126">
        <v>68.52</v>
      </c>
    </row>
    <row r="89" spans="1:10" s="25" customFormat="1" ht="13.8" thickBot="1" x14ac:dyDescent="0.3">
      <c r="A89" s="9">
        <v>31032</v>
      </c>
      <c r="B89" s="6" t="s">
        <v>24</v>
      </c>
      <c r="C89" s="63">
        <f t="shared" si="8"/>
        <v>90.316895263722813</v>
      </c>
      <c r="D89" s="65">
        <v>98.94</v>
      </c>
      <c r="E89" s="106">
        <v>90.316895263722813</v>
      </c>
      <c r="F89" s="65">
        <v>73.87</v>
      </c>
      <c r="G89" s="75">
        <v>96.525415161914367</v>
      </c>
      <c r="H89" s="101">
        <v>72.470171814768676</v>
      </c>
      <c r="I89" s="143">
        <v>92.472218070040157</v>
      </c>
      <c r="J89" s="126">
        <v>70.23</v>
      </c>
    </row>
    <row r="90" spans="1:10" s="25" customFormat="1" ht="13.8" thickBot="1" x14ac:dyDescent="0.3">
      <c r="A90" s="9">
        <v>31033</v>
      </c>
      <c r="B90" s="6" t="s">
        <v>25</v>
      </c>
      <c r="C90" s="63">
        <f t="shared" si="8"/>
        <v>83.72</v>
      </c>
      <c r="D90" s="65">
        <v>83.72</v>
      </c>
      <c r="E90" s="106">
        <v>98.243952433691263</v>
      </c>
      <c r="F90" s="65">
        <v>80.319999999999993</v>
      </c>
      <c r="G90" s="75">
        <v>117.00653187875812</v>
      </c>
      <c r="H90" s="101">
        <v>98.404588533277433</v>
      </c>
      <c r="I90" s="143">
        <v>73.431140084027959</v>
      </c>
      <c r="J90" s="126">
        <v>73.92</v>
      </c>
    </row>
    <row r="91" spans="1:10" s="25" customFormat="1" x14ac:dyDescent="0.25">
      <c r="A91" s="9">
        <v>31034</v>
      </c>
      <c r="B91" s="6" t="s">
        <v>26</v>
      </c>
      <c r="C91" s="63">
        <f t="shared" si="8"/>
        <v>106.08</v>
      </c>
      <c r="D91" s="65">
        <v>106.08</v>
      </c>
      <c r="E91" s="106">
        <v>185.50030024534428</v>
      </c>
      <c r="F91" s="65">
        <v>102.23</v>
      </c>
      <c r="G91" s="75">
        <v>153.26174484030514</v>
      </c>
      <c r="H91" s="101">
        <v>145.10964061444807</v>
      </c>
      <c r="I91" s="143">
        <v>85.697515857754922</v>
      </c>
      <c r="J91" s="126">
        <v>88.13</v>
      </c>
    </row>
    <row r="92" spans="1:10" s="25" customFormat="1" ht="27" thickBot="1" x14ac:dyDescent="0.3">
      <c r="A92" s="27" t="s">
        <v>47</v>
      </c>
      <c r="B92" s="28" t="s">
        <v>48</v>
      </c>
      <c r="C92" s="71"/>
      <c r="D92" s="72"/>
      <c r="E92" s="105"/>
      <c r="F92" s="72"/>
      <c r="G92" s="72"/>
      <c r="H92" s="72"/>
      <c r="I92" s="145"/>
      <c r="J92" s="140"/>
    </row>
    <row r="93" spans="1:10" s="25" customFormat="1" ht="13.8" thickBot="1" x14ac:dyDescent="0.3">
      <c r="A93" s="9">
        <v>32000</v>
      </c>
      <c r="B93" s="6" t="s">
        <v>22</v>
      </c>
      <c r="C93" s="63">
        <f t="shared" si="8"/>
        <v>62.703839606008998</v>
      </c>
      <c r="D93" s="65">
        <v>75.78</v>
      </c>
      <c r="E93" s="106">
        <v>62.703839606008998</v>
      </c>
      <c r="F93" s="65">
        <v>57.28</v>
      </c>
      <c r="G93" s="75">
        <v>61.420332207916879</v>
      </c>
      <c r="H93" s="101">
        <v>58.482730153735297</v>
      </c>
      <c r="I93" s="143">
        <v>74.447575197840806</v>
      </c>
      <c r="J93" s="126">
        <v>74.59</v>
      </c>
    </row>
    <row r="94" spans="1:10" s="25" customFormat="1" ht="13.8" thickBot="1" x14ac:dyDescent="0.3">
      <c r="A94" s="9">
        <v>32001</v>
      </c>
      <c r="B94" s="6" t="s">
        <v>23</v>
      </c>
      <c r="C94" s="63">
        <f t="shared" si="8"/>
        <v>75.244607527210803</v>
      </c>
      <c r="D94" s="65">
        <v>85.26</v>
      </c>
      <c r="E94" s="106">
        <v>75.244607527210803</v>
      </c>
      <c r="F94" s="65">
        <v>64.400000000000006</v>
      </c>
      <c r="G94" s="75">
        <v>73.362715336135025</v>
      </c>
      <c r="H94" s="101">
        <v>67.534116776102337</v>
      </c>
      <c r="I94" s="143">
        <v>77.08071906277732</v>
      </c>
      <c r="J94" s="126">
        <v>76.11</v>
      </c>
    </row>
    <row r="95" spans="1:10" s="25" customFormat="1" ht="13.8" thickBot="1" x14ac:dyDescent="0.3">
      <c r="A95" s="9">
        <v>32002</v>
      </c>
      <c r="B95" s="6" t="s">
        <v>24</v>
      </c>
      <c r="C95" s="63">
        <f t="shared" si="8"/>
        <v>79.713863599042469</v>
      </c>
      <c r="D95" s="65">
        <v>95.91</v>
      </c>
      <c r="E95" s="106">
        <v>94.418196186246973</v>
      </c>
      <c r="F95" s="65">
        <v>71.58</v>
      </c>
      <c r="G95" s="75">
        <v>93.854270354721677</v>
      </c>
      <c r="H95" s="101">
        <v>71.588812250373081</v>
      </c>
      <c r="I95" s="143">
        <v>79.713863599042469</v>
      </c>
      <c r="J95" s="126">
        <v>77.599999999999994</v>
      </c>
    </row>
    <row r="96" spans="1:10" s="25" customFormat="1" ht="13.8" thickBot="1" x14ac:dyDescent="0.3">
      <c r="A96" s="9">
        <v>32003</v>
      </c>
      <c r="B96" s="6" t="s">
        <v>25</v>
      </c>
      <c r="C96" s="63">
        <f t="shared" si="8"/>
        <v>84.571035363379963</v>
      </c>
      <c r="D96" s="65">
        <v>110.3</v>
      </c>
      <c r="E96" s="106">
        <v>103.86001580487169</v>
      </c>
      <c r="F96" s="65">
        <v>78.73</v>
      </c>
      <c r="G96" s="75">
        <v>114.34582537330827</v>
      </c>
      <c r="H96" s="101">
        <v>84.571035363379963</v>
      </c>
      <c r="I96" s="143">
        <v>82.347008742460702</v>
      </c>
      <c r="J96" s="126">
        <v>80.900000000000006</v>
      </c>
    </row>
    <row r="97" spans="1:10" s="25" customFormat="1" x14ac:dyDescent="0.25">
      <c r="A97" s="9">
        <v>32004</v>
      </c>
      <c r="B97" s="6" t="s">
        <v>26</v>
      </c>
      <c r="C97" s="63">
        <f t="shared" si="8"/>
        <v>109.30375286401616</v>
      </c>
      <c r="D97" s="65">
        <v>126.84</v>
      </c>
      <c r="E97" s="106">
        <v>140.74487592852714</v>
      </c>
      <c r="F97" s="65">
        <v>85.92</v>
      </c>
      <c r="G97" s="75">
        <v>135.71578161189015</v>
      </c>
      <c r="H97" s="101">
        <v>109.30375286401616</v>
      </c>
      <c r="I97" s="143">
        <v>84.980154436783707</v>
      </c>
      <c r="J97" s="126">
        <v>93.49</v>
      </c>
    </row>
    <row r="98" spans="1:10" s="25" customFormat="1" ht="27" thickBot="1" x14ac:dyDescent="0.3">
      <c r="A98" s="27" t="s">
        <v>49</v>
      </c>
      <c r="B98" s="28" t="s">
        <v>50</v>
      </c>
      <c r="C98" s="71"/>
      <c r="D98" s="72"/>
      <c r="E98" s="105"/>
      <c r="F98" s="72"/>
      <c r="G98" s="72"/>
      <c r="H98" s="72"/>
      <c r="I98" s="145"/>
      <c r="J98" s="140"/>
    </row>
    <row r="99" spans="1:10" s="25" customFormat="1" ht="13.8" thickBot="1" x14ac:dyDescent="0.3">
      <c r="A99" s="9">
        <v>32010</v>
      </c>
      <c r="B99" s="6" t="s">
        <v>22</v>
      </c>
      <c r="C99" s="63">
        <f t="shared" si="8"/>
        <v>62.703839606008998</v>
      </c>
      <c r="D99" s="65">
        <v>83.36</v>
      </c>
      <c r="E99" s="106">
        <v>62.703839606008998</v>
      </c>
      <c r="F99" s="65">
        <v>57.28</v>
      </c>
      <c r="G99" s="75">
        <v>61.420332207916879</v>
      </c>
      <c r="H99" s="101">
        <v>59.429763030254186</v>
      </c>
      <c r="I99" s="143">
        <v>74.522953367728633</v>
      </c>
      <c r="J99" s="126">
        <v>65.78</v>
      </c>
    </row>
    <row r="100" spans="1:10" s="25" customFormat="1" ht="13.8" thickBot="1" x14ac:dyDescent="0.3">
      <c r="A100" s="9">
        <v>32011</v>
      </c>
      <c r="B100" s="6" t="s">
        <v>23</v>
      </c>
      <c r="C100" s="63">
        <f t="shared" si="8"/>
        <v>73.362715336135025</v>
      </c>
      <c r="D100" s="65">
        <v>93.78</v>
      </c>
      <c r="E100" s="106">
        <v>75.244607527210803</v>
      </c>
      <c r="F100" s="65">
        <v>64.400000000000006</v>
      </c>
      <c r="G100" s="75">
        <v>73.362715336135025</v>
      </c>
      <c r="H100" s="101">
        <v>68.627722165342988</v>
      </c>
      <c r="I100" s="143">
        <v>77.158763290828318</v>
      </c>
      <c r="J100" s="126">
        <v>67.13</v>
      </c>
    </row>
    <row r="101" spans="1:10" s="25" customFormat="1" ht="13.8" thickBot="1" x14ac:dyDescent="0.3">
      <c r="A101" s="9">
        <v>32012</v>
      </c>
      <c r="B101" s="6" t="s">
        <v>24</v>
      </c>
      <c r="C101" s="63">
        <f t="shared" si="8"/>
        <v>79.794573885936501</v>
      </c>
      <c r="D101" s="65">
        <v>105.5</v>
      </c>
      <c r="E101" s="106">
        <v>94.418196186246973</v>
      </c>
      <c r="F101" s="65">
        <v>71.58</v>
      </c>
      <c r="G101" s="75">
        <v>93.854270354721677</v>
      </c>
      <c r="H101" s="101">
        <v>72.748076850603312</v>
      </c>
      <c r="I101" s="143">
        <v>79.794573885936501</v>
      </c>
      <c r="J101" s="126">
        <v>68.47</v>
      </c>
    </row>
    <row r="102" spans="1:10" s="25" customFormat="1" ht="13.8" thickBot="1" x14ac:dyDescent="0.3">
      <c r="A102" s="9">
        <v>32013</v>
      </c>
      <c r="B102" s="6" t="s">
        <v>25</v>
      </c>
      <c r="C102" s="63">
        <f t="shared" si="8"/>
        <v>85.940525992148849</v>
      </c>
      <c r="D102" s="65">
        <v>121.33</v>
      </c>
      <c r="E102" s="106">
        <v>103.86001580487169</v>
      </c>
      <c r="F102" s="65">
        <v>78.73</v>
      </c>
      <c r="G102" s="75">
        <v>114.34582537330827</v>
      </c>
      <c r="H102" s="101">
        <v>85.940525992148849</v>
      </c>
      <c r="I102" s="143">
        <v>82.430385088812486</v>
      </c>
      <c r="J102" s="126">
        <v>71.39</v>
      </c>
    </row>
    <row r="103" spans="1:10" s="25" customFormat="1" x14ac:dyDescent="0.25">
      <c r="A103" s="9">
        <v>32014</v>
      </c>
      <c r="B103" s="6" t="s">
        <v>26</v>
      </c>
      <c r="C103" s="63">
        <f t="shared" si="8"/>
        <v>111.07374970268994</v>
      </c>
      <c r="D103" s="65">
        <v>139.53</v>
      </c>
      <c r="E103" s="106">
        <v>140.74487592852714</v>
      </c>
      <c r="F103" s="65">
        <v>85.92</v>
      </c>
      <c r="G103" s="75">
        <v>135.71578161189015</v>
      </c>
      <c r="H103" s="101">
        <v>111.07374970268994</v>
      </c>
      <c r="I103" s="143">
        <v>85.066196843150905</v>
      </c>
      <c r="J103" s="126">
        <v>82.58</v>
      </c>
    </row>
    <row r="104" spans="1:10" s="25" customFormat="1" ht="27" thickBot="1" x14ac:dyDescent="0.3">
      <c r="A104" s="27" t="s">
        <v>51</v>
      </c>
      <c r="B104" s="28" t="s">
        <v>52</v>
      </c>
      <c r="C104" s="71"/>
      <c r="D104" s="72"/>
      <c r="E104" s="105"/>
      <c r="F104" s="72"/>
      <c r="G104" s="72"/>
      <c r="H104" s="72"/>
      <c r="I104" s="145"/>
      <c r="J104" s="140"/>
    </row>
    <row r="105" spans="1:10" s="25" customFormat="1" ht="13.8" thickBot="1" x14ac:dyDescent="0.3">
      <c r="A105" s="9">
        <v>32020</v>
      </c>
      <c r="B105" s="6" t="s">
        <v>22</v>
      </c>
      <c r="C105" s="63">
        <f t="shared" si="8"/>
        <v>62.703839606008998</v>
      </c>
      <c r="D105" s="65">
        <v>83.36</v>
      </c>
      <c r="E105" s="106">
        <v>62.703839606008998</v>
      </c>
      <c r="F105" s="65">
        <v>57.28</v>
      </c>
      <c r="G105" s="75">
        <v>61.420332207916879</v>
      </c>
      <c r="H105" s="101">
        <v>58.482730153735297</v>
      </c>
      <c r="I105" s="143">
        <v>74.522953367728633</v>
      </c>
      <c r="J105" s="126">
        <v>79.97</v>
      </c>
    </row>
    <row r="106" spans="1:10" s="25" customFormat="1" ht="13.8" thickBot="1" x14ac:dyDescent="0.3">
      <c r="A106" s="9">
        <v>32021</v>
      </c>
      <c r="B106" s="6" t="s">
        <v>23</v>
      </c>
      <c r="C106" s="63">
        <f t="shared" si="8"/>
        <v>75.244607527210803</v>
      </c>
      <c r="D106" s="65">
        <v>93.78</v>
      </c>
      <c r="E106" s="106">
        <v>75.244607527210803</v>
      </c>
      <c r="F106" s="65">
        <v>64.400000000000006</v>
      </c>
      <c r="G106" s="75">
        <v>73.362715336135025</v>
      </c>
      <c r="H106" s="101">
        <v>67.534116776102337</v>
      </c>
      <c r="I106" s="143">
        <v>77.158763290828318</v>
      </c>
      <c r="J106" s="126">
        <v>81.66</v>
      </c>
    </row>
    <row r="107" spans="1:10" s="25" customFormat="1" ht="13.8" thickBot="1" x14ac:dyDescent="0.3">
      <c r="A107" s="9">
        <v>32022</v>
      </c>
      <c r="B107" s="6" t="s">
        <v>24</v>
      </c>
      <c r="C107" s="63">
        <f t="shared" si="8"/>
        <v>83.37</v>
      </c>
      <c r="D107" s="65">
        <v>105.5</v>
      </c>
      <c r="E107" s="106">
        <v>94.418196186246973</v>
      </c>
      <c r="F107" s="65">
        <v>71.58</v>
      </c>
      <c r="G107" s="75">
        <v>93.854270354721677</v>
      </c>
      <c r="H107" s="101">
        <v>71.588812250373081</v>
      </c>
      <c r="I107" s="143">
        <v>79.794573885936501</v>
      </c>
      <c r="J107" s="126">
        <v>83.37</v>
      </c>
    </row>
    <row r="108" spans="1:10" s="25" customFormat="1" ht="13.8" thickBot="1" x14ac:dyDescent="0.3">
      <c r="A108" s="9">
        <v>32023</v>
      </c>
      <c r="B108" s="6" t="s">
        <v>25</v>
      </c>
      <c r="C108" s="63">
        <f t="shared" si="8"/>
        <v>87.07</v>
      </c>
      <c r="D108" s="65">
        <v>121.33</v>
      </c>
      <c r="E108" s="106">
        <v>103.86001580487169</v>
      </c>
      <c r="F108" s="65">
        <v>78.73</v>
      </c>
      <c r="G108" s="75">
        <v>114.34582537330827</v>
      </c>
      <c r="H108" s="101">
        <v>84.571035363379963</v>
      </c>
      <c r="I108" s="143">
        <v>82.430385088812486</v>
      </c>
      <c r="J108" s="126">
        <v>87.07</v>
      </c>
    </row>
    <row r="109" spans="1:10" s="25" customFormat="1" x14ac:dyDescent="0.25">
      <c r="A109" s="9">
        <v>32024</v>
      </c>
      <c r="B109" s="6" t="s">
        <v>26</v>
      </c>
      <c r="C109" s="63">
        <f t="shared" si="8"/>
        <v>109.30375286401616</v>
      </c>
      <c r="D109" s="65">
        <v>139.53</v>
      </c>
      <c r="E109" s="106">
        <v>140.74487592852714</v>
      </c>
      <c r="F109" s="65">
        <v>85.92</v>
      </c>
      <c r="G109" s="75">
        <v>135.71578161189015</v>
      </c>
      <c r="H109" s="101">
        <v>109.30375286401616</v>
      </c>
      <c r="I109" s="143">
        <v>85.066196843150905</v>
      </c>
      <c r="J109" s="126">
        <v>101.28</v>
      </c>
    </row>
    <row r="110" spans="1:10" s="25" customFormat="1" ht="27" thickBot="1" x14ac:dyDescent="0.3">
      <c r="A110" s="27" t="s">
        <v>53</v>
      </c>
      <c r="B110" s="28" t="s">
        <v>54</v>
      </c>
      <c r="C110" s="71"/>
      <c r="D110" s="72"/>
      <c r="E110" s="105"/>
      <c r="F110" s="72"/>
      <c r="G110" s="72"/>
      <c r="H110" s="72"/>
      <c r="I110" s="145"/>
      <c r="J110" s="140"/>
    </row>
    <row r="111" spans="1:10" s="25" customFormat="1" ht="13.8" thickBot="1" x14ac:dyDescent="0.3">
      <c r="A111" s="9">
        <v>32030</v>
      </c>
      <c r="B111" s="6" t="s">
        <v>22</v>
      </c>
      <c r="C111" s="63">
        <f t="shared" si="8"/>
        <v>74.522953367728633</v>
      </c>
      <c r="D111" s="65">
        <v>75.78</v>
      </c>
      <c r="E111" s="106">
        <v>91.259910067590624</v>
      </c>
      <c r="F111" s="65">
        <v>57.28</v>
      </c>
      <c r="G111" s="75">
        <v>61.420332207916879</v>
      </c>
      <c r="H111" s="101">
        <v>58.482730153735297</v>
      </c>
      <c r="I111" s="143">
        <v>74.522953367728633</v>
      </c>
      <c r="J111" s="126">
        <v>79.97</v>
      </c>
    </row>
    <row r="112" spans="1:10" s="25" customFormat="1" ht="13.8" thickBot="1" x14ac:dyDescent="0.3">
      <c r="A112" s="9">
        <v>32031</v>
      </c>
      <c r="B112" s="6" t="s">
        <v>23</v>
      </c>
      <c r="C112" s="63">
        <f t="shared" si="8"/>
        <v>77.158763290828318</v>
      </c>
      <c r="D112" s="65">
        <v>85.26</v>
      </c>
      <c r="E112" s="106">
        <v>109.51189208110875</v>
      </c>
      <c r="F112" s="65">
        <v>64.400000000000006</v>
      </c>
      <c r="G112" s="75">
        <v>73.362715336135025</v>
      </c>
      <c r="H112" s="101">
        <v>67.534116776102337</v>
      </c>
      <c r="I112" s="143">
        <v>77.158763290828318</v>
      </c>
      <c r="J112" s="126">
        <v>81.66</v>
      </c>
    </row>
    <row r="113" spans="1:10" s="25" customFormat="1" ht="13.8" thickBot="1" x14ac:dyDescent="0.3">
      <c r="A113" s="9">
        <v>32032</v>
      </c>
      <c r="B113" s="6" t="s">
        <v>24</v>
      </c>
      <c r="C113" s="63">
        <f t="shared" si="8"/>
        <v>83.37</v>
      </c>
      <c r="D113" s="65">
        <v>95.91</v>
      </c>
      <c r="E113" s="106">
        <v>136.09183693467844</v>
      </c>
      <c r="F113" s="65">
        <v>71.58</v>
      </c>
      <c r="G113" s="75">
        <v>93.854270354721677</v>
      </c>
      <c r="H113" s="101">
        <v>71.588812250373081</v>
      </c>
      <c r="I113" s="143">
        <v>79.794573885936501</v>
      </c>
      <c r="J113" s="126">
        <v>83.37</v>
      </c>
    </row>
    <row r="114" spans="1:10" s="25" customFormat="1" ht="13.8" thickBot="1" x14ac:dyDescent="0.3">
      <c r="A114" s="9">
        <v>32033</v>
      </c>
      <c r="B114" s="6" t="s">
        <v>25</v>
      </c>
      <c r="C114" s="63">
        <f t="shared" si="8"/>
        <v>87.07</v>
      </c>
      <c r="D114" s="65">
        <v>110.3</v>
      </c>
      <c r="E114" s="106">
        <v>149.70102062814618</v>
      </c>
      <c r="F114" s="65">
        <v>78.73</v>
      </c>
      <c r="G114" s="75">
        <v>114.34582537330827</v>
      </c>
      <c r="H114" s="101">
        <v>84.571035363379963</v>
      </c>
      <c r="I114" s="143">
        <v>82.430385088812486</v>
      </c>
      <c r="J114" s="126">
        <v>87.07</v>
      </c>
    </row>
    <row r="115" spans="1:10" s="25" customFormat="1" x14ac:dyDescent="0.25">
      <c r="A115" s="9">
        <v>32034</v>
      </c>
      <c r="B115" s="6" t="s">
        <v>26</v>
      </c>
      <c r="C115" s="63">
        <f t="shared" si="8"/>
        <v>109.30375286401616</v>
      </c>
      <c r="D115" s="65">
        <v>126.84</v>
      </c>
      <c r="E115" s="106">
        <v>205.5818565480985</v>
      </c>
      <c r="F115" s="65">
        <v>85.92</v>
      </c>
      <c r="G115" s="75">
        <v>135.71578161189015</v>
      </c>
      <c r="H115" s="101">
        <v>109.30375286401616</v>
      </c>
      <c r="I115" s="143">
        <v>85.066196843150905</v>
      </c>
      <c r="J115" s="126">
        <v>101.28</v>
      </c>
    </row>
    <row r="116" spans="1:10" s="25" customFormat="1" ht="13.05" customHeight="1" thickBot="1" x14ac:dyDescent="0.3">
      <c r="A116" s="27" t="s">
        <v>55</v>
      </c>
      <c r="B116" s="28" t="s">
        <v>56</v>
      </c>
      <c r="C116" s="71"/>
      <c r="D116" s="72"/>
      <c r="E116" s="105"/>
      <c r="F116" s="72"/>
      <c r="G116" s="72"/>
      <c r="H116" s="72"/>
      <c r="I116" s="145"/>
      <c r="J116" s="140"/>
    </row>
    <row r="117" spans="1:10" s="25" customFormat="1" ht="13.8" thickBot="1" x14ac:dyDescent="0.3">
      <c r="A117" s="9">
        <v>33000</v>
      </c>
      <c r="B117" s="6" t="s">
        <v>22</v>
      </c>
      <c r="C117" s="63">
        <f t="shared" si="8"/>
        <v>48.127335436890554</v>
      </c>
      <c r="D117" s="65">
        <v>41.66</v>
      </c>
      <c r="E117" s="106">
        <v>48.127335436890554</v>
      </c>
      <c r="F117" s="65">
        <v>45.19</v>
      </c>
      <c r="G117" s="75">
        <v>53.875596326023775</v>
      </c>
      <c r="H117" s="101">
        <v>40.970256770880034</v>
      </c>
      <c r="I117" s="143">
        <v>49.753631797897832</v>
      </c>
      <c r="J117" s="126">
        <v>52.64</v>
      </c>
    </row>
    <row r="118" spans="1:10" s="25" customFormat="1" ht="13.8" thickBot="1" x14ac:dyDescent="0.3">
      <c r="A118" s="9">
        <v>33001</v>
      </c>
      <c r="B118" s="6" t="s">
        <v>23</v>
      </c>
      <c r="C118" s="63">
        <f t="shared" si="8"/>
        <v>53.501362955132983</v>
      </c>
      <c r="D118" s="65">
        <v>54.09</v>
      </c>
      <c r="E118" s="106">
        <v>50.533702208735079</v>
      </c>
      <c r="F118" s="65">
        <v>50.15</v>
      </c>
      <c r="G118" s="75">
        <v>59.845843424644116</v>
      </c>
      <c r="H118" s="101">
        <v>47.383838797552329</v>
      </c>
      <c r="I118" s="143">
        <v>53.501362955132983</v>
      </c>
      <c r="J118" s="126">
        <v>53.99</v>
      </c>
    </row>
    <row r="119" spans="1:10" s="25" customFormat="1" ht="13.8" thickBot="1" x14ac:dyDescent="0.3">
      <c r="A119" s="9">
        <v>33002</v>
      </c>
      <c r="B119" s="6" t="s">
        <v>24</v>
      </c>
      <c r="C119" s="63">
        <f t="shared" si="8"/>
        <v>60.81</v>
      </c>
      <c r="D119" s="65">
        <v>65.3</v>
      </c>
      <c r="E119" s="106">
        <v>68.76754907689056</v>
      </c>
      <c r="F119" s="65">
        <v>60.81</v>
      </c>
      <c r="G119" s="75">
        <v>67.726128793489579</v>
      </c>
      <c r="H119" s="101">
        <v>52.388378037350989</v>
      </c>
      <c r="I119" s="143">
        <v>57.751704455950865</v>
      </c>
      <c r="J119" s="126">
        <v>55.34</v>
      </c>
    </row>
    <row r="120" spans="1:10" s="25" customFormat="1" ht="13.8" thickBot="1" x14ac:dyDescent="0.3">
      <c r="A120" s="9">
        <v>33003</v>
      </c>
      <c r="B120" s="6" t="s">
        <v>25</v>
      </c>
      <c r="C120" s="63">
        <f t="shared" si="8"/>
        <v>73.431140084027959</v>
      </c>
      <c r="D120" s="65">
        <v>82.89</v>
      </c>
      <c r="E120" s="106">
        <v>89.116966343797785</v>
      </c>
      <c r="F120" s="65">
        <v>68.069999999999993</v>
      </c>
      <c r="G120" s="75">
        <v>80.342326521291426</v>
      </c>
      <c r="H120" s="101">
        <v>71.635223491290986</v>
      </c>
      <c r="I120" s="143">
        <v>73.431140084027959</v>
      </c>
      <c r="J120" s="126">
        <v>58.24</v>
      </c>
    </row>
    <row r="121" spans="1:10" s="25" customFormat="1" x14ac:dyDescent="0.25">
      <c r="A121" s="9">
        <v>33004</v>
      </c>
      <c r="B121" s="6" t="s">
        <v>26</v>
      </c>
      <c r="C121" s="63">
        <f t="shared" si="8"/>
        <v>101.69529766909255</v>
      </c>
      <c r="D121" s="65">
        <v>105.02</v>
      </c>
      <c r="E121" s="106">
        <v>134.02105908138918</v>
      </c>
      <c r="F121" s="65">
        <v>89.98</v>
      </c>
      <c r="G121" s="75">
        <v>105.23690386739915</v>
      </c>
      <c r="H121" s="101">
        <v>101.69529766909255</v>
      </c>
      <c r="I121" s="143">
        <v>85.697515857754922</v>
      </c>
      <c r="J121" s="126">
        <v>69.44</v>
      </c>
    </row>
    <row r="122" spans="1:10" s="25" customFormat="1" ht="27" thickBot="1" x14ac:dyDescent="0.3">
      <c r="A122" s="27" t="s">
        <v>57</v>
      </c>
      <c r="B122" s="28" t="s">
        <v>58</v>
      </c>
      <c r="C122" s="71"/>
      <c r="D122" s="72"/>
      <c r="E122" s="105"/>
      <c r="F122" s="72"/>
      <c r="G122" s="72"/>
      <c r="H122" s="72"/>
      <c r="I122" s="145"/>
      <c r="J122" s="140"/>
    </row>
    <row r="123" spans="1:10" s="25" customFormat="1" ht="13.8" thickBot="1" x14ac:dyDescent="0.3">
      <c r="A123" s="9">
        <v>33010</v>
      </c>
      <c r="B123" s="6" t="s">
        <v>22</v>
      </c>
      <c r="C123" s="63">
        <f t="shared" si="8"/>
        <v>51.063282536878866</v>
      </c>
      <c r="D123" s="65">
        <v>45.83</v>
      </c>
      <c r="E123" s="106">
        <v>51.063282536878866</v>
      </c>
      <c r="F123" s="65">
        <v>46.44</v>
      </c>
      <c r="G123" s="75">
        <v>58.849329539947263</v>
      </c>
      <c r="H123" s="101">
        <v>41.633703569951244</v>
      </c>
      <c r="I123" s="143">
        <v>53.197319238178139</v>
      </c>
      <c r="J123" s="126">
        <v>54.75</v>
      </c>
    </row>
    <row r="124" spans="1:10" s="25" customFormat="1" ht="13.8" thickBot="1" x14ac:dyDescent="0.3">
      <c r="A124" s="9">
        <v>33011</v>
      </c>
      <c r="B124" s="6" t="s">
        <v>23</v>
      </c>
      <c r="C124" s="63">
        <f t="shared" si="8"/>
        <v>56.15</v>
      </c>
      <c r="D124" s="65">
        <v>59.5</v>
      </c>
      <c r="E124" s="106">
        <v>53.616446663722812</v>
      </c>
      <c r="F124" s="65">
        <v>51.4</v>
      </c>
      <c r="G124" s="75">
        <v>65.388918230595777</v>
      </c>
      <c r="H124" s="101">
        <v>48.151143146015393</v>
      </c>
      <c r="I124" s="143">
        <v>57.319841040726722</v>
      </c>
      <c r="J124" s="126">
        <v>56.15</v>
      </c>
    </row>
    <row r="125" spans="1:10" s="25" customFormat="1" ht="13.8" thickBot="1" x14ac:dyDescent="0.3">
      <c r="A125" s="9">
        <v>33012</v>
      </c>
      <c r="B125" s="6" t="s">
        <v>24</v>
      </c>
      <c r="C125" s="63">
        <f t="shared" si="8"/>
        <v>62.05</v>
      </c>
      <c r="D125" s="65">
        <v>71.83</v>
      </c>
      <c r="E125" s="106">
        <v>70.610949933340748</v>
      </c>
      <c r="F125" s="65">
        <v>62.05</v>
      </c>
      <c r="G125" s="75">
        <v>74.036920603739318</v>
      </c>
      <c r="H125" s="101">
        <v>53.236722774651234</v>
      </c>
      <c r="I125" s="143">
        <v>61.995255101467222</v>
      </c>
      <c r="J125" s="126">
        <v>57.54</v>
      </c>
    </row>
    <row r="126" spans="1:10" s="25" customFormat="1" ht="13.8" thickBot="1" x14ac:dyDescent="0.3">
      <c r="A126" s="9">
        <v>33013</v>
      </c>
      <c r="B126" s="6" t="s">
        <v>25</v>
      </c>
      <c r="C126" s="63">
        <f t="shared" si="8"/>
        <v>73.431140084027959</v>
      </c>
      <c r="D126" s="65">
        <v>91.17</v>
      </c>
      <c r="E126" s="106">
        <v>90.94596563105695</v>
      </c>
      <c r="F126" s="65">
        <v>69.260000000000005</v>
      </c>
      <c r="G126" s="75">
        <v>88.376559173420546</v>
      </c>
      <c r="H126" s="101">
        <v>72.795239646225866</v>
      </c>
      <c r="I126" s="143">
        <v>73.431140084027959</v>
      </c>
      <c r="J126" s="126">
        <v>60.58</v>
      </c>
    </row>
    <row r="127" spans="1:10" s="25" customFormat="1" x14ac:dyDescent="0.25">
      <c r="A127" s="9">
        <v>33014</v>
      </c>
      <c r="B127" s="6" t="s">
        <v>26</v>
      </c>
      <c r="C127" s="63">
        <f t="shared" si="8"/>
        <v>103.34208792711975</v>
      </c>
      <c r="D127" s="65">
        <v>115.52</v>
      </c>
      <c r="E127" s="106">
        <v>135.8644599378394</v>
      </c>
      <c r="F127" s="65">
        <v>91.14</v>
      </c>
      <c r="G127" s="75">
        <v>115.76059425413902</v>
      </c>
      <c r="H127" s="101">
        <v>103.34208792711975</v>
      </c>
      <c r="I127" s="143">
        <v>85.697515857754922</v>
      </c>
      <c r="J127" s="126">
        <v>72.22</v>
      </c>
    </row>
    <row r="128" spans="1:10" s="25" customFormat="1" ht="13.05" customHeight="1" thickBot="1" x14ac:dyDescent="0.3">
      <c r="A128" s="27" t="s">
        <v>59</v>
      </c>
      <c r="B128" s="28" t="s">
        <v>60</v>
      </c>
      <c r="C128" s="71"/>
      <c r="D128" s="72"/>
      <c r="E128" s="105"/>
      <c r="F128" s="72"/>
      <c r="G128" s="72"/>
      <c r="H128" s="72"/>
      <c r="I128" s="145"/>
      <c r="J128" s="140"/>
    </row>
    <row r="129" spans="1:10" s="25" customFormat="1" ht="13.8" thickBot="1" x14ac:dyDescent="0.3">
      <c r="A129" s="9">
        <v>33020</v>
      </c>
      <c r="B129" s="6" t="s">
        <v>22</v>
      </c>
      <c r="C129" s="63">
        <f t="shared" si="8"/>
        <v>51.063282536878866</v>
      </c>
      <c r="D129" s="65">
        <v>45.83</v>
      </c>
      <c r="E129" s="106">
        <v>51.063282536878866</v>
      </c>
      <c r="F129" s="65">
        <v>47.52</v>
      </c>
      <c r="G129" s="75">
        <v>58.849329539947263</v>
      </c>
      <c r="H129" s="101">
        <v>42.297150369022503</v>
      </c>
      <c r="I129" s="143">
        <v>54.9191736902862</v>
      </c>
      <c r="J129" s="126">
        <v>69.489999999999995</v>
      </c>
    </row>
    <row r="130" spans="1:10" s="25" customFormat="1" ht="13.8" thickBot="1" x14ac:dyDescent="0.3">
      <c r="A130" s="9">
        <v>33021</v>
      </c>
      <c r="B130" s="6" t="s">
        <v>23</v>
      </c>
      <c r="C130" s="63">
        <f t="shared" si="8"/>
        <v>59.229090360632007</v>
      </c>
      <c r="D130" s="65">
        <v>59.5</v>
      </c>
      <c r="E130" s="106">
        <v>53.616446663722812</v>
      </c>
      <c r="F130" s="65">
        <v>52.5</v>
      </c>
      <c r="G130" s="75">
        <v>65.388918230595777</v>
      </c>
      <c r="H130" s="101">
        <v>48.918447494478464</v>
      </c>
      <c r="I130" s="143">
        <v>59.229090360632007</v>
      </c>
      <c r="J130" s="126">
        <v>71.27</v>
      </c>
    </row>
    <row r="131" spans="1:10" s="25" customFormat="1" ht="13.8" thickBot="1" x14ac:dyDescent="0.3">
      <c r="A131" s="9">
        <v>33022</v>
      </c>
      <c r="B131" s="6" t="s">
        <v>24</v>
      </c>
      <c r="C131" s="63">
        <f t="shared" si="8"/>
        <v>70.610949933340748</v>
      </c>
      <c r="D131" s="65">
        <v>71.83</v>
      </c>
      <c r="E131" s="106">
        <v>70.610949933340748</v>
      </c>
      <c r="F131" s="65">
        <v>63.15</v>
      </c>
      <c r="G131" s="75">
        <v>74.036920603739318</v>
      </c>
      <c r="H131" s="101">
        <v>54.085067511951465</v>
      </c>
      <c r="I131" s="143">
        <v>64.117040579476864</v>
      </c>
      <c r="J131" s="126">
        <v>73.040000000000006</v>
      </c>
    </row>
    <row r="132" spans="1:10" s="25" customFormat="1" ht="13.8" thickBot="1" x14ac:dyDescent="0.3">
      <c r="A132" s="9">
        <v>33023</v>
      </c>
      <c r="B132" s="6" t="s">
        <v>25</v>
      </c>
      <c r="C132" s="63">
        <f t="shared" si="8"/>
        <v>76.88</v>
      </c>
      <c r="D132" s="65">
        <v>91.17</v>
      </c>
      <c r="E132" s="106">
        <v>90.94596563105695</v>
      </c>
      <c r="F132" s="65">
        <v>70.260000000000005</v>
      </c>
      <c r="G132" s="75">
        <v>88.376559173420546</v>
      </c>
      <c r="H132" s="101">
        <v>73.955255801160774</v>
      </c>
      <c r="I132" s="143">
        <v>73.431140084027959</v>
      </c>
      <c r="J132" s="126">
        <v>76.88</v>
      </c>
    </row>
    <row r="133" spans="1:10" s="25" customFormat="1" x14ac:dyDescent="0.25">
      <c r="A133" s="9">
        <v>33024</v>
      </c>
      <c r="B133" s="6" t="s">
        <v>26</v>
      </c>
      <c r="C133" s="63">
        <f t="shared" si="8"/>
        <v>104.98887818514696</v>
      </c>
      <c r="D133" s="65">
        <v>115.52</v>
      </c>
      <c r="E133" s="106">
        <v>135.8644599378394</v>
      </c>
      <c r="F133" s="65">
        <v>92.18</v>
      </c>
      <c r="G133" s="75">
        <v>115.76059425413902</v>
      </c>
      <c r="H133" s="101">
        <v>104.98887818514696</v>
      </c>
      <c r="I133" s="143">
        <v>85.697515857754922</v>
      </c>
      <c r="J133" s="126">
        <v>91.66</v>
      </c>
    </row>
    <row r="134" spans="1:10" s="25" customFormat="1" ht="27" thickBot="1" x14ac:dyDescent="0.3">
      <c r="A134" s="27" t="s">
        <v>61</v>
      </c>
      <c r="B134" s="28" t="s">
        <v>62</v>
      </c>
      <c r="C134" s="71"/>
      <c r="D134" s="72"/>
      <c r="E134" s="105"/>
      <c r="F134" s="72"/>
      <c r="G134" s="72"/>
      <c r="H134" s="72"/>
      <c r="I134" s="145"/>
      <c r="J134" s="140"/>
    </row>
    <row r="135" spans="1:10" s="25" customFormat="1" ht="13.8" thickBot="1" x14ac:dyDescent="0.3">
      <c r="A135" s="9">
        <v>33030</v>
      </c>
      <c r="B135" s="6" t="s">
        <v>22</v>
      </c>
      <c r="C135" s="63">
        <f t="shared" si="8"/>
        <v>69.489999999999995</v>
      </c>
      <c r="D135" s="65">
        <v>63.13</v>
      </c>
      <c r="E135" s="106">
        <v>92.783090827712982</v>
      </c>
      <c r="F135" s="65">
        <v>60.78</v>
      </c>
      <c r="G135" s="75">
        <v>83.816713760547231</v>
      </c>
      <c r="H135" s="101">
        <v>59.18680274748462</v>
      </c>
      <c r="I135" s="143">
        <v>84.191350592468808</v>
      </c>
      <c r="J135" s="126">
        <v>69.489999999999995</v>
      </c>
    </row>
    <row r="136" spans="1:10" s="25" customFormat="1" ht="13.8" thickBot="1" x14ac:dyDescent="0.3">
      <c r="A136" s="9">
        <v>33031</v>
      </c>
      <c r="B136" s="6" t="s">
        <v>23</v>
      </c>
      <c r="C136" s="63">
        <f t="shared" si="8"/>
        <v>81.95</v>
      </c>
      <c r="D136" s="65">
        <v>81.95</v>
      </c>
      <c r="E136" s="106">
        <v>97.422245369098633</v>
      </c>
      <c r="F136" s="65">
        <v>65.73</v>
      </c>
      <c r="G136" s="75">
        <v>93.214310645351077</v>
      </c>
      <c r="H136" s="101">
        <v>68.256554762051991</v>
      </c>
      <c r="I136" s="143">
        <v>91.686944295945906</v>
      </c>
      <c r="J136" s="126">
        <v>71.27</v>
      </c>
    </row>
    <row r="137" spans="1:10" s="25" customFormat="1" ht="13.8" thickBot="1" x14ac:dyDescent="0.3">
      <c r="A137" s="9">
        <v>33032</v>
      </c>
      <c r="B137" s="6" t="s">
        <v>24</v>
      </c>
      <c r="C137" s="63">
        <f t="shared" si="8"/>
        <v>98.94</v>
      </c>
      <c r="D137" s="65">
        <v>98.94</v>
      </c>
      <c r="E137" s="106">
        <v>102.06068366367606</v>
      </c>
      <c r="F137" s="65">
        <v>76.37</v>
      </c>
      <c r="G137" s="75">
        <v>105.71613560900659</v>
      </c>
      <c r="H137" s="101">
        <v>76.360333670907124</v>
      </c>
      <c r="I137" s="143">
        <v>100.18799431916209</v>
      </c>
      <c r="J137" s="126">
        <v>73.040000000000006</v>
      </c>
    </row>
    <row r="138" spans="1:10" s="25" customFormat="1" ht="13.8" thickBot="1" x14ac:dyDescent="0.3">
      <c r="A138" s="9">
        <v>33033</v>
      </c>
      <c r="B138" s="6" t="s">
        <v>25</v>
      </c>
      <c r="C138" s="63">
        <f t="shared" si="8"/>
        <v>83.72</v>
      </c>
      <c r="D138" s="65">
        <v>83.72</v>
      </c>
      <c r="E138" s="106">
        <v>109.98774083364455</v>
      </c>
      <c r="F138" s="65">
        <v>82.68</v>
      </c>
      <c r="G138" s="75">
        <v>128.70718506663394</v>
      </c>
      <c r="H138" s="101">
        <v>103.07509353769784</v>
      </c>
      <c r="I138" s="143">
        <v>73.431140084027959</v>
      </c>
      <c r="J138" s="126">
        <v>76.88</v>
      </c>
    </row>
    <row r="139" spans="1:10" s="25" customFormat="1" x14ac:dyDescent="0.25">
      <c r="A139" s="9">
        <v>33034</v>
      </c>
      <c r="B139" s="6" t="s">
        <v>26</v>
      </c>
      <c r="C139" s="63">
        <f t="shared" si="8"/>
        <v>106.08</v>
      </c>
      <c r="D139" s="65">
        <v>106.08</v>
      </c>
      <c r="E139" s="106">
        <v>197.24408864529767</v>
      </c>
      <c r="F139" s="65">
        <v>104.58</v>
      </c>
      <c r="G139" s="75">
        <v>168.58791932433564</v>
      </c>
      <c r="H139" s="101">
        <v>151.92148649886229</v>
      </c>
      <c r="I139" s="143">
        <v>85.697515857754922</v>
      </c>
      <c r="J139" s="126">
        <v>91.66</v>
      </c>
    </row>
    <row r="140" spans="1:10" s="25" customFormat="1" ht="27" thickBot="1" x14ac:dyDescent="0.3">
      <c r="A140" s="27" t="s">
        <v>63</v>
      </c>
      <c r="B140" s="28" t="s">
        <v>64</v>
      </c>
      <c r="C140" s="71"/>
      <c r="D140" s="72"/>
      <c r="E140" s="105"/>
      <c r="F140" s="72"/>
      <c r="G140" s="72"/>
      <c r="H140" s="72"/>
      <c r="I140" s="145"/>
      <c r="J140" s="140"/>
    </row>
    <row r="141" spans="1:10" s="25" customFormat="1" ht="13.8" thickBot="1" x14ac:dyDescent="0.3">
      <c r="A141" s="9">
        <v>34000</v>
      </c>
      <c r="B141" s="6" t="s">
        <v>22</v>
      </c>
      <c r="C141" s="63">
        <f t="shared" si="8"/>
        <v>67.562365428708574</v>
      </c>
      <c r="D141" s="65">
        <v>83.36</v>
      </c>
      <c r="E141" s="106">
        <v>62.703839606008998</v>
      </c>
      <c r="F141" s="65">
        <v>68.03</v>
      </c>
      <c r="G141" s="75">
        <v>67.562365428708574</v>
      </c>
      <c r="H141" s="101">
        <v>61.650713252947057</v>
      </c>
      <c r="I141" s="143">
        <v>81.121159179945607</v>
      </c>
      <c r="J141" s="126">
        <v>65.78</v>
      </c>
    </row>
    <row r="142" spans="1:10" s="25" customFormat="1" ht="13.8" thickBot="1" x14ac:dyDescent="0.3">
      <c r="A142" s="9">
        <v>34001</v>
      </c>
      <c r="B142" s="6" t="s">
        <v>23</v>
      </c>
      <c r="C142" s="63">
        <f t="shared" si="8"/>
        <v>75.244607527210803</v>
      </c>
      <c r="D142" s="65">
        <v>93.78</v>
      </c>
      <c r="E142" s="106">
        <v>75.244607527210803</v>
      </c>
      <c r="F142" s="65">
        <v>75.16</v>
      </c>
      <c r="G142" s="75">
        <v>80.698986869748552</v>
      </c>
      <c r="H142" s="101">
        <v>70.777873080096484</v>
      </c>
      <c r="I142" s="143">
        <v>84.001144044361695</v>
      </c>
      <c r="J142" s="126">
        <v>67.13</v>
      </c>
    </row>
    <row r="143" spans="1:10" s="25" customFormat="1" ht="13.8" thickBot="1" x14ac:dyDescent="0.3">
      <c r="A143" s="9">
        <v>34002</v>
      </c>
      <c r="B143" s="6" t="s">
        <v>24</v>
      </c>
      <c r="C143" s="63">
        <f t="shared" si="8"/>
        <v>86.881129539007716</v>
      </c>
      <c r="D143" s="65">
        <v>105.5</v>
      </c>
      <c r="E143" s="106">
        <v>94.418196186246973</v>
      </c>
      <c r="F143" s="65">
        <v>82.3</v>
      </c>
      <c r="G143" s="75">
        <v>103.23969739019385</v>
      </c>
      <c r="H143" s="101">
        <v>74.834362103341064</v>
      </c>
      <c r="I143" s="143">
        <v>86.881129539007716</v>
      </c>
      <c r="J143" s="126">
        <v>68.47</v>
      </c>
    </row>
    <row r="144" spans="1:10" s="25" customFormat="1" ht="13.8" thickBot="1" x14ac:dyDescent="0.3">
      <c r="A144" s="9">
        <v>34003</v>
      </c>
      <c r="B144" s="6" t="s">
        <v>25</v>
      </c>
      <c r="C144" s="63">
        <f t="shared" si="8"/>
        <v>89.761115603416044</v>
      </c>
      <c r="D144" s="65">
        <v>121.33</v>
      </c>
      <c r="E144" s="106">
        <v>113.3018354234964</v>
      </c>
      <c r="F144" s="65">
        <v>89.48</v>
      </c>
      <c r="G144" s="75">
        <v>125.78040791063911</v>
      </c>
      <c r="H144" s="101">
        <v>89.022924059209956</v>
      </c>
      <c r="I144" s="143">
        <v>89.761115603416044</v>
      </c>
      <c r="J144" s="126">
        <v>71.39</v>
      </c>
    </row>
    <row r="145" spans="1:10" s="25" customFormat="1" x14ac:dyDescent="0.25">
      <c r="A145" s="9">
        <v>34004</v>
      </c>
      <c r="B145" s="6" t="s">
        <v>26</v>
      </c>
      <c r="C145" s="63">
        <f t="shared" ref="C145:C208" si="9">MEDIAN(D145:J145)</f>
        <v>116.17200636007372</v>
      </c>
      <c r="D145" s="65">
        <v>139.53</v>
      </c>
      <c r="E145" s="106">
        <v>140.74487592852714</v>
      </c>
      <c r="F145" s="65">
        <v>96.63</v>
      </c>
      <c r="G145" s="75">
        <v>149.28735977307915</v>
      </c>
      <c r="H145" s="101">
        <v>116.17200636007372</v>
      </c>
      <c r="I145" s="143">
        <v>92.641102184614752</v>
      </c>
      <c r="J145" s="126">
        <v>82.58</v>
      </c>
    </row>
    <row r="146" spans="1:10" s="25" customFormat="1" ht="27" thickBot="1" x14ac:dyDescent="0.3">
      <c r="A146" s="27" t="s">
        <v>65</v>
      </c>
      <c r="B146" s="28" t="s">
        <v>66</v>
      </c>
      <c r="C146" s="71"/>
      <c r="D146" s="72"/>
      <c r="E146" s="105"/>
      <c r="F146" s="72"/>
      <c r="G146" s="72"/>
      <c r="H146" s="72"/>
      <c r="I146" s="145"/>
      <c r="J146" s="140"/>
    </row>
    <row r="147" spans="1:10" s="25" customFormat="1" ht="13.8" thickBot="1" x14ac:dyDescent="0.3">
      <c r="A147" s="9">
        <v>34010</v>
      </c>
      <c r="B147" s="6" t="s">
        <v>22</v>
      </c>
      <c r="C147" s="63">
        <f t="shared" si="9"/>
        <v>67.89</v>
      </c>
      <c r="D147" s="65">
        <v>91.7</v>
      </c>
      <c r="E147" s="106">
        <v>62.703839606008998</v>
      </c>
      <c r="F147" s="65">
        <v>68.03</v>
      </c>
      <c r="G147" s="75">
        <v>67.562365428708574</v>
      </c>
      <c r="H147" s="101">
        <v>62.649046472991685</v>
      </c>
      <c r="I147" s="143">
        <v>81.121159179945607</v>
      </c>
      <c r="J147" s="126">
        <v>67.89</v>
      </c>
    </row>
    <row r="148" spans="1:10" s="25" customFormat="1" ht="13.8" thickBot="1" x14ac:dyDescent="0.3">
      <c r="A148" s="9">
        <v>34011</v>
      </c>
      <c r="B148" s="6" t="s">
        <v>23</v>
      </c>
      <c r="C148" s="63">
        <f t="shared" si="9"/>
        <v>75.244607527210803</v>
      </c>
      <c r="D148" s="65">
        <v>103.16</v>
      </c>
      <c r="E148" s="106">
        <v>75.244607527210803</v>
      </c>
      <c r="F148" s="65">
        <v>75.16</v>
      </c>
      <c r="G148" s="75">
        <v>80.698986869748552</v>
      </c>
      <c r="H148" s="101">
        <v>71.924005836907455</v>
      </c>
      <c r="I148" s="143">
        <v>84.001144044361695</v>
      </c>
      <c r="J148" s="126">
        <v>69.28</v>
      </c>
    </row>
    <row r="149" spans="1:10" s="25" customFormat="1" ht="13.8" thickBot="1" x14ac:dyDescent="0.3">
      <c r="A149" s="9">
        <v>34012</v>
      </c>
      <c r="B149" s="6" t="s">
        <v>24</v>
      </c>
      <c r="C149" s="63">
        <f t="shared" si="9"/>
        <v>86.881129539007716</v>
      </c>
      <c r="D149" s="65">
        <v>116.05</v>
      </c>
      <c r="E149" s="106">
        <v>94.418196186246973</v>
      </c>
      <c r="F149" s="65">
        <v>82.3</v>
      </c>
      <c r="G149" s="75">
        <v>103.23969739019385</v>
      </c>
      <c r="H149" s="101">
        <v>76.046183114755578</v>
      </c>
      <c r="I149" s="143">
        <v>86.881129539007716</v>
      </c>
      <c r="J149" s="126">
        <v>70.680000000000007</v>
      </c>
    </row>
    <row r="150" spans="1:10" s="25" customFormat="1" ht="13.8" thickBot="1" x14ac:dyDescent="0.3">
      <c r="A150" s="9">
        <v>34013</v>
      </c>
      <c r="B150" s="6" t="s">
        <v>25</v>
      </c>
      <c r="C150" s="63">
        <f t="shared" si="9"/>
        <v>90.464505798405298</v>
      </c>
      <c r="D150" s="65">
        <v>133.46</v>
      </c>
      <c r="E150" s="106">
        <v>113.3018354234964</v>
      </c>
      <c r="F150" s="65">
        <v>89.48</v>
      </c>
      <c r="G150" s="75">
        <v>125.78040791063911</v>
      </c>
      <c r="H150" s="101">
        <v>90.464505798405298</v>
      </c>
      <c r="I150" s="143">
        <v>89.761115603416044</v>
      </c>
      <c r="J150" s="126">
        <v>73.73</v>
      </c>
    </row>
    <row r="151" spans="1:10" s="25" customFormat="1" x14ac:dyDescent="0.25">
      <c r="A151" s="9">
        <v>34014</v>
      </c>
      <c r="B151" s="6" t="s">
        <v>26</v>
      </c>
      <c r="C151" s="63">
        <f t="shared" si="9"/>
        <v>118.05322341449209</v>
      </c>
      <c r="D151" s="65">
        <v>153.47999999999999</v>
      </c>
      <c r="E151" s="106">
        <v>140.74487592852714</v>
      </c>
      <c r="F151" s="65">
        <v>96.63</v>
      </c>
      <c r="G151" s="75">
        <v>149.28735977307915</v>
      </c>
      <c r="H151" s="101">
        <v>118.05322341449209</v>
      </c>
      <c r="I151" s="143">
        <v>92.641102184614752</v>
      </c>
      <c r="J151" s="126">
        <v>85.36</v>
      </c>
    </row>
    <row r="152" spans="1:10" s="25" customFormat="1" ht="27" thickBot="1" x14ac:dyDescent="0.3">
      <c r="A152" s="27" t="s">
        <v>67</v>
      </c>
      <c r="B152" s="28" t="s">
        <v>68</v>
      </c>
      <c r="C152" s="71"/>
      <c r="D152" s="72"/>
      <c r="E152" s="105"/>
      <c r="F152" s="72"/>
      <c r="G152" s="72"/>
      <c r="H152" s="72"/>
      <c r="I152" s="145"/>
      <c r="J152" s="140"/>
    </row>
    <row r="153" spans="1:10" s="25" customFormat="1" ht="13.8" thickBot="1" x14ac:dyDescent="0.3">
      <c r="A153" s="9">
        <v>34020</v>
      </c>
      <c r="B153" s="6" t="s">
        <v>22</v>
      </c>
      <c r="C153" s="63">
        <f t="shared" si="9"/>
        <v>68.03</v>
      </c>
      <c r="D153" s="65">
        <v>91.7</v>
      </c>
      <c r="E153" s="106">
        <v>62.703839606008998</v>
      </c>
      <c r="F153" s="65">
        <v>68.03</v>
      </c>
      <c r="G153" s="75">
        <v>67.562365428708574</v>
      </c>
      <c r="H153" s="101">
        <v>61.650713252947057</v>
      </c>
      <c r="I153" s="143">
        <v>81.121159179945607</v>
      </c>
      <c r="J153" s="126">
        <v>82.64</v>
      </c>
    </row>
    <row r="154" spans="1:10" s="25" customFormat="1" ht="13.8" thickBot="1" x14ac:dyDescent="0.3">
      <c r="A154" s="9">
        <v>34021</v>
      </c>
      <c r="B154" s="6" t="s">
        <v>23</v>
      </c>
      <c r="C154" s="63">
        <f t="shared" si="9"/>
        <v>80.698986869748552</v>
      </c>
      <c r="D154" s="65">
        <v>103.16</v>
      </c>
      <c r="E154" s="106">
        <v>75.244607527210803</v>
      </c>
      <c r="F154" s="65">
        <v>75.16</v>
      </c>
      <c r="G154" s="75">
        <v>80.698986869748552</v>
      </c>
      <c r="H154" s="101">
        <v>70.777873080096484</v>
      </c>
      <c r="I154" s="143">
        <v>84.001144044361695</v>
      </c>
      <c r="J154" s="126">
        <v>84.41</v>
      </c>
    </row>
    <row r="155" spans="1:10" s="25" customFormat="1" ht="13.8" thickBot="1" x14ac:dyDescent="0.3">
      <c r="A155" s="9">
        <v>34022</v>
      </c>
      <c r="B155" s="6" t="s">
        <v>24</v>
      </c>
      <c r="C155" s="63">
        <f t="shared" si="9"/>
        <v>86.881129539007716</v>
      </c>
      <c r="D155" s="65">
        <v>116.05</v>
      </c>
      <c r="E155" s="106">
        <v>94.418196186246973</v>
      </c>
      <c r="F155" s="65">
        <v>82.3</v>
      </c>
      <c r="G155" s="75">
        <v>103.23969739019385</v>
      </c>
      <c r="H155" s="101">
        <v>74.834362103341064</v>
      </c>
      <c r="I155" s="143">
        <v>86.881129539007716</v>
      </c>
      <c r="J155" s="126">
        <v>86.18</v>
      </c>
    </row>
    <row r="156" spans="1:10" s="25" customFormat="1" ht="13.8" thickBot="1" x14ac:dyDescent="0.3">
      <c r="A156" s="9">
        <v>34023</v>
      </c>
      <c r="B156" s="6" t="s">
        <v>25</v>
      </c>
      <c r="C156" s="63">
        <f t="shared" si="9"/>
        <v>90.02</v>
      </c>
      <c r="D156" s="65">
        <v>133.46</v>
      </c>
      <c r="E156" s="106">
        <v>113.3018354234964</v>
      </c>
      <c r="F156" s="65">
        <v>89.48</v>
      </c>
      <c r="G156" s="75">
        <v>125.78040791063911</v>
      </c>
      <c r="H156" s="101">
        <v>89.022924059209956</v>
      </c>
      <c r="I156" s="143">
        <v>89.761115603416044</v>
      </c>
      <c r="J156" s="126">
        <v>90.02</v>
      </c>
    </row>
    <row r="157" spans="1:10" s="25" customFormat="1" x14ac:dyDescent="0.25">
      <c r="A157" s="9">
        <v>34024</v>
      </c>
      <c r="B157" s="6" t="s">
        <v>26</v>
      </c>
      <c r="C157" s="63">
        <f t="shared" si="9"/>
        <v>116.17200636007372</v>
      </c>
      <c r="D157" s="65">
        <v>153.47999999999999</v>
      </c>
      <c r="E157" s="106">
        <v>140.74487592852714</v>
      </c>
      <c r="F157" s="65">
        <v>96.63</v>
      </c>
      <c r="G157" s="75">
        <v>149.28735977307915</v>
      </c>
      <c r="H157" s="101">
        <v>116.17200636007372</v>
      </c>
      <c r="I157" s="143">
        <v>92.641102184614752</v>
      </c>
      <c r="J157" s="126">
        <v>104.8</v>
      </c>
    </row>
    <row r="158" spans="1:10" s="25" customFormat="1" ht="27" thickBot="1" x14ac:dyDescent="0.3">
      <c r="A158" s="27" t="s">
        <v>69</v>
      </c>
      <c r="B158" s="28" t="s">
        <v>70</v>
      </c>
      <c r="C158" s="71"/>
      <c r="D158" s="72"/>
      <c r="E158" s="105"/>
      <c r="F158" s="72"/>
      <c r="G158" s="72"/>
      <c r="H158" s="72"/>
      <c r="I158" s="145"/>
      <c r="J158" s="140"/>
    </row>
    <row r="159" spans="1:10" s="25" customFormat="1" ht="13.8" thickBot="1" x14ac:dyDescent="0.3">
      <c r="A159" s="9">
        <v>34030</v>
      </c>
      <c r="B159" s="6" t="s">
        <v>22</v>
      </c>
      <c r="C159" s="63">
        <f t="shared" si="9"/>
        <v>68.03</v>
      </c>
      <c r="D159" s="65">
        <v>83.36</v>
      </c>
      <c r="E159" s="106">
        <v>62.703839606008998</v>
      </c>
      <c r="F159" s="65">
        <v>68.03</v>
      </c>
      <c r="G159" s="75">
        <v>67.562365428708574</v>
      </c>
      <c r="H159" s="101">
        <v>61.650713252947057</v>
      </c>
      <c r="I159" s="143">
        <v>81.121159179945607</v>
      </c>
      <c r="J159" s="126">
        <v>82.64</v>
      </c>
    </row>
    <row r="160" spans="1:10" s="25" customFormat="1" ht="13.8" thickBot="1" x14ac:dyDescent="0.3">
      <c r="A160" s="9">
        <v>34031</v>
      </c>
      <c r="B160" s="6" t="s">
        <v>23</v>
      </c>
      <c r="C160" s="63">
        <f t="shared" si="9"/>
        <v>80.698986869748552</v>
      </c>
      <c r="D160" s="65">
        <v>93.78</v>
      </c>
      <c r="E160" s="106">
        <v>75.244607527210803</v>
      </c>
      <c r="F160" s="65">
        <v>75.16</v>
      </c>
      <c r="G160" s="75">
        <v>80.698986869748552</v>
      </c>
      <c r="H160" s="101">
        <v>70.777873080096484</v>
      </c>
      <c r="I160" s="143">
        <v>84.001144044361695</v>
      </c>
      <c r="J160" s="126">
        <v>84.41</v>
      </c>
    </row>
    <row r="161" spans="1:10" s="25" customFormat="1" ht="13.8" thickBot="1" x14ac:dyDescent="0.3">
      <c r="A161" s="9">
        <v>34032</v>
      </c>
      <c r="B161" s="6" t="s">
        <v>24</v>
      </c>
      <c r="C161" s="63">
        <f t="shared" si="9"/>
        <v>86.881129539007716</v>
      </c>
      <c r="D161" s="65">
        <v>105.5</v>
      </c>
      <c r="E161" s="106">
        <v>94.418196186246973</v>
      </c>
      <c r="F161" s="65">
        <v>82.3</v>
      </c>
      <c r="G161" s="75">
        <v>103.23969739019385</v>
      </c>
      <c r="H161" s="101">
        <v>74.834362103341064</v>
      </c>
      <c r="I161" s="143">
        <v>86.881129539007716</v>
      </c>
      <c r="J161" s="126">
        <v>86.18</v>
      </c>
    </row>
    <row r="162" spans="1:10" s="25" customFormat="1" ht="13.8" thickBot="1" x14ac:dyDescent="0.3">
      <c r="A162" s="9">
        <v>34033</v>
      </c>
      <c r="B162" s="6" t="s">
        <v>25</v>
      </c>
      <c r="C162" s="63">
        <f t="shared" si="9"/>
        <v>90.02</v>
      </c>
      <c r="D162" s="65">
        <v>121.33</v>
      </c>
      <c r="E162" s="106">
        <v>113.3018354234964</v>
      </c>
      <c r="F162" s="65">
        <v>89.48</v>
      </c>
      <c r="G162" s="75">
        <v>125.78040791063911</v>
      </c>
      <c r="H162" s="101">
        <v>89.022924059209956</v>
      </c>
      <c r="I162" s="143">
        <v>89.761115603416044</v>
      </c>
      <c r="J162" s="126">
        <v>90.02</v>
      </c>
    </row>
    <row r="163" spans="1:10" s="25" customFormat="1" x14ac:dyDescent="0.25">
      <c r="A163" s="9">
        <v>34034</v>
      </c>
      <c r="B163" s="6" t="s">
        <v>26</v>
      </c>
      <c r="C163" s="63">
        <f t="shared" si="9"/>
        <v>116.17200636007372</v>
      </c>
      <c r="D163" s="65">
        <v>139.53</v>
      </c>
      <c r="E163" s="106">
        <v>140.74487592852714</v>
      </c>
      <c r="F163" s="65">
        <v>96.63</v>
      </c>
      <c r="G163" s="75">
        <v>149.28735977307915</v>
      </c>
      <c r="H163" s="101">
        <v>116.17200636007372</v>
      </c>
      <c r="I163" s="143">
        <v>92.641102184614752</v>
      </c>
      <c r="J163" s="126">
        <v>104.8</v>
      </c>
    </row>
    <row r="164" spans="1:10" s="25" customFormat="1" x14ac:dyDescent="0.25">
      <c r="A164" s="27" t="s">
        <v>79</v>
      </c>
      <c r="B164" s="28" t="s">
        <v>80</v>
      </c>
      <c r="C164" s="71"/>
      <c r="D164" s="72"/>
      <c r="E164" s="105"/>
      <c r="F164" s="72"/>
      <c r="G164" s="72"/>
      <c r="H164" s="72"/>
      <c r="I164" s="145"/>
      <c r="J164" s="140"/>
    </row>
    <row r="165" spans="1:10" s="25" customFormat="1" x14ac:dyDescent="0.25">
      <c r="A165" s="9">
        <v>40000</v>
      </c>
      <c r="B165" s="6" t="s">
        <v>22</v>
      </c>
      <c r="C165" s="63">
        <f t="shared" si="9"/>
        <v>117.68369213916418</v>
      </c>
      <c r="D165" s="65">
        <v>89.34</v>
      </c>
      <c r="E165" s="106">
        <v>195.44986759237551</v>
      </c>
      <c r="F165" s="65">
        <v>81.900000000000006</v>
      </c>
      <c r="G165" s="75">
        <v>222.11705984842732</v>
      </c>
      <c r="H165" s="101">
        <v>117.68369213916418</v>
      </c>
      <c r="I165" s="143">
        <v>77.095352296741865</v>
      </c>
      <c r="J165" s="125">
        <v>160.18</v>
      </c>
    </row>
    <row r="166" spans="1:10" s="25" customFormat="1" x14ac:dyDescent="0.25">
      <c r="A166" s="9">
        <v>40001</v>
      </c>
      <c r="B166" s="6" t="s">
        <v>23</v>
      </c>
      <c r="C166" s="63">
        <f t="shared" si="9"/>
        <v>184.65511662968495</v>
      </c>
      <c r="D166" s="65">
        <v>105.82</v>
      </c>
      <c r="E166" s="106">
        <v>219.45111133271911</v>
      </c>
      <c r="F166" s="65">
        <v>96.86</v>
      </c>
      <c r="G166" s="75">
        <v>221.72284154590378</v>
      </c>
      <c r="H166" s="101">
        <v>184.65511662968495</v>
      </c>
      <c r="I166" s="143">
        <v>92.453151716070366</v>
      </c>
      <c r="J166" s="125">
        <v>191.57</v>
      </c>
    </row>
    <row r="167" spans="1:10" s="25" customFormat="1" x14ac:dyDescent="0.25">
      <c r="A167" s="9">
        <v>40002</v>
      </c>
      <c r="B167" s="6" t="s">
        <v>24</v>
      </c>
      <c r="C167" s="63">
        <f t="shared" si="9"/>
        <v>218.84</v>
      </c>
      <c r="D167" s="65">
        <v>131.96</v>
      </c>
      <c r="E167" s="106">
        <v>293.67679894322151</v>
      </c>
      <c r="F167" s="65">
        <v>111.8</v>
      </c>
      <c r="G167" s="75">
        <v>221.14151631807982</v>
      </c>
      <c r="H167" s="101">
        <v>361.26557629432796</v>
      </c>
      <c r="I167" s="143">
        <v>113.12473442235617</v>
      </c>
      <c r="J167" s="125">
        <v>218.84</v>
      </c>
    </row>
    <row r="168" spans="1:10" s="25" customFormat="1" x14ac:dyDescent="0.25">
      <c r="A168" s="9">
        <v>40003</v>
      </c>
      <c r="B168" s="6" t="s">
        <v>25</v>
      </c>
      <c r="C168" s="63">
        <f t="shared" si="9"/>
        <v>221.09932148002127</v>
      </c>
      <c r="D168" s="65">
        <v>155.62</v>
      </c>
      <c r="E168" s="106">
        <v>380.50385959586373</v>
      </c>
      <c r="F168" s="65">
        <v>122.02</v>
      </c>
      <c r="G168" s="75">
        <v>221.09932148002127</v>
      </c>
      <c r="H168" s="101">
        <v>483.71811884419031</v>
      </c>
      <c r="I168" s="143">
        <v>130.72214200908405</v>
      </c>
      <c r="J168" s="125">
        <v>246</v>
      </c>
    </row>
    <row r="169" spans="1:10" s="25" customFormat="1" x14ac:dyDescent="0.25">
      <c r="A169" s="27" t="s">
        <v>81</v>
      </c>
      <c r="B169" s="28" t="s">
        <v>82</v>
      </c>
      <c r="C169" s="71"/>
      <c r="D169" s="72"/>
      <c r="E169" s="105"/>
      <c r="F169" s="72"/>
      <c r="G169" s="72"/>
      <c r="H169" s="72"/>
      <c r="I169" s="145"/>
      <c r="J169" s="140"/>
    </row>
    <row r="170" spans="1:10" s="25" customFormat="1" x14ac:dyDescent="0.25">
      <c r="A170" s="9">
        <v>50000</v>
      </c>
      <c r="B170" s="7" t="s">
        <v>71</v>
      </c>
      <c r="C170" s="63">
        <f t="shared" si="9"/>
        <v>129.54168687701801</v>
      </c>
      <c r="D170" s="65">
        <v>105.82</v>
      </c>
      <c r="E170" s="106">
        <v>132.22905178643475</v>
      </c>
      <c r="F170" s="65">
        <v>118.09</v>
      </c>
      <c r="G170" s="75">
        <v>100.72499737821892</v>
      </c>
      <c r="H170" s="101">
        <v>150.8694465404169</v>
      </c>
      <c r="I170" s="143">
        <v>129.54168687701801</v>
      </c>
      <c r="J170" s="125">
        <v>279.29000000000002</v>
      </c>
    </row>
    <row r="171" spans="1:10" s="25" customFormat="1" x14ac:dyDescent="0.25">
      <c r="A171" s="9">
        <v>50001</v>
      </c>
      <c r="B171" s="7" t="s">
        <v>72</v>
      </c>
      <c r="C171" s="63">
        <f t="shared" si="9"/>
        <v>173.21</v>
      </c>
      <c r="D171" s="65">
        <v>131.96</v>
      </c>
      <c r="E171" s="106">
        <v>147.05733436091361</v>
      </c>
      <c r="F171" s="65">
        <v>173.21</v>
      </c>
      <c r="G171" s="75">
        <v>194.02651802807532</v>
      </c>
      <c r="H171" s="101">
        <v>217.85846932045055</v>
      </c>
      <c r="I171" s="143">
        <v>139.48572236102012</v>
      </c>
      <c r="J171" s="125">
        <v>343.57</v>
      </c>
    </row>
    <row r="172" spans="1:10" s="25" customFormat="1" x14ac:dyDescent="0.25">
      <c r="A172" s="9">
        <v>50002</v>
      </c>
      <c r="B172" s="7" t="s">
        <v>73</v>
      </c>
      <c r="C172" s="63">
        <f t="shared" si="9"/>
        <v>196.23566955137801</v>
      </c>
      <c r="D172" s="65">
        <v>155.62</v>
      </c>
      <c r="E172" s="106">
        <v>147.05733436091361</v>
      </c>
      <c r="F172" s="65">
        <v>178.95</v>
      </c>
      <c r="G172" s="75">
        <v>219.94426151560711</v>
      </c>
      <c r="H172" s="101">
        <v>196.23566955137801</v>
      </c>
      <c r="I172" s="143">
        <v>254.40424997522129</v>
      </c>
      <c r="J172" s="125">
        <v>279.29000000000002</v>
      </c>
    </row>
    <row r="173" spans="1:10" s="25" customFormat="1" x14ac:dyDescent="0.25">
      <c r="A173" s="9">
        <v>50003</v>
      </c>
      <c r="B173" s="7" t="s">
        <v>74</v>
      </c>
      <c r="C173" s="63">
        <f t="shared" si="9"/>
        <v>232.46860217995655</v>
      </c>
      <c r="D173" s="65">
        <v>143.16999999999999</v>
      </c>
      <c r="E173" s="106">
        <v>198.6338700814587</v>
      </c>
      <c r="F173" s="65">
        <v>186.07</v>
      </c>
      <c r="G173" s="75">
        <v>232.46860217995655</v>
      </c>
      <c r="H173" s="101">
        <v>339.16963709898221</v>
      </c>
      <c r="I173" s="143">
        <v>314.45153111531658</v>
      </c>
      <c r="J173" s="125">
        <v>300.05</v>
      </c>
    </row>
    <row r="174" spans="1:10" s="25" customFormat="1" x14ac:dyDescent="0.25">
      <c r="A174" s="9">
        <v>50004</v>
      </c>
      <c r="B174" s="7" t="s">
        <v>75</v>
      </c>
      <c r="C174" s="63">
        <f t="shared" si="9"/>
        <v>184.69943025983238</v>
      </c>
      <c r="D174" s="65">
        <v>135.31</v>
      </c>
      <c r="E174" s="106">
        <v>205.88026810527913</v>
      </c>
      <c r="F174" s="65">
        <v>157.44999999999999</v>
      </c>
      <c r="G174" s="75">
        <v>184.69943025983238</v>
      </c>
      <c r="H174" s="101">
        <v>248.44104402261834</v>
      </c>
      <c r="I174" s="143">
        <v>113.12473442235617</v>
      </c>
      <c r="J174" s="125">
        <v>281.94</v>
      </c>
    </row>
    <row r="175" spans="1:10" s="25" customFormat="1" x14ac:dyDescent="0.25">
      <c r="A175" s="9">
        <v>50005</v>
      </c>
      <c r="B175" s="7" t="s">
        <v>76</v>
      </c>
      <c r="C175" s="63">
        <f t="shared" si="9"/>
        <v>205.88026810527913</v>
      </c>
      <c r="D175" s="65">
        <v>198.98</v>
      </c>
      <c r="E175" s="106">
        <v>205.88026810527913</v>
      </c>
      <c r="F175" s="65">
        <v>157.44999999999999</v>
      </c>
      <c r="G175" s="75">
        <v>235.89543018021882</v>
      </c>
      <c r="H175" s="101">
        <v>213.3232652818366</v>
      </c>
      <c r="I175" s="143">
        <v>109.42920913099528</v>
      </c>
      <c r="J175" s="125">
        <v>256.63</v>
      </c>
    </row>
    <row r="176" spans="1:10" s="25" customFormat="1" x14ac:dyDescent="0.25">
      <c r="A176" s="9">
        <v>50006</v>
      </c>
      <c r="B176" s="7" t="s">
        <v>77</v>
      </c>
      <c r="C176" s="63">
        <f t="shared" si="9"/>
        <v>222.39367344399778</v>
      </c>
      <c r="D176" s="65">
        <v>198.98</v>
      </c>
      <c r="E176" s="106">
        <v>236.76230832107098</v>
      </c>
      <c r="F176" s="65">
        <v>157.44999999999999</v>
      </c>
      <c r="G176" s="75">
        <v>258.91258294146206</v>
      </c>
      <c r="H176" s="101">
        <v>222.39367344399778</v>
      </c>
      <c r="I176" s="143">
        <v>163.05156155537705</v>
      </c>
      <c r="J176" s="125">
        <v>256.63</v>
      </c>
    </row>
    <row r="177" spans="1:10" s="25" customFormat="1" x14ac:dyDescent="0.25">
      <c r="A177" s="9">
        <v>50007</v>
      </c>
      <c r="B177" s="7" t="s">
        <v>78</v>
      </c>
      <c r="C177" s="63">
        <f t="shared" si="9"/>
        <v>181.1</v>
      </c>
      <c r="D177" s="65">
        <v>113.24</v>
      </c>
      <c r="E177" s="106">
        <v>236.76230832107098</v>
      </c>
      <c r="F177" s="65">
        <v>181.1</v>
      </c>
      <c r="G177" s="75">
        <v>177.04385358799584</v>
      </c>
      <c r="H177" s="101">
        <v>181.59088080013547</v>
      </c>
      <c r="I177" s="143">
        <v>87.526330507732951</v>
      </c>
      <c r="J177" s="125">
        <v>199.25</v>
      </c>
    </row>
    <row r="178" spans="1:10" s="25" customFormat="1" x14ac:dyDescent="0.25">
      <c r="A178" s="27" t="s">
        <v>83</v>
      </c>
      <c r="B178" s="28" t="s">
        <v>84</v>
      </c>
      <c r="C178" s="71"/>
      <c r="D178" s="72"/>
      <c r="E178" s="105"/>
      <c r="F178" s="72"/>
      <c r="G178" s="72"/>
      <c r="H178" s="72"/>
      <c r="I178" s="145"/>
      <c r="J178" s="140"/>
    </row>
    <row r="179" spans="1:10" s="25" customFormat="1" x14ac:dyDescent="0.25">
      <c r="A179" s="9">
        <v>60000</v>
      </c>
      <c r="B179" s="6" t="s">
        <v>22</v>
      </c>
      <c r="C179" s="63">
        <f t="shared" si="9"/>
        <v>45500.29</v>
      </c>
      <c r="D179" s="65">
        <v>45500.29</v>
      </c>
      <c r="E179" s="106">
        <v>24991.929799583282</v>
      </c>
      <c r="F179" s="65">
        <v>25889.58</v>
      </c>
      <c r="G179" s="75">
        <v>83745.041361408468</v>
      </c>
      <c r="H179" s="101">
        <v>78919.634804280286</v>
      </c>
      <c r="I179" s="143">
        <v>42900.329247463422</v>
      </c>
      <c r="J179" s="125">
        <v>58011</v>
      </c>
    </row>
    <row r="180" spans="1:10" s="25" customFormat="1" x14ac:dyDescent="0.25">
      <c r="A180" s="9">
        <v>60001</v>
      </c>
      <c r="B180" s="6" t="s">
        <v>23</v>
      </c>
      <c r="C180" s="63">
        <f t="shared" si="9"/>
        <v>64239</v>
      </c>
      <c r="D180" s="65">
        <v>61904.95</v>
      </c>
      <c r="E180" s="106">
        <v>32676.36479265846</v>
      </c>
      <c r="F180" s="65">
        <v>36533.33</v>
      </c>
      <c r="G180" s="75">
        <v>111905.22519911815</v>
      </c>
      <c r="H180" s="101">
        <v>141053.06647524898</v>
      </c>
      <c r="I180" s="143">
        <v>77128.655021853265</v>
      </c>
      <c r="J180" s="125">
        <v>64239</v>
      </c>
    </row>
    <row r="181" spans="1:10" s="25" customFormat="1" x14ac:dyDescent="0.25">
      <c r="A181" s="9">
        <v>60002</v>
      </c>
      <c r="B181" s="6" t="s">
        <v>24</v>
      </c>
      <c r="C181" s="63">
        <f t="shared" si="9"/>
        <v>75830.100000000006</v>
      </c>
      <c r="D181" s="65">
        <v>75830.100000000006</v>
      </c>
      <c r="E181" s="106">
        <v>49875.120575072127</v>
      </c>
      <c r="F181" s="65">
        <v>45038.95</v>
      </c>
      <c r="G181" s="75">
        <v>160491.16523406247</v>
      </c>
      <c r="H181" s="101">
        <v>213915.07357391872</v>
      </c>
      <c r="I181" s="143">
        <v>107702.38764873962</v>
      </c>
      <c r="J181" s="125">
        <v>70470</v>
      </c>
    </row>
    <row r="182" spans="1:10" s="25" customFormat="1" x14ac:dyDescent="0.25">
      <c r="A182" s="9">
        <v>60003</v>
      </c>
      <c r="B182" s="6" t="s">
        <v>25</v>
      </c>
      <c r="C182" s="63">
        <f t="shared" si="9"/>
        <v>91733.46</v>
      </c>
      <c r="D182" s="65">
        <v>91733.46</v>
      </c>
      <c r="E182" s="106">
        <v>77319.789681586044</v>
      </c>
      <c r="F182" s="65">
        <v>59209.04</v>
      </c>
      <c r="G182" s="75">
        <v>240108.14404993466</v>
      </c>
      <c r="H182" s="101">
        <v>283927.84269468166</v>
      </c>
      <c r="I182" s="143">
        <v>144023.8017234093</v>
      </c>
      <c r="J182" s="125">
        <v>76698</v>
      </c>
    </row>
    <row r="183" spans="1:10" s="25" customFormat="1" x14ac:dyDescent="0.25">
      <c r="A183" s="27" t="s">
        <v>85</v>
      </c>
      <c r="B183" s="28" t="s">
        <v>86</v>
      </c>
      <c r="C183" s="71"/>
      <c r="D183" s="72"/>
      <c r="E183" s="105"/>
      <c r="F183" s="72"/>
      <c r="G183" s="72"/>
      <c r="H183" s="72"/>
      <c r="I183" s="145"/>
      <c r="J183" s="139"/>
    </row>
    <row r="184" spans="1:10" s="25" customFormat="1" x14ac:dyDescent="0.25">
      <c r="A184" s="9">
        <v>61000</v>
      </c>
      <c r="B184" s="7" t="s">
        <v>71</v>
      </c>
      <c r="C184" s="63">
        <f t="shared" si="9"/>
        <v>129.54168687701801</v>
      </c>
      <c r="D184" s="65">
        <v>105.82</v>
      </c>
      <c r="E184" s="106">
        <v>132.22905178643475</v>
      </c>
      <c r="F184" s="65">
        <v>118.09</v>
      </c>
      <c r="G184" s="75">
        <v>110.5709128707683</v>
      </c>
      <c r="H184" s="101">
        <v>150.8694465404169</v>
      </c>
      <c r="I184" s="143">
        <v>129.54168687701801</v>
      </c>
      <c r="J184" s="125">
        <v>279.29000000000002</v>
      </c>
    </row>
    <row r="185" spans="1:10" s="25" customFormat="1" x14ac:dyDescent="0.25">
      <c r="A185" s="9">
        <v>61001</v>
      </c>
      <c r="B185" s="7" t="s">
        <v>72</v>
      </c>
      <c r="C185" s="63">
        <f t="shared" si="9"/>
        <v>173.21</v>
      </c>
      <c r="D185" s="65">
        <v>131.96</v>
      </c>
      <c r="E185" s="106">
        <v>147.05733436091361</v>
      </c>
      <c r="F185" s="65">
        <v>173.21</v>
      </c>
      <c r="G185" s="75">
        <v>174.1813563667759</v>
      </c>
      <c r="H185" s="101">
        <v>217.85846932045055</v>
      </c>
      <c r="I185" s="143">
        <v>139.48572236102012</v>
      </c>
      <c r="J185" s="125">
        <v>343.57</v>
      </c>
    </row>
    <row r="186" spans="1:10" s="25" customFormat="1" x14ac:dyDescent="0.25">
      <c r="A186" s="9">
        <v>61002</v>
      </c>
      <c r="B186" s="7" t="s">
        <v>73</v>
      </c>
      <c r="C186" s="63">
        <f t="shared" si="9"/>
        <v>178.95</v>
      </c>
      <c r="D186" s="65">
        <v>155.62</v>
      </c>
      <c r="E186" s="106">
        <v>147.05733436091361</v>
      </c>
      <c r="F186" s="65">
        <v>178.95</v>
      </c>
      <c r="G186" s="75">
        <v>224.49091291644652</v>
      </c>
      <c r="H186" s="101">
        <v>196.23566955137801</v>
      </c>
      <c r="I186" s="143">
        <v>171.68840550812564</v>
      </c>
      <c r="J186" s="125">
        <v>279.29000000000002</v>
      </c>
    </row>
    <row r="187" spans="1:10" s="25" customFormat="1" x14ac:dyDescent="0.25">
      <c r="A187" s="9">
        <v>61003</v>
      </c>
      <c r="B187" s="7" t="s">
        <v>74</v>
      </c>
      <c r="C187" s="63">
        <f t="shared" si="9"/>
        <v>198.6338700814587</v>
      </c>
      <c r="D187" s="65">
        <v>143.16999999999999</v>
      </c>
      <c r="E187" s="106">
        <v>198.6338700814587</v>
      </c>
      <c r="F187" s="65">
        <v>186.07</v>
      </c>
      <c r="G187" s="75">
        <v>228.53238082830384</v>
      </c>
      <c r="H187" s="101">
        <v>339.16963709898221</v>
      </c>
      <c r="I187" s="143">
        <v>176.59178874605803</v>
      </c>
      <c r="J187" s="125">
        <v>300.05</v>
      </c>
    </row>
    <row r="188" spans="1:10" s="25" customFormat="1" x14ac:dyDescent="0.25">
      <c r="A188" s="9">
        <v>61004</v>
      </c>
      <c r="B188" s="7" t="s">
        <v>75</v>
      </c>
      <c r="C188" s="63">
        <f t="shared" si="9"/>
        <v>181.22800784504122</v>
      </c>
      <c r="D188" s="65">
        <v>135.31</v>
      </c>
      <c r="E188" s="106">
        <v>205.88026810527913</v>
      </c>
      <c r="F188" s="65">
        <v>157.44999999999999</v>
      </c>
      <c r="G188" s="75">
        <v>181.22800784504122</v>
      </c>
      <c r="H188" s="101">
        <v>248.44104402261834</v>
      </c>
      <c r="I188" s="143">
        <v>113.12473442235617</v>
      </c>
      <c r="J188" s="125">
        <v>281.94</v>
      </c>
    </row>
    <row r="189" spans="1:10" s="25" customFormat="1" x14ac:dyDescent="0.25">
      <c r="A189" s="9">
        <v>61005</v>
      </c>
      <c r="B189" s="7" t="s">
        <v>76</v>
      </c>
      <c r="C189" s="63">
        <f t="shared" si="9"/>
        <v>205.88026810527913</v>
      </c>
      <c r="D189" s="65">
        <v>198.98</v>
      </c>
      <c r="E189" s="106">
        <v>205.88026810527913</v>
      </c>
      <c r="F189" s="65">
        <v>157.44999999999999</v>
      </c>
      <c r="G189" s="75">
        <v>239.0510227596109</v>
      </c>
      <c r="H189" s="101">
        <v>213.3232652818366</v>
      </c>
      <c r="I189" s="143">
        <v>109.42920913099528</v>
      </c>
      <c r="J189" s="125">
        <v>256.63</v>
      </c>
    </row>
    <row r="190" spans="1:10" s="25" customFormat="1" x14ac:dyDescent="0.25">
      <c r="A190" s="9">
        <v>61006</v>
      </c>
      <c r="B190" s="7" t="s">
        <v>77</v>
      </c>
      <c r="C190" s="63">
        <f t="shared" si="9"/>
        <v>222.39367344399778</v>
      </c>
      <c r="D190" s="65">
        <v>198.98</v>
      </c>
      <c r="E190" s="106">
        <v>236.76230832107098</v>
      </c>
      <c r="F190" s="65">
        <v>157.44999999999999</v>
      </c>
      <c r="G190" s="75">
        <v>258.91258294146206</v>
      </c>
      <c r="H190" s="101">
        <v>222.39367344399778</v>
      </c>
      <c r="I190" s="143">
        <v>163.05156155537705</v>
      </c>
      <c r="J190" s="125">
        <v>256.63</v>
      </c>
    </row>
    <row r="191" spans="1:10" s="25" customFormat="1" x14ac:dyDescent="0.25">
      <c r="A191" s="9">
        <v>61007</v>
      </c>
      <c r="B191" s="7" t="s">
        <v>78</v>
      </c>
      <c r="C191" s="63">
        <f t="shared" si="9"/>
        <v>181.1</v>
      </c>
      <c r="D191" s="65">
        <v>113.24</v>
      </c>
      <c r="E191" s="106">
        <v>236.76230832107098</v>
      </c>
      <c r="F191" s="65">
        <v>181.1</v>
      </c>
      <c r="G191" s="75">
        <v>178.35498699742064</v>
      </c>
      <c r="H191" s="101">
        <v>181.59088080013547</v>
      </c>
      <c r="I191" s="143">
        <v>87.526330507732951</v>
      </c>
      <c r="J191" s="125">
        <v>199.25</v>
      </c>
    </row>
    <row r="192" spans="1:10" s="25" customFormat="1" ht="27" thickBot="1" x14ac:dyDescent="0.3">
      <c r="A192" s="27" t="s">
        <v>106</v>
      </c>
      <c r="B192" s="28" t="s">
        <v>107</v>
      </c>
      <c r="C192" s="71"/>
      <c r="D192" s="72"/>
      <c r="E192" s="105"/>
      <c r="F192" s="72"/>
      <c r="G192" s="72"/>
      <c r="H192" s="72"/>
      <c r="I192" s="145"/>
      <c r="J192" s="140"/>
    </row>
    <row r="193" spans="1:10" s="25" customFormat="1" ht="13.8" thickBot="1" x14ac:dyDescent="0.3">
      <c r="A193" s="9">
        <v>70000</v>
      </c>
      <c r="B193" s="7" t="s">
        <v>87</v>
      </c>
      <c r="C193" s="63">
        <f t="shared" si="9"/>
        <v>162.25</v>
      </c>
      <c r="D193" s="65" t="s">
        <v>458</v>
      </c>
      <c r="E193" s="106">
        <v>15.272750619896275</v>
      </c>
      <c r="F193" s="65">
        <v>139.5</v>
      </c>
      <c r="G193" s="75">
        <v>91.627179705124206</v>
      </c>
      <c r="H193" s="101">
        <v>446.51103029560812</v>
      </c>
      <c r="I193" s="143">
        <v>254.39979075009376</v>
      </c>
      <c r="J193" s="128">
        <v>185</v>
      </c>
    </row>
    <row r="194" spans="1:10" s="25" customFormat="1" ht="13.8" thickBot="1" x14ac:dyDescent="0.3">
      <c r="A194" s="9">
        <v>70001</v>
      </c>
      <c r="B194" s="7" t="s">
        <v>88</v>
      </c>
      <c r="C194" s="63">
        <f t="shared" si="9"/>
        <v>1373.2405219869577</v>
      </c>
      <c r="D194" s="65" t="s">
        <v>458</v>
      </c>
      <c r="E194" s="106">
        <v>477.27345687175858</v>
      </c>
      <c r="F194" s="65">
        <v>1394.92</v>
      </c>
      <c r="G194" s="75">
        <v>3665.0871882049682</v>
      </c>
      <c r="H194" s="101">
        <v>3769.1740087205148</v>
      </c>
      <c r="I194" s="143">
        <v>1351.5610439739153</v>
      </c>
      <c r="J194" s="128">
        <v>1272</v>
      </c>
    </row>
    <row r="195" spans="1:10" s="25" customFormat="1" x14ac:dyDescent="0.25">
      <c r="A195" s="9">
        <v>70002</v>
      </c>
      <c r="B195" s="7" t="s">
        <v>88</v>
      </c>
      <c r="C195" s="63">
        <f t="shared" si="9"/>
        <v>5154.3666671750007</v>
      </c>
      <c r="D195" s="65" t="s">
        <v>458</v>
      </c>
      <c r="E195" s="106">
        <v>5216.7333343500013</v>
      </c>
      <c r="F195" s="65">
        <v>4184.74</v>
      </c>
      <c r="G195" s="75">
        <v>3665.0871882049682</v>
      </c>
      <c r="H195" s="101">
        <v>6757.9072815177242</v>
      </c>
      <c r="I195" s="143">
        <v>15253.484700192013</v>
      </c>
      <c r="J195" s="128">
        <v>5092</v>
      </c>
    </row>
    <row r="196" spans="1:10" s="25" customFormat="1" ht="13.8" thickBot="1" x14ac:dyDescent="0.3">
      <c r="A196" s="27" t="s">
        <v>108</v>
      </c>
      <c r="B196" s="28" t="s">
        <v>109</v>
      </c>
      <c r="C196" s="71"/>
      <c r="D196" s="72"/>
      <c r="E196" s="105"/>
      <c r="F196" s="72"/>
      <c r="G196" s="72"/>
      <c r="H196" s="72"/>
      <c r="I196" s="145"/>
      <c r="J196" s="140"/>
    </row>
    <row r="197" spans="1:10" s="25" customFormat="1" ht="13.8" thickBot="1" x14ac:dyDescent="0.3">
      <c r="A197" s="9">
        <v>71000</v>
      </c>
      <c r="B197" s="7" t="s">
        <v>89</v>
      </c>
      <c r="C197" s="63">
        <f t="shared" si="9"/>
        <v>198.98</v>
      </c>
      <c r="D197" s="65">
        <v>198.98</v>
      </c>
      <c r="E197" s="106">
        <v>279.02140555579729</v>
      </c>
      <c r="F197" s="65">
        <v>332</v>
      </c>
      <c r="G197" s="75">
        <v>168.62386175850375</v>
      </c>
      <c r="H197" s="101">
        <v>156.33489615156051</v>
      </c>
      <c r="I197" s="143">
        <v>146.13087494896513</v>
      </c>
      <c r="J197" s="126">
        <v>277.08</v>
      </c>
    </row>
    <row r="198" spans="1:10" s="25" customFormat="1" ht="13.8" thickBot="1" x14ac:dyDescent="0.3">
      <c r="A198" s="9">
        <v>71001</v>
      </c>
      <c r="B198" s="7" t="s">
        <v>90</v>
      </c>
      <c r="C198" s="63">
        <f t="shared" si="9"/>
        <v>198.98</v>
      </c>
      <c r="D198" s="65">
        <v>198.98</v>
      </c>
      <c r="E198" s="106">
        <v>279.02140555579729</v>
      </c>
      <c r="F198" s="65">
        <v>332</v>
      </c>
      <c r="G198" s="75">
        <v>189.75331537366043</v>
      </c>
      <c r="H198" s="101">
        <v>95.666841370133795</v>
      </c>
      <c r="I198" s="143">
        <v>146.13087494896513</v>
      </c>
      <c r="J198" s="126">
        <v>277.08</v>
      </c>
    </row>
    <row r="199" spans="1:10" s="25" customFormat="1" ht="13.8" thickBot="1" x14ac:dyDescent="0.3">
      <c r="A199" s="9">
        <v>71002</v>
      </c>
      <c r="B199" s="7" t="s">
        <v>91</v>
      </c>
      <c r="C199" s="63">
        <f t="shared" si="9"/>
        <v>213.38874363194768</v>
      </c>
      <c r="D199" s="65">
        <v>198.98</v>
      </c>
      <c r="E199" s="106">
        <v>279.02140555579729</v>
      </c>
      <c r="F199" s="65">
        <v>332</v>
      </c>
      <c r="G199" s="75">
        <v>189.75331537366043</v>
      </c>
      <c r="H199" s="101">
        <v>213.38874363194768</v>
      </c>
      <c r="I199" s="143">
        <v>146.13087494896513</v>
      </c>
      <c r="J199" s="126">
        <v>277.08</v>
      </c>
    </row>
    <row r="200" spans="1:10" s="25" customFormat="1" ht="13.8" thickBot="1" x14ac:dyDescent="0.3">
      <c r="A200" s="9">
        <v>71003</v>
      </c>
      <c r="B200" s="7" t="s">
        <v>92</v>
      </c>
      <c r="C200" s="63">
        <f t="shared" si="9"/>
        <v>180.5066445667623</v>
      </c>
      <c r="D200" s="65">
        <v>198.98</v>
      </c>
      <c r="E200" s="106">
        <v>161.76306779700505</v>
      </c>
      <c r="F200" s="65">
        <v>332</v>
      </c>
      <c r="G200" s="75">
        <v>180.5066445667623</v>
      </c>
      <c r="H200" s="101">
        <v>138.34498918294886</v>
      </c>
      <c r="I200" s="143">
        <v>146.13087494896513</v>
      </c>
      <c r="J200" s="126">
        <v>277.08</v>
      </c>
    </row>
    <row r="201" spans="1:10" s="25" customFormat="1" ht="13.8" thickBot="1" x14ac:dyDescent="0.3">
      <c r="A201" s="9">
        <v>71004</v>
      </c>
      <c r="B201" s="7" t="s">
        <v>93</v>
      </c>
      <c r="C201" s="63">
        <f t="shared" si="9"/>
        <v>243.75976715498081</v>
      </c>
      <c r="D201" s="65" t="s">
        <v>458</v>
      </c>
      <c r="E201" s="106">
        <v>85.871078504099629</v>
      </c>
      <c r="F201" s="65">
        <v>697.44</v>
      </c>
      <c r="G201" s="75">
        <v>401.64845580586194</v>
      </c>
      <c r="H201" s="101">
        <v>65.915526999341751</v>
      </c>
      <c r="I201" s="143">
        <v>2876.6246099170021</v>
      </c>
      <c r="J201" s="126">
        <v>17.829999999999998</v>
      </c>
    </row>
    <row r="202" spans="1:10" s="25" customFormat="1" ht="13.8" thickBot="1" x14ac:dyDescent="0.3">
      <c r="A202" s="9">
        <v>71005</v>
      </c>
      <c r="B202" s="7" t="s">
        <v>94</v>
      </c>
      <c r="C202" s="63">
        <f t="shared" si="9"/>
        <v>27094.786087012395</v>
      </c>
      <c r="D202" s="65" t="s">
        <v>458</v>
      </c>
      <c r="E202" s="106">
        <v>184770.03070624781</v>
      </c>
      <c r="F202" s="65">
        <v>33198.92</v>
      </c>
      <c r="G202" s="75">
        <v>20990.652174024792</v>
      </c>
      <c r="H202" s="101">
        <v>8535.5497452779073</v>
      </c>
      <c r="I202" s="143">
        <v>50409.586985061949</v>
      </c>
      <c r="J202" s="128">
        <v>3819</v>
      </c>
    </row>
    <row r="203" spans="1:10" s="25" customFormat="1" ht="13.8" thickBot="1" x14ac:dyDescent="0.3">
      <c r="A203" s="9">
        <v>71006</v>
      </c>
      <c r="B203" s="7" t="s">
        <v>95</v>
      </c>
      <c r="C203" s="63">
        <f t="shared" si="9"/>
        <v>21524.626164080917</v>
      </c>
      <c r="D203" s="65" t="s">
        <v>458</v>
      </c>
      <c r="E203" s="106">
        <v>22058.600154137046</v>
      </c>
      <c r="F203" s="65">
        <v>49798.39</v>
      </c>
      <c r="G203" s="75">
        <v>20990.652174024792</v>
      </c>
      <c r="H203" s="101">
        <v>12803.32461791686</v>
      </c>
      <c r="I203" s="143">
        <v>102297.23737851116</v>
      </c>
      <c r="J203" s="128">
        <v>3819</v>
      </c>
    </row>
    <row r="204" spans="1:10" s="25" customFormat="1" ht="13.8" thickBot="1" x14ac:dyDescent="0.3">
      <c r="A204" s="9">
        <v>71007</v>
      </c>
      <c r="B204" s="7" t="s">
        <v>96</v>
      </c>
      <c r="C204" s="63">
        <f t="shared" si="9"/>
        <v>42903.055077068522</v>
      </c>
      <c r="D204" s="65" t="s">
        <v>458</v>
      </c>
      <c r="E204" s="106">
        <v>22058.600154137046</v>
      </c>
      <c r="F204" s="65">
        <v>63747.51</v>
      </c>
      <c r="G204" s="75">
        <v>13644.418614632095</v>
      </c>
      <c r="H204" s="101">
        <v>8535.5497452779073</v>
      </c>
      <c r="I204" s="143">
        <v>123067.87452327445</v>
      </c>
      <c r="J204" s="128">
        <v>178257</v>
      </c>
    </row>
    <row r="205" spans="1:10" s="25" customFormat="1" ht="13.8" thickBot="1" x14ac:dyDescent="0.3">
      <c r="A205" s="9">
        <v>71008</v>
      </c>
      <c r="B205" s="7" t="s">
        <v>97</v>
      </c>
      <c r="C205" s="63">
        <f t="shared" si="9"/>
        <v>19098</v>
      </c>
      <c r="D205" s="65" t="s">
        <v>458</v>
      </c>
      <c r="E205" s="106">
        <v>22058.600154137046</v>
      </c>
      <c r="F205" s="65">
        <v>63747.51</v>
      </c>
      <c r="G205" s="66" t="s">
        <v>458</v>
      </c>
      <c r="H205" s="101">
        <v>9546.4672731143783</v>
      </c>
      <c r="I205" s="143">
        <v>7045.7039739179281</v>
      </c>
      <c r="J205" s="128">
        <v>19098</v>
      </c>
    </row>
    <row r="206" spans="1:10" s="25" customFormat="1" ht="13.8" thickBot="1" x14ac:dyDescent="0.3">
      <c r="A206" s="9">
        <v>71009</v>
      </c>
      <c r="B206" s="7" t="s">
        <v>98</v>
      </c>
      <c r="C206" s="63">
        <f t="shared" si="9"/>
        <v>23761.300077068525</v>
      </c>
      <c r="D206" s="65" t="s">
        <v>458</v>
      </c>
      <c r="E206" s="106">
        <v>22058.600154137046</v>
      </c>
      <c r="F206" s="65">
        <v>33198.92</v>
      </c>
      <c r="G206" s="75">
        <v>11363.409980223872</v>
      </c>
      <c r="H206" s="101">
        <v>7358.4538433768457</v>
      </c>
      <c r="I206" s="143">
        <v>83802.89024254134</v>
      </c>
      <c r="J206" s="128">
        <v>25464</v>
      </c>
    </row>
    <row r="207" spans="1:10" s="25" customFormat="1" ht="13.8" thickBot="1" x14ac:dyDescent="0.3">
      <c r="A207" s="9">
        <v>71010</v>
      </c>
      <c r="B207" s="7" t="s">
        <v>99</v>
      </c>
      <c r="C207" s="63">
        <f t="shared" si="9"/>
        <v>244.11</v>
      </c>
      <c r="D207" s="65">
        <v>198.98</v>
      </c>
      <c r="E207" s="106">
        <v>299.4283026128515</v>
      </c>
      <c r="F207" s="65">
        <v>244.11</v>
      </c>
      <c r="G207" s="75">
        <v>187.94196488709616</v>
      </c>
      <c r="H207" s="101">
        <v>332.57417724004574</v>
      </c>
      <c r="I207" s="143">
        <v>153.36602347761433</v>
      </c>
      <c r="J207" s="126">
        <v>277.08</v>
      </c>
    </row>
    <row r="208" spans="1:10" s="25" customFormat="1" ht="13.8" thickBot="1" x14ac:dyDescent="0.3">
      <c r="A208" s="9">
        <v>71011</v>
      </c>
      <c r="B208" s="7" t="s">
        <v>100</v>
      </c>
      <c r="C208" s="63">
        <f t="shared" si="9"/>
        <v>198.98</v>
      </c>
      <c r="D208" s="65">
        <v>198.98</v>
      </c>
      <c r="E208" s="106">
        <v>180.08498187763436</v>
      </c>
      <c r="F208" s="65">
        <v>244.11</v>
      </c>
      <c r="G208" s="75">
        <v>194.63977197057554</v>
      </c>
      <c r="H208" s="101">
        <v>490.56358955845644</v>
      </c>
      <c r="I208" s="143">
        <v>153.36602347761433</v>
      </c>
      <c r="J208" s="126">
        <v>277.08</v>
      </c>
    </row>
    <row r="209" spans="1:10" s="25" customFormat="1" ht="13.8" thickBot="1" x14ac:dyDescent="0.3">
      <c r="A209" s="9">
        <v>71012</v>
      </c>
      <c r="B209" s="7" t="s">
        <v>101</v>
      </c>
      <c r="C209" s="63">
        <f t="shared" ref="C209:C280" si="10">MEDIAN(D209:J209)</f>
        <v>45719.94</v>
      </c>
      <c r="D209" s="65">
        <v>45719.94</v>
      </c>
      <c r="E209" s="106">
        <v>22058.600154137046</v>
      </c>
      <c r="F209" s="65">
        <v>62436.31</v>
      </c>
      <c r="G209" s="75">
        <v>3660.1074763063407</v>
      </c>
      <c r="H209" s="101">
        <v>61320.448694807048</v>
      </c>
      <c r="I209" s="143">
        <v>83802.89024254134</v>
      </c>
      <c r="J209" s="128">
        <v>6365</v>
      </c>
    </row>
    <row r="210" spans="1:10" s="25" customFormat="1" ht="13.8" thickBot="1" x14ac:dyDescent="0.3">
      <c r="A210" s="9">
        <v>71013</v>
      </c>
      <c r="B210" s="7" t="s">
        <v>102</v>
      </c>
      <c r="C210" s="63">
        <f t="shared" si="10"/>
        <v>198.98</v>
      </c>
      <c r="D210" s="65">
        <v>198.98</v>
      </c>
      <c r="E210" s="106">
        <v>180.08498187763436</v>
      </c>
      <c r="F210" s="65">
        <v>332</v>
      </c>
      <c r="G210" s="75">
        <v>181.16084101819271</v>
      </c>
      <c r="H210" s="101">
        <v>483.71811884419031</v>
      </c>
      <c r="I210" s="143">
        <v>153.36602347761433</v>
      </c>
      <c r="J210" s="126">
        <v>277.08</v>
      </c>
    </row>
    <row r="211" spans="1:10" s="25" customFormat="1" ht="13.8" thickBot="1" x14ac:dyDescent="0.3">
      <c r="A211" s="18">
        <v>71014</v>
      </c>
      <c r="B211" s="17" t="s">
        <v>112</v>
      </c>
      <c r="C211" s="63">
        <f t="shared" si="10"/>
        <v>7570</v>
      </c>
      <c r="D211" s="65">
        <v>6810</v>
      </c>
      <c r="E211" s="107">
        <v>6211.4585040000002</v>
      </c>
      <c r="F211" s="65">
        <v>5772.49</v>
      </c>
      <c r="G211" s="65" t="s">
        <v>458</v>
      </c>
      <c r="H211" s="101">
        <v>59672.341245802032</v>
      </c>
      <c r="I211" s="144">
        <v>111854.4009272996</v>
      </c>
      <c r="J211" s="126">
        <v>8330</v>
      </c>
    </row>
    <row r="212" spans="1:10" s="25" customFormat="1" ht="13.8" thickBot="1" x14ac:dyDescent="0.3">
      <c r="A212" s="18" t="s">
        <v>113</v>
      </c>
      <c r="B212" s="17" t="s">
        <v>114</v>
      </c>
      <c r="C212" s="63">
        <f t="shared" si="10"/>
        <v>7875.8850000000002</v>
      </c>
      <c r="D212" s="65">
        <v>6810</v>
      </c>
      <c r="E212" s="107">
        <v>6211.4585040000002</v>
      </c>
      <c r="F212" s="65">
        <v>7421.77</v>
      </c>
      <c r="G212" s="65" t="s">
        <v>458</v>
      </c>
      <c r="H212" s="101">
        <v>71357.983340658859</v>
      </c>
      <c r="I212" s="144">
        <v>120138.16593306739</v>
      </c>
      <c r="J212" s="126">
        <v>8330</v>
      </c>
    </row>
    <row r="213" spans="1:10" s="25" customFormat="1" ht="13.8" thickBot="1" x14ac:dyDescent="0.3">
      <c r="A213" s="18" t="s">
        <v>115</v>
      </c>
      <c r="B213" s="17" t="s">
        <v>116</v>
      </c>
      <c r="C213" s="63">
        <f t="shared" si="10"/>
        <v>19651</v>
      </c>
      <c r="D213" s="68">
        <v>90800</v>
      </c>
      <c r="E213" s="107">
        <v>12795.609096</v>
      </c>
      <c r="F213" s="65">
        <v>33428.54</v>
      </c>
      <c r="G213" s="75">
        <v>579.25139999999999</v>
      </c>
      <c r="H213" s="101">
        <v>19662.717467908235</v>
      </c>
      <c r="I213" s="144">
        <v>4391.7101692039423</v>
      </c>
      <c r="J213" s="126">
        <v>19651</v>
      </c>
    </row>
    <row r="214" spans="1:10" s="25" customFormat="1" ht="13.8" thickBot="1" x14ac:dyDescent="0.3">
      <c r="A214" s="18" t="s">
        <v>117</v>
      </c>
      <c r="B214" s="17" t="s">
        <v>118</v>
      </c>
      <c r="C214" s="63">
        <f t="shared" si="10"/>
        <v>19651</v>
      </c>
      <c r="D214" s="68">
        <v>102150</v>
      </c>
      <c r="E214" s="107">
        <v>12795.609096</v>
      </c>
      <c r="F214" s="65">
        <v>40401.47</v>
      </c>
      <c r="G214" s="75">
        <v>579.25139999999999</v>
      </c>
      <c r="H214" s="101">
        <v>32829.004889912889</v>
      </c>
      <c r="I214" s="144">
        <v>4391.7101692039423</v>
      </c>
      <c r="J214" s="126">
        <v>19651</v>
      </c>
    </row>
    <row r="215" spans="1:10" s="25" customFormat="1" ht="13.8" thickBot="1" x14ac:dyDescent="0.3">
      <c r="A215" s="18" t="s">
        <v>119</v>
      </c>
      <c r="B215" s="17" t="s">
        <v>120</v>
      </c>
      <c r="C215" s="63">
        <f t="shared" si="10"/>
        <v>21771.537326886624</v>
      </c>
      <c r="D215" s="68">
        <v>28375</v>
      </c>
      <c r="E215" s="107">
        <v>6211.4585040000002</v>
      </c>
      <c r="F215" s="65">
        <v>6565.4</v>
      </c>
      <c r="G215" s="65" t="s">
        <v>458</v>
      </c>
      <c r="H215" s="101">
        <v>15168.074653773252</v>
      </c>
      <c r="I215" s="144">
        <v>32681.360740853845</v>
      </c>
      <c r="J215" s="126">
        <v>31625</v>
      </c>
    </row>
    <row r="216" spans="1:10" s="25" customFormat="1" ht="13.8" thickBot="1" x14ac:dyDescent="0.3">
      <c r="A216" s="18" t="s">
        <v>121</v>
      </c>
      <c r="B216" s="17" t="s">
        <v>122</v>
      </c>
      <c r="C216" s="63">
        <f t="shared" si="10"/>
        <v>3838.680648</v>
      </c>
      <c r="D216" s="68">
        <v>34050</v>
      </c>
      <c r="E216" s="107">
        <v>3838.680648</v>
      </c>
      <c r="F216" s="65">
        <v>9863.9599999999991</v>
      </c>
      <c r="G216" s="75">
        <v>434.96900000000005</v>
      </c>
      <c r="H216" s="101">
        <v>15806.739073500143</v>
      </c>
      <c r="I216" s="144">
        <v>1235.4535711948138</v>
      </c>
      <c r="J216" s="126">
        <v>719</v>
      </c>
    </row>
    <row r="217" spans="1:10" s="25" customFormat="1" ht="13.8" thickBot="1" x14ac:dyDescent="0.3">
      <c r="A217" s="18" t="s">
        <v>123</v>
      </c>
      <c r="B217" s="17" t="s">
        <v>124</v>
      </c>
      <c r="C217" s="63">
        <f t="shared" si="10"/>
        <v>5521.2449999999999</v>
      </c>
      <c r="D217" s="68">
        <v>2837.5</v>
      </c>
      <c r="E217" s="107">
        <v>2559.1239</v>
      </c>
      <c r="F217" s="65">
        <v>5772.49</v>
      </c>
      <c r="G217" s="65" t="s">
        <v>458</v>
      </c>
      <c r="H217" s="101">
        <v>12265.143533938106</v>
      </c>
      <c r="I217" s="144">
        <v>6122.8705242003598</v>
      </c>
      <c r="J217" s="126">
        <v>5270</v>
      </c>
    </row>
    <row r="218" spans="1:10" s="25" customFormat="1" x14ac:dyDescent="0.25">
      <c r="A218" s="18" t="s">
        <v>125</v>
      </c>
      <c r="B218" s="17" t="s">
        <v>126</v>
      </c>
      <c r="C218" s="63">
        <f t="shared" si="10"/>
        <v>5521.2449999999999</v>
      </c>
      <c r="D218" s="68">
        <v>2837.5</v>
      </c>
      <c r="E218" s="107">
        <v>3838.680648</v>
      </c>
      <c r="F218" s="65">
        <v>5772.49</v>
      </c>
      <c r="G218" s="65" t="s">
        <v>458</v>
      </c>
      <c r="H218" s="101">
        <v>12265.143533938106</v>
      </c>
      <c r="I218" s="144">
        <v>6122.8705242003598</v>
      </c>
      <c r="J218" s="126">
        <v>5270</v>
      </c>
    </row>
    <row r="219" spans="1:10" s="25" customFormat="1" ht="13.8" thickBot="1" x14ac:dyDescent="0.3">
      <c r="A219" s="27" t="s">
        <v>110</v>
      </c>
      <c r="B219" s="28" t="s">
        <v>111</v>
      </c>
      <c r="C219" s="71"/>
      <c r="D219" s="72"/>
      <c r="E219" s="105"/>
      <c r="F219" s="72"/>
      <c r="G219" s="72"/>
      <c r="H219" s="72"/>
      <c r="I219" s="145"/>
      <c r="J219" s="140"/>
    </row>
    <row r="220" spans="1:10" s="25" customFormat="1" ht="13.8" thickBot="1" x14ac:dyDescent="0.3">
      <c r="A220" s="9">
        <v>72000</v>
      </c>
      <c r="B220" s="7" t="s">
        <v>103</v>
      </c>
      <c r="C220" s="63">
        <f t="shared" si="10"/>
        <v>584.06664126507428</v>
      </c>
      <c r="D220" s="65" t="s">
        <v>458</v>
      </c>
      <c r="E220" s="106">
        <v>231.85481486</v>
      </c>
      <c r="F220" s="65" t="s">
        <v>459</v>
      </c>
      <c r="G220" s="66" t="s">
        <v>458</v>
      </c>
      <c r="H220" s="102">
        <v>289.05259730067405</v>
      </c>
      <c r="I220" s="143">
        <v>879.08068522947451</v>
      </c>
      <c r="J220" s="126">
        <v>5584</v>
      </c>
    </row>
    <row r="221" spans="1:10" s="25" customFormat="1" ht="13.8" thickBot="1" x14ac:dyDescent="0.3">
      <c r="A221" s="9">
        <v>72001</v>
      </c>
      <c r="B221" s="7" t="s">
        <v>104</v>
      </c>
      <c r="C221" s="63">
        <f t="shared" si="10"/>
        <v>555.94007971194367</v>
      </c>
      <c r="D221" s="65" t="s">
        <v>458</v>
      </c>
      <c r="E221" s="106">
        <v>174.44816492096237</v>
      </c>
      <c r="F221" s="65" t="s">
        <v>459</v>
      </c>
      <c r="G221" s="66" t="s">
        <v>458</v>
      </c>
      <c r="H221" s="102">
        <v>289.05259730067405</v>
      </c>
      <c r="I221" s="143">
        <v>822.82756212321328</v>
      </c>
      <c r="J221" s="126">
        <v>6648</v>
      </c>
    </row>
    <row r="222" spans="1:10" s="25" customFormat="1" x14ac:dyDescent="0.25">
      <c r="A222" s="9">
        <v>72002</v>
      </c>
      <c r="B222" s="7" t="s">
        <v>105</v>
      </c>
      <c r="C222" s="63">
        <f t="shared" si="10"/>
        <v>157.20147620744467</v>
      </c>
      <c r="D222" s="65">
        <v>71.11</v>
      </c>
      <c r="E222" s="106">
        <v>205.59471988321906</v>
      </c>
      <c r="F222" s="65">
        <v>174.37</v>
      </c>
      <c r="G222" s="66" t="s">
        <v>458</v>
      </c>
      <c r="H222" s="102">
        <v>108.02799309153116</v>
      </c>
      <c r="I222" s="143">
        <v>140.03295241488934</v>
      </c>
      <c r="J222" s="126">
        <v>343</v>
      </c>
    </row>
    <row r="223" spans="1:10" s="25" customFormat="1" ht="13.8" thickBot="1" x14ac:dyDescent="0.3">
      <c r="A223" s="27" t="s">
        <v>212</v>
      </c>
      <c r="B223" s="28" t="s">
        <v>213</v>
      </c>
      <c r="C223" s="71"/>
      <c r="D223" s="72"/>
      <c r="E223" s="105"/>
      <c r="F223" s="72"/>
      <c r="G223" s="72"/>
      <c r="H223" s="72"/>
      <c r="I223" s="145"/>
      <c r="J223" s="140"/>
    </row>
    <row r="224" spans="1:10" s="25" customFormat="1" ht="13.8" thickBot="1" x14ac:dyDescent="0.3">
      <c r="A224" s="9">
        <v>80000</v>
      </c>
      <c r="B224" s="16" t="s">
        <v>87</v>
      </c>
      <c r="C224" s="63">
        <f t="shared" si="10"/>
        <v>113.7310462584596</v>
      </c>
      <c r="D224" s="65" t="s">
        <v>458</v>
      </c>
      <c r="E224" s="106">
        <v>24.957919408032691</v>
      </c>
      <c r="F224" s="65">
        <v>139.5</v>
      </c>
      <c r="G224" s="75">
        <v>87.962092516919199</v>
      </c>
      <c r="H224" s="111">
        <v>945</v>
      </c>
      <c r="I224" s="146">
        <v>60</v>
      </c>
      <c r="J224" s="128">
        <v>5092</v>
      </c>
    </row>
    <row r="225" spans="1:10" s="25" customFormat="1" ht="13.8" thickBot="1" x14ac:dyDescent="0.3">
      <c r="A225" s="9">
        <v>80001</v>
      </c>
      <c r="B225" s="16" t="s">
        <v>127</v>
      </c>
      <c r="C225" s="63">
        <f t="shared" si="10"/>
        <v>5.5E-2</v>
      </c>
      <c r="D225" s="65">
        <v>5.2999999999999999E-2</v>
      </c>
      <c r="E225" s="106">
        <v>7.2007845955085692E-2</v>
      </c>
      <c r="F225" s="113">
        <v>7.1414622719999987E-2</v>
      </c>
      <c r="G225" s="75">
        <v>2.6734720868869136E-2</v>
      </c>
      <c r="H225" s="111">
        <v>5.5500000000000001E-2</v>
      </c>
      <c r="I225" s="147">
        <v>1.70592E-2</v>
      </c>
      <c r="J225" s="132">
        <v>5.5E-2</v>
      </c>
    </row>
    <row r="226" spans="1:10" s="25" customFormat="1" x14ac:dyDescent="0.25">
      <c r="A226" s="9">
        <v>80002</v>
      </c>
      <c r="B226" s="16" t="s">
        <v>128</v>
      </c>
      <c r="C226" s="63">
        <f t="shared" si="10"/>
        <v>5.5E-2</v>
      </c>
      <c r="D226" s="65">
        <v>5.2999999999999999E-2</v>
      </c>
      <c r="E226" s="106">
        <v>7.2007845955085692E-2</v>
      </c>
      <c r="F226" s="113">
        <v>8.191677311999998E-2</v>
      </c>
      <c r="G226" s="75">
        <v>2.6863253180738695E-2</v>
      </c>
      <c r="H226" s="111">
        <v>5.5500000000000001E-2</v>
      </c>
      <c r="I226" s="147">
        <v>2.032091904E-2</v>
      </c>
      <c r="J226" s="132">
        <v>5.5E-2</v>
      </c>
    </row>
    <row r="227" spans="1:10" s="25" customFormat="1" ht="13.8" thickBot="1" x14ac:dyDescent="0.3">
      <c r="A227" s="27" t="s">
        <v>211</v>
      </c>
      <c r="B227" s="28" t="s">
        <v>214</v>
      </c>
      <c r="C227" s="71"/>
      <c r="D227" s="72"/>
      <c r="E227" s="105"/>
      <c r="F227" s="109"/>
      <c r="G227" s="72"/>
      <c r="H227" s="105"/>
      <c r="I227" s="145"/>
      <c r="J227" s="140"/>
    </row>
    <row r="228" spans="1:10" s="25" customFormat="1" ht="13.8" thickBot="1" x14ac:dyDescent="0.3">
      <c r="A228" s="9">
        <v>81000</v>
      </c>
      <c r="B228" s="7" t="s">
        <v>129</v>
      </c>
      <c r="C228" s="63">
        <f t="shared" si="10"/>
        <v>0.1293112955778635</v>
      </c>
      <c r="D228" s="65">
        <v>0.22</v>
      </c>
      <c r="E228" s="106">
        <v>8.6409415146102814E-2</v>
      </c>
      <c r="F228" s="113">
        <v>0.21844472831999995</v>
      </c>
      <c r="G228" s="75">
        <v>0.1293112955778635</v>
      </c>
      <c r="H228" s="112">
        <v>0.22725902111403115</v>
      </c>
      <c r="I228" s="147">
        <v>0.12924945235471513</v>
      </c>
      <c r="J228" s="132">
        <v>6.3E-2</v>
      </c>
    </row>
    <row r="229" spans="1:10" s="25" customFormat="1" ht="13.8" thickBot="1" x14ac:dyDescent="0.3">
      <c r="A229" s="9">
        <v>81001</v>
      </c>
      <c r="B229" s="7" t="s">
        <v>90</v>
      </c>
      <c r="C229" s="63">
        <f t="shared" si="10"/>
        <v>0.22</v>
      </c>
      <c r="D229" s="65">
        <v>0.22</v>
      </c>
      <c r="E229" s="106">
        <v>8.6409415146102814E-2</v>
      </c>
      <c r="F229" s="113">
        <v>0.32136580224</v>
      </c>
      <c r="G229" s="75">
        <v>0.15377922873155497</v>
      </c>
      <c r="H229" s="112">
        <v>0.22725902111403115</v>
      </c>
      <c r="I229" s="147">
        <v>0.32908690436942023</v>
      </c>
      <c r="J229" s="132">
        <v>0.191</v>
      </c>
    </row>
    <row r="230" spans="1:10" s="25" customFormat="1" ht="13.8" thickBot="1" x14ac:dyDescent="0.3">
      <c r="A230" s="9">
        <v>81002</v>
      </c>
      <c r="B230" s="7" t="s">
        <v>91</v>
      </c>
      <c r="C230" s="63">
        <f t="shared" si="10"/>
        <v>0.21844472831999995</v>
      </c>
      <c r="D230" s="65">
        <v>0.22</v>
      </c>
      <c r="E230" s="106">
        <v>8.6409415146102814E-2</v>
      </c>
      <c r="F230" s="113">
        <v>0.21844472831999995</v>
      </c>
      <c r="G230" s="75">
        <v>0.15377922873155497</v>
      </c>
      <c r="H230" s="112">
        <v>0.61829251913680017</v>
      </c>
      <c r="I230" s="146">
        <v>0.24520138415883408</v>
      </c>
      <c r="J230" s="132">
        <v>6.3E-2</v>
      </c>
    </row>
    <row r="231" spans="1:10" s="25" customFormat="1" ht="13.8" thickBot="1" x14ac:dyDescent="0.3">
      <c r="A231" s="9">
        <v>81003</v>
      </c>
      <c r="B231" s="7" t="s">
        <v>92</v>
      </c>
      <c r="C231" s="63">
        <f t="shared" si="10"/>
        <v>0.253</v>
      </c>
      <c r="D231" s="65">
        <v>0.22</v>
      </c>
      <c r="E231" s="106">
        <v>1.6849835953490051</v>
      </c>
      <c r="F231" s="113">
        <v>0.21844472831999995</v>
      </c>
      <c r="G231" s="75">
        <v>0.21869008668570977</v>
      </c>
      <c r="H231" s="112">
        <v>1.9716713071806902</v>
      </c>
      <c r="I231" s="146">
        <v>1.4303840660086544</v>
      </c>
      <c r="J231" s="132">
        <v>0.253</v>
      </c>
    </row>
    <row r="232" spans="1:10" s="25" customFormat="1" ht="13.8" thickBot="1" x14ac:dyDescent="0.3">
      <c r="A232" s="9">
        <v>81004</v>
      </c>
      <c r="B232" s="7" t="s">
        <v>93</v>
      </c>
      <c r="C232" s="63">
        <f t="shared" si="10"/>
        <v>14.986568620799998</v>
      </c>
      <c r="D232" s="65">
        <v>21.77</v>
      </c>
      <c r="E232" s="106">
        <v>16.833002950539505</v>
      </c>
      <c r="F232" s="113">
        <v>14.986568620799998</v>
      </c>
      <c r="G232" s="75">
        <v>7.7897625711947178</v>
      </c>
      <c r="H232" s="112">
        <v>7.5965768706948209</v>
      </c>
      <c r="I232" s="148">
        <v>262.51460821018662</v>
      </c>
      <c r="J232" s="126">
        <v>13.3</v>
      </c>
    </row>
    <row r="233" spans="1:10" s="25" customFormat="1" ht="13.8" thickBot="1" x14ac:dyDescent="0.3">
      <c r="A233" s="9">
        <v>81005</v>
      </c>
      <c r="B233" s="7" t="s">
        <v>94</v>
      </c>
      <c r="C233" s="63">
        <f t="shared" si="10"/>
        <v>0.3492005278183104</v>
      </c>
      <c r="D233" s="65">
        <v>0.22</v>
      </c>
      <c r="E233" s="106">
        <v>2.1746369478435876</v>
      </c>
      <c r="F233" s="113">
        <v>0.23104730879999996</v>
      </c>
      <c r="G233" s="75">
        <v>0.3492005278183104</v>
      </c>
      <c r="H233" s="112">
        <v>0.61829251913680017</v>
      </c>
      <c r="I233" s="146">
        <v>0.69476289392970103</v>
      </c>
      <c r="J233" s="132">
        <v>0.253</v>
      </c>
    </row>
    <row r="234" spans="1:10" s="25" customFormat="1" ht="13.8" thickBot="1" x14ac:dyDescent="0.3">
      <c r="A234" s="9">
        <v>81006</v>
      </c>
      <c r="B234" s="7" t="s">
        <v>95</v>
      </c>
      <c r="C234" s="63">
        <f t="shared" si="10"/>
        <v>0.23104730879999996</v>
      </c>
      <c r="D234" s="65">
        <v>0.22</v>
      </c>
      <c r="E234" s="106">
        <v>0.12001307659180946</v>
      </c>
      <c r="F234" s="113">
        <v>0.23104730879999996</v>
      </c>
      <c r="G234" s="75">
        <v>1.3877978678832239</v>
      </c>
      <c r="H234" s="112">
        <v>0.61829251913680017</v>
      </c>
      <c r="I234" s="146">
        <v>0.22295725067142164</v>
      </c>
      <c r="J234" s="132">
        <v>0.253</v>
      </c>
    </row>
    <row r="235" spans="1:10" s="25" customFormat="1" ht="13.8" thickBot="1" x14ac:dyDescent="0.3">
      <c r="A235" s="9">
        <v>81007</v>
      </c>
      <c r="B235" s="7" t="s">
        <v>96</v>
      </c>
      <c r="C235" s="63">
        <f t="shared" si="10"/>
        <v>0.40236376917328104</v>
      </c>
      <c r="D235" s="65">
        <v>0.22</v>
      </c>
      <c r="E235" s="106">
        <v>1.0081098433711997</v>
      </c>
      <c r="F235" s="113">
        <v>0.48309891839999997</v>
      </c>
      <c r="G235" s="75">
        <v>0.40236376917328104</v>
      </c>
      <c r="H235" s="112">
        <v>0.16846375361519034</v>
      </c>
      <c r="I235" s="146">
        <v>4.3879761721875852</v>
      </c>
      <c r="J235" s="132">
        <v>0.253</v>
      </c>
    </row>
    <row r="236" spans="1:10" s="25" customFormat="1" ht="13.8" thickBot="1" x14ac:dyDescent="0.3">
      <c r="A236" s="9">
        <v>81008</v>
      </c>
      <c r="B236" s="7" t="s">
        <v>130</v>
      </c>
      <c r="C236" s="63">
        <f t="shared" si="10"/>
        <v>0.19716713071806907</v>
      </c>
      <c r="D236" s="65">
        <v>0.17</v>
      </c>
      <c r="E236" s="106">
        <v>0.12001307659180946</v>
      </c>
      <c r="F236" s="113">
        <v>0.42008601600000001</v>
      </c>
      <c r="G236" s="75">
        <v>0.1154502464284565</v>
      </c>
      <c r="H236" s="112">
        <v>0.19716713071806907</v>
      </c>
      <c r="I236" s="148">
        <v>4.2944556254301425</v>
      </c>
      <c r="J236" s="132">
        <v>0.317</v>
      </c>
    </row>
    <row r="237" spans="1:10" s="25" customFormat="1" ht="13.8" thickBot="1" x14ac:dyDescent="0.3">
      <c r="A237" s="9">
        <v>81009</v>
      </c>
      <c r="B237" s="7" t="s">
        <v>131</v>
      </c>
      <c r="C237" s="63">
        <f t="shared" si="10"/>
        <v>0.1245138230175601</v>
      </c>
      <c r="D237" s="65">
        <v>0.17</v>
      </c>
      <c r="E237" s="106">
        <v>0.14001525602377771</v>
      </c>
      <c r="F237" s="113">
        <v>0.23104730879999996</v>
      </c>
      <c r="G237" s="75">
        <v>5.8185728974620675E-2</v>
      </c>
      <c r="H237" s="112">
        <v>0.1245138230175601</v>
      </c>
      <c r="I237" s="148">
        <v>5.6187698739639726E-2</v>
      </c>
      <c r="J237" s="132">
        <v>9.4E-2</v>
      </c>
    </row>
    <row r="238" spans="1:10" s="25" customFormat="1" ht="13.8" thickBot="1" x14ac:dyDescent="0.3">
      <c r="A238" s="9">
        <v>81010</v>
      </c>
      <c r="B238" s="7" t="s">
        <v>99</v>
      </c>
      <c r="C238" s="63">
        <f t="shared" si="10"/>
        <v>0.42009636378555737</v>
      </c>
      <c r="D238" s="65">
        <v>1.31</v>
      </c>
      <c r="E238" s="106">
        <v>2.1209583717679781</v>
      </c>
      <c r="F238" s="113">
        <v>0.32556666239999993</v>
      </c>
      <c r="G238" s="75">
        <v>0.40066256435200853</v>
      </c>
      <c r="H238" s="112">
        <v>1.1085805908001523</v>
      </c>
      <c r="I238" s="148">
        <v>0.42009636378555737</v>
      </c>
      <c r="J238" s="132">
        <v>0.26400000000000001</v>
      </c>
    </row>
    <row r="239" spans="1:10" s="25" customFormat="1" ht="13.8" thickBot="1" x14ac:dyDescent="0.3">
      <c r="A239" s="9">
        <v>81011</v>
      </c>
      <c r="B239" s="7" t="s">
        <v>100</v>
      </c>
      <c r="C239" s="63">
        <f t="shared" si="10"/>
        <v>185</v>
      </c>
      <c r="D239" s="65">
        <v>19.79</v>
      </c>
      <c r="E239" s="106">
        <v>28.843142740898212</v>
      </c>
      <c r="F239" s="113">
        <v>4682.7198246527987</v>
      </c>
      <c r="G239" s="75">
        <v>1681.923541316494</v>
      </c>
      <c r="H239" s="112">
        <v>0.6677559206677447</v>
      </c>
      <c r="I239" s="146">
        <v>19638.50293804353</v>
      </c>
      <c r="J239" s="128">
        <v>185</v>
      </c>
    </row>
    <row r="240" spans="1:10" s="25" customFormat="1" ht="13.8" thickBot="1" x14ac:dyDescent="0.3">
      <c r="A240" s="9">
        <v>81012</v>
      </c>
      <c r="B240" s="7" t="s">
        <v>132</v>
      </c>
      <c r="C240" s="63">
        <f t="shared" si="10"/>
        <v>7581.6260918932448</v>
      </c>
      <c r="D240" s="65">
        <v>6342.73</v>
      </c>
      <c r="E240" s="106">
        <v>7581.6260918932448</v>
      </c>
      <c r="F240" s="113">
        <v>3619.8076848191995</v>
      </c>
      <c r="G240" s="75">
        <v>8209.79530157913</v>
      </c>
      <c r="H240" s="112">
        <v>10820.119084894002</v>
      </c>
      <c r="I240" s="146">
        <v>13567.437980919804</v>
      </c>
      <c r="J240" s="128">
        <v>5540</v>
      </c>
    </row>
    <row r="241" spans="1:10" s="25" customFormat="1" ht="13.8" thickBot="1" x14ac:dyDescent="0.3">
      <c r="A241" s="9" t="s">
        <v>133</v>
      </c>
      <c r="B241" s="7" t="s">
        <v>134</v>
      </c>
      <c r="C241" s="63">
        <f t="shared" si="10"/>
        <v>17225.909784563348</v>
      </c>
      <c r="D241" s="65">
        <v>15167.41</v>
      </c>
      <c r="E241" s="106">
        <v>18954.065229733111</v>
      </c>
      <c r="F241" s="113">
        <v>7239.5943653375989</v>
      </c>
      <c r="G241" s="75">
        <v>17225.909784563348</v>
      </c>
      <c r="H241" s="112">
        <v>24216.456999524689</v>
      </c>
      <c r="I241" s="146">
        <v>23089.901844999229</v>
      </c>
      <c r="J241" s="128">
        <v>6648</v>
      </c>
    </row>
    <row r="242" spans="1:10" s="25" customFormat="1" ht="13.8" thickBot="1" x14ac:dyDescent="0.3">
      <c r="A242" s="9" t="s">
        <v>135</v>
      </c>
      <c r="B242" s="7" t="s">
        <v>136</v>
      </c>
      <c r="C242" s="63">
        <f t="shared" si="10"/>
        <v>31336.495459152473</v>
      </c>
      <c r="D242" s="65">
        <v>28822.43</v>
      </c>
      <c r="E242" s="106">
        <v>37908.130459466222</v>
      </c>
      <c r="F242" s="113">
        <v>8069.5688092991986</v>
      </c>
      <c r="G242" s="75">
        <v>31336.495459152473</v>
      </c>
      <c r="H242" s="112">
        <v>44053.341988497014</v>
      </c>
      <c r="I242" s="146">
        <v>41080.800976668645</v>
      </c>
      <c r="J242" s="128">
        <v>13298</v>
      </c>
    </row>
    <row r="243" spans="1:10" s="25" customFormat="1" ht="27" thickBot="1" x14ac:dyDescent="0.3">
      <c r="A243" s="9" t="s">
        <v>137</v>
      </c>
      <c r="B243" s="7" t="s">
        <v>138</v>
      </c>
      <c r="C243" s="63">
        <f t="shared" si="10"/>
        <v>46454.980110497971</v>
      </c>
      <c r="D243" s="65">
        <v>43991</v>
      </c>
      <c r="E243" s="106">
        <v>56862.195689199332</v>
      </c>
      <c r="F243" s="113">
        <v>10294.449371539198</v>
      </c>
      <c r="G243" s="75">
        <v>46454.980110497971</v>
      </c>
      <c r="H243" s="112">
        <v>65757.985629028466</v>
      </c>
      <c r="I243" s="146">
        <v>60334.001147831317</v>
      </c>
      <c r="J243" s="128">
        <v>19948</v>
      </c>
    </row>
    <row r="244" spans="1:10" s="25" customFormat="1" ht="13.8" thickBot="1" x14ac:dyDescent="0.3">
      <c r="A244" s="9" t="s">
        <v>139</v>
      </c>
      <c r="B244" s="7" t="s">
        <v>140</v>
      </c>
      <c r="C244" s="63">
        <f t="shared" si="10"/>
        <v>75816.260918932443</v>
      </c>
      <c r="D244" s="65">
        <v>87982</v>
      </c>
      <c r="E244" s="106">
        <v>75816.260918932443</v>
      </c>
      <c r="F244" s="113">
        <v>12519.350938079999</v>
      </c>
      <c r="G244" s="75">
        <v>61573.464761843461</v>
      </c>
      <c r="H244" s="112">
        <v>82851.197564331305</v>
      </c>
      <c r="I244" s="146">
        <v>79722.483567696676</v>
      </c>
      <c r="J244" s="128">
        <v>26598</v>
      </c>
    </row>
    <row r="245" spans="1:10" s="25" customFormat="1" ht="13.8" thickBot="1" x14ac:dyDescent="0.3">
      <c r="A245" s="9">
        <v>81013</v>
      </c>
      <c r="B245" s="7" t="s">
        <v>102</v>
      </c>
      <c r="C245" s="63">
        <f t="shared" si="10"/>
        <v>1911.5682395445363</v>
      </c>
      <c r="D245" s="65">
        <v>72.569999999999993</v>
      </c>
      <c r="E245" s="106">
        <v>129.79414233404191</v>
      </c>
      <c r="F245" s="113">
        <v>10029.438108345597</v>
      </c>
      <c r="G245" s="75">
        <v>1911.5682395445363</v>
      </c>
      <c r="H245" s="112">
        <v>8465.3615651386317</v>
      </c>
      <c r="I245" s="146">
        <v>3299.4749909031125</v>
      </c>
      <c r="J245" s="128">
        <v>595</v>
      </c>
    </row>
    <row r="246" spans="1:10" s="25" customFormat="1" ht="13.8" thickBot="1" x14ac:dyDescent="0.3">
      <c r="A246" s="18">
        <v>81014</v>
      </c>
      <c r="B246" s="17" t="s">
        <v>141</v>
      </c>
      <c r="C246" s="63">
        <f t="shared" si="10"/>
        <v>4540</v>
      </c>
      <c r="D246" s="68">
        <v>4540</v>
      </c>
      <c r="E246" s="107">
        <v>6397.8045480000001</v>
      </c>
      <c r="F246" s="113">
        <v>1072.03</v>
      </c>
      <c r="G246" s="75">
        <v>1448.1285</v>
      </c>
      <c r="H246" s="112">
        <v>22567.75782291239</v>
      </c>
      <c r="I246" s="149">
        <v>18699.707200204051</v>
      </c>
      <c r="J246" s="128">
        <v>905</v>
      </c>
    </row>
    <row r="247" spans="1:10" s="25" customFormat="1" ht="13.8" thickBot="1" x14ac:dyDescent="0.3">
      <c r="A247" s="18" t="s">
        <v>142</v>
      </c>
      <c r="B247" s="17" t="s">
        <v>143</v>
      </c>
      <c r="C247" s="63">
        <f t="shared" si="10"/>
        <v>5195.2299999999996</v>
      </c>
      <c r="D247" s="68">
        <v>4568.38</v>
      </c>
      <c r="E247" s="107">
        <v>6397.8045480000001</v>
      </c>
      <c r="F247" s="113">
        <v>5195.2299999999996</v>
      </c>
      <c r="G247" s="75">
        <v>1448.1285</v>
      </c>
      <c r="H247" s="112">
        <v>45883.477287770038</v>
      </c>
      <c r="I247" s="149">
        <v>19339.171931321365</v>
      </c>
      <c r="J247" s="128">
        <v>905</v>
      </c>
    </row>
    <row r="248" spans="1:10" s="25" customFormat="1" ht="13.8" thickBot="1" x14ac:dyDescent="0.3">
      <c r="A248" s="18">
        <v>81015</v>
      </c>
      <c r="B248" s="17" t="s">
        <v>124</v>
      </c>
      <c r="C248" s="63">
        <f t="shared" si="10"/>
        <v>2105.7120801600004</v>
      </c>
      <c r="D248" s="68">
        <v>90800</v>
      </c>
      <c r="E248" s="107">
        <v>2559.1239</v>
      </c>
      <c r="F248" s="113">
        <v>824.64</v>
      </c>
      <c r="G248" s="75">
        <v>1159.5636999999999</v>
      </c>
      <c r="H248" s="112">
        <v>3966.2092110856424</v>
      </c>
      <c r="I248" s="149">
        <v>2105.7120801600004</v>
      </c>
      <c r="J248" s="128">
        <v>905</v>
      </c>
    </row>
    <row r="249" spans="1:10" s="25" customFormat="1" ht="13.8" thickBot="1" x14ac:dyDescent="0.3">
      <c r="A249" s="18" t="s">
        <v>144</v>
      </c>
      <c r="B249" s="17" t="s">
        <v>126</v>
      </c>
      <c r="C249" s="63">
        <f t="shared" si="10"/>
        <v>3158.5681202400001</v>
      </c>
      <c r="D249" s="68">
        <v>102150</v>
      </c>
      <c r="E249" s="107">
        <v>3838.680648</v>
      </c>
      <c r="F249" s="113">
        <v>1649.29</v>
      </c>
      <c r="G249" s="75">
        <v>1884.1584</v>
      </c>
      <c r="H249" s="112">
        <v>5909.1127926103236</v>
      </c>
      <c r="I249" s="149">
        <v>3158.5681202400001</v>
      </c>
      <c r="J249" s="128">
        <v>905</v>
      </c>
    </row>
    <row r="250" spans="1:10" s="25" customFormat="1" ht="13.8" thickBot="1" x14ac:dyDescent="0.3">
      <c r="A250" s="18">
        <v>81016</v>
      </c>
      <c r="B250" s="17" t="s">
        <v>145</v>
      </c>
      <c r="C250" s="63">
        <f t="shared" si="10"/>
        <v>0.09</v>
      </c>
      <c r="D250" s="68">
        <v>0.09</v>
      </c>
      <c r="E250" s="107">
        <v>9.3635999999999997E-2</v>
      </c>
      <c r="F250" s="113">
        <v>0.11132279423999998</v>
      </c>
      <c r="G250" s="75">
        <v>2.6522500000000004E-2</v>
      </c>
      <c r="H250" s="112">
        <v>0.24492079890432</v>
      </c>
      <c r="I250" s="149">
        <v>4.1100188284463941E-2</v>
      </c>
      <c r="J250" s="136">
        <v>4.4999999999999997E-3</v>
      </c>
    </row>
    <row r="251" spans="1:10" s="25" customFormat="1" ht="27" thickBot="1" x14ac:dyDescent="0.3">
      <c r="A251" s="18" t="s">
        <v>146</v>
      </c>
      <c r="B251" s="17" t="s">
        <v>147</v>
      </c>
      <c r="C251" s="63">
        <f t="shared" si="10"/>
        <v>8.4017203200000001E-2</v>
      </c>
      <c r="D251" s="68">
        <v>0.09</v>
      </c>
      <c r="E251" s="107">
        <v>9.3635999999999997E-2</v>
      </c>
      <c r="F251" s="113">
        <v>8.4017203200000001E-2</v>
      </c>
      <c r="G251" s="75">
        <v>2.6522500000000004E-2</v>
      </c>
      <c r="H251" s="112">
        <v>0.20993211334656001</v>
      </c>
      <c r="I251" s="149">
        <v>3.7088874211286961E-2</v>
      </c>
      <c r="J251" s="136">
        <v>4.4999999999999997E-3</v>
      </c>
    </row>
    <row r="252" spans="1:10" s="25" customFormat="1" ht="27" thickBot="1" x14ac:dyDescent="0.3">
      <c r="A252" s="18" t="s">
        <v>148</v>
      </c>
      <c r="B252" s="17" t="s">
        <v>149</v>
      </c>
      <c r="C252" s="63">
        <f t="shared" si="10"/>
        <v>7.8766127999999991E-2</v>
      </c>
      <c r="D252" s="68">
        <v>0.09</v>
      </c>
      <c r="E252" s="107">
        <v>8.0110799999999996E-2</v>
      </c>
      <c r="F252" s="113">
        <v>7.8766127999999991E-2</v>
      </c>
      <c r="G252" s="75">
        <v>2.6522500000000004E-2</v>
      </c>
      <c r="H252" s="112">
        <v>0.20993211334656001</v>
      </c>
      <c r="I252" s="149">
        <v>3.3078453547986809E-2</v>
      </c>
      <c r="J252" s="136">
        <v>4.4999999999999997E-3</v>
      </c>
    </row>
    <row r="253" spans="1:10" s="25" customFormat="1" ht="27" thickBot="1" x14ac:dyDescent="0.3">
      <c r="A253" s="18" t="s">
        <v>150</v>
      </c>
      <c r="B253" s="17" t="s">
        <v>151</v>
      </c>
      <c r="C253" s="63">
        <f t="shared" si="10"/>
        <v>7.2464837759999998E-2</v>
      </c>
      <c r="D253" s="68">
        <v>0.09</v>
      </c>
      <c r="E253" s="107">
        <v>7.3868400000000001E-2</v>
      </c>
      <c r="F253" s="113">
        <v>7.2464837759999998E-2</v>
      </c>
      <c r="G253" s="75">
        <v>2.4400700000000001E-2</v>
      </c>
      <c r="H253" s="112">
        <v>0.17494342778880018</v>
      </c>
      <c r="I253" s="149">
        <v>2.7466049043633093E-2</v>
      </c>
      <c r="J253" s="136">
        <v>4.4999999999999997E-3</v>
      </c>
    </row>
    <row r="254" spans="1:10" s="25" customFormat="1" ht="27" thickBot="1" x14ac:dyDescent="0.3">
      <c r="A254" s="18" t="s">
        <v>152</v>
      </c>
      <c r="B254" s="17" t="s">
        <v>153</v>
      </c>
      <c r="C254" s="63">
        <f t="shared" si="10"/>
        <v>6.3464400000000004E-2</v>
      </c>
      <c r="D254" s="68">
        <v>0.08</v>
      </c>
      <c r="E254" s="107">
        <v>6.3464400000000004E-2</v>
      </c>
      <c r="F254" s="113">
        <v>6.6163547519999991E-2</v>
      </c>
      <c r="G254" s="75">
        <v>1.3791699999999999E-2</v>
      </c>
      <c r="H254" s="112">
        <v>0.17494342778880018</v>
      </c>
      <c r="I254" s="149">
        <v>2.5863158466307313E-2</v>
      </c>
      <c r="J254" s="136">
        <v>4.4999999999999997E-3</v>
      </c>
    </row>
    <row r="255" spans="1:10" s="25" customFormat="1" ht="27" thickBot="1" x14ac:dyDescent="0.3">
      <c r="A255" s="18" t="s">
        <v>154</v>
      </c>
      <c r="B255" s="17" t="s">
        <v>155</v>
      </c>
      <c r="C255" s="63">
        <f t="shared" si="10"/>
        <v>5.0979600000000007E-2</v>
      </c>
      <c r="D255" s="68">
        <v>7.0000000000000007E-2</v>
      </c>
      <c r="E255" s="107">
        <v>5.0979600000000007E-2</v>
      </c>
      <c r="F255" s="113">
        <v>6.6163547519999991E-2</v>
      </c>
      <c r="G255" s="75">
        <v>1.2730800000000002E-2</v>
      </c>
      <c r="H255" s="112">
        <v>0.13995474223103999</v>
      </c>
      <c r="I255" s="149">
        <v>2.1819756459223492E-2</v>
      </c>
      <c r="J255" s="136">
        <v>4.4999999999999997E-3</v>
      </c>
    </row>
    <row r="256" spans="1:10" s="25" customFormat="1" ht="27" thickBot="1" x14ac:dyDescent="0.3">
      <c r="A256" s="18">
        <v>81017</v>
      </c>
      <c r="B256" s="17" t="s">
        <v>156</v>
      </c>
      <c r="C256" s="63">
        <f t="shared" si="10"/>
        <v>0.18459999999999999</v>
      </c>
      <c r="D256" s="68">
        <v>0.17</v>
      </c>
      <c r="E256" s="107">
        <v>0.29443319999999995</v>
      </c>
      <c r="F256" s="113">
        <v>0.23104730879999996</v>
      </c>
      <c r="G256" s="75">
        <v>8.5932900000000007E-2</v>
      </c>
      <c r="H256" s="112">
        <v>0.31101053829119996</v>
      </c>
      <c r="I256" s="149">
        <v>4.1100188284463941E-2</v>
      </c>
      <c r="J256" s="136">
        <v>0.18459999999999999</v>
      </c>
    </row>
    <row r="257" spans="1:10" s="25" customFormat="1" ht="27" thickBot="1" x14ac:dyDescent="0.3">
      <c r="A257" s="18" t="s">
        <v>157</v>
      </c>
      <c r="B257" s="17" t="s">
        <v>158</v>
      </c>
      <c r="C257" s="63">
        <f t="shared" si="10"/>
        <v>0.18459999999999999</v>
      </c>
      <c r="D257" s="68">
        <v>0.17</v>
      </c>
      <c r="E257" s="107">
        <v>0.29443319999999995</v>
      </c>
      <c r="F257" s="113">
        <v>0.22264558847999996</v>
      </c>
      <c r="G257" s="75">
        <v>8.5932900000000007E-2</v>
      </c>
      <c r="H257" s="112">
        <v>0.31101053829119996</v>
      </c>
      <c r="I257" s="149">
        <v>3.7088874211286961E-2</v>
      </c>
      <c r="J257" s="136">
        <v>0.18459999999999999</v>
      </c>
    </row>
    <row r="258" spans="1:10" s="25" customFormat="1" ht="27" thickBot="1" x14ac:dyDescent="0.3">
      <c r="A258" s="18" t="s">
        <v>159</v>
      </c>
      <c r="B258" s="17" t="s">
        <v>160</v>
      </c>
      <c r="C258" s="63">
        <f t="shared" si="10"/>
        <v>0.18459999999999999</v>
      </c>
      <c r="D258" s="68">
        <v>0.17</v>
      </c>
      <c r="E258" s="107">
        <v>0.29443319999999995</v>
      </c>
      <c r="F258" s="113">
        <v>0.21949494335999997</v>
      </c>
      <c r="G258" s="75">
        <v>8.3811099999999999E-2</v>
      </c>
      <c r="H258" s="112">
        <v>0.31101053829119996</v>
      </c>
      <c r="I258" s="149">
        <v>3.3078453547986809E-2</v>
      </c>
      <c r="J258" s="136">
        <v>0.18459999999999999</v>
      </c>
    </row>
    <row r="259" spans="1:10" s="25" customFormat="1" ht="27" thickBot="1" x14ac:dyDescent="0.3">
      <c r="A259" s="18" t="s">
        <v>161</v>
      </c>
      <c r="B259" s="17" t="s">
        <v>162</v>
      </c>
      <c r="C259" s="63">
        <f t="shared" si="10"/>
        <v>0.18459999999999999</v>
      </c>
      <c r="D259" s="68">
        <v>0.17</v>
      </c>
      <c r="E259" s="107">
        <v>0.29443319999999995</v>
      </c>
      <c r="F259" s="113">
        <v>0.21634429823999998</v>
      </c>
      <c r="G259" s="75">
        <v>6.7897600000000002E-2</v>
      </c>
      <c r="H259" s="112">
        <v>0.31101053829119996</v>
      </c>
      <c r="I259" s="149">
        <v>2.7466049043633093E-2</v>
      </c>
      <c r="J259" s="136">
        <v>0.18459999999999999</v>
      </c>
    </row>
    <row r="260" spans="1:10" s="25" customFormat="1" ht="27" thickBot="1" x14ac:dyDescent="0.3">
      <c r="A260" s="18" t="s">
        <v>163</v>
      </c>
      <c r="B260" s="17" t="s">
        <v>164</v>
      </c>
      <c r="C260" s="63">
        <f t="shared" si="10"/>
        <v>0.18459999999999999</v>
      </c>
      <c r="D260" s="68">
        <v>0.17</v>
      </c>
      <c r="E260" s="107">
        <v>0.29443319999999995</v>
      </c>
      <c r="F260" s="113">
        <v>0.21214343807999997</v>
      </c>
      <c r="G260" s="75">
        <v>5.7288600000000002E-2</v>
      </c>
      <c r="H260" s="112">
        <v>0.31101053829119996</v>
      </c>
      <c r="I260" s="149">
        <v>2.5863158466307313E-2</v>
      </c>
      <c r="J260" s="136">
        <v>0.18459999999999999</v>
      </c>
    </row>
    <row r="261" spans="1:10" s="25" customFormat="1" ht="27" thickBot="1" x14ac:dyDescent="0.3">
      <c r="A261" s="18" t="s">
        <v>165</v>
      </c>
      <c r="B261" s="17" t="s">
        <v>166</v>
      </c>
      <c r="C261" s="63">
        <f t="shared" si="10"/>
        <v>0.18459999999999999</v>
      </c>
      <c r="D261" s="68">
        <v>0.17</v>
      </c>
      <c r="E261" s="107">
        <v>0.29443319999999995</v>
      </c>
      <c r="F261" s="113">
        <v>0.21214343807999997</v>
      </c>
      <c r="G261" s="75">
        <v>5.3045000000000009E-2</v>
      </c>
      <c r="H261" s="112">
        <v>0.31101053829119996</v>
      </c>
      <c r="I261" s="149">
        <v>2.1819756459223492E-2</v>
      </c>
      <c r="J261" s="136">
        <v>0.18459999999999999</v>
      </c>
    </row>
    <row r="262" spans="1:10" s="25" customFormat="1" ht="27" thickBot="1" x14ac:dyDescent="0.3">
      <c r="A262" s="18">
        <v>81018</v>
      </c>
      <c r="B262" s="17" t="s">
        <v>167</v>
      </c>
      <c r="C262" s="63">
        <f t="shared" si="10"/>
        <v>7.6181944798086682E-2</v>
      </c>
      <c r="D262" s="68">
        <v>0.09</v>
      </c>
      <c r="E262" s="107">
        <v>7.074720000000001E-2</v>
      </c>
      <c r="F262" s="113">
        <v>0.11132279423999998</v>
      </c>
      <c r="G262" s="75">
        <v>2.6522500000000004E-2</v>
      </c>
      <c r="H262" s="112">
        <v>0.2721342210048</v>
      </c>
      <c r="I262" s="149">
        <v>7.6181944798086682E-2</v>
      </c>
      <c r="J262" s="136">
        <v>2.7199999999999998E-2</v>
      </c>
    </row>
    <row r="263" spans="1:10" s="25" customFormat="1" ht="27" thickBot="1" x14ac:dyDescent="0.3">
      <c r="A263" s="18" t="s">
        <v>168</v>
      </c>
      <c r="B263" s="17" t="s">
        <v>169</v>
      </c>
      <c r="C263" s="63">
        <f t="shared" si="10"/>
        <v>7.2174116326167159E-2</v>
      </c>
      <c r="D263" s="68">
        <v>0.09</v>
      </c>
      <c r="E263" s="107">
        <v>6.3464400000000004E-2</v>
      </c>
      <c r="F263" s="113">
        <v>8.4017203200000001E-2</v>
      </c>
      <c r="G263" s="75">
        <v>2.6522500000000004E-2</v>
      </c>
      <c r="H263" s="112">
        <v>0.23325790371840022</v>
      </c>
      <c r="I263" s="149">
        <v>7.2174116326167159E-2</v>
      </c>
      <c r="J263" s="136">
        <v>2.7199999999999998E-2</v>
      </c>
    </row>
    <row r="264" spans="1:10" s="25" customFormat="1" ht="27" thickBot="1" x14ac:dyDescent="0.3">
      <c r="A264" s="18" t="s">
        <v>170</v>
      </c>
      <c r="B264" s="17" t="s">
        <v>171</v>
      </c>
      <c r="C264" s="63">
        <f t="shared" si="10"/>
        <v>6.8167086648952338E-2</v>
      </c>
      <c r="D264" s="68">
        <v>0.09</v>
      </c>
      <c r="E264" s="107">
        <v>5.7222000000000002E-2</v>
      </c>
      <c r="F264" s="113">
        <v>7.8766127999999991E-2</v>
      </c>
      <c r="G264" s="75">
        <v>2.6522500000000004E-2</v>
      </c>
      <c r="H264" s="112">
        <v>0.23325790371840022</v>
      </c>
      <c r="I264" s="149">
        <v>6.8167086648952338E-2</v>
      </c>
      <c r="J264" s="136">
        <v>2.7199999999999998E-2</v>
      </c>
    </row>
    <row r="265" spans="1:10" s="25" customFormat="1" ht="27" thickBot="1" x14ac:dyDescent="0.3">
      <c r="A265" s="18" t="s">
        <v>172</v>
      </c>
      <c r="B265" s="17" t="s">
        <v>173</v>
      </c>
      <c r="C265" s="63">
        <f t="shared" si="10"/>
        <v>6.2558851664508669E-2</v>
      </c>
      <c r="D265" s="68">
        <v>0.09</v>
      </c>
      <c r="E265" s="107">
        <v>5.0979600000000007E-2</v>
      </c>
      <c r="F265" s="113">
        <v>7.2464837759999998E-2</v>
      </c>
      <c r="G265" s="75">
        <v>2.4400700000000001E-2</v>
      </c>
      <c r="H265" s="112">
        <v>0.19438158643200001</v>
      </c>
      <c r="I265" s="149">
        <v>6.2558851664508669E-2</v>
      </c>
      <c r="J265" s="136">
        <v>2.7199999999999998E-2</v>
      </c>
    </row>
    <row r="266" spans="1:10" s="25" customFormat="1" ht="27" thickBot="1" x14ac:dyDescent="0.3">
      <c r="A266" s="18" t="s">
        <v>174</v>
      </c>
      <c r="B266" s="17" t="s">
        <v>175</v>
      </c>
      <c r="C266" s="63">
        <f t="shared" si="10"/>
        <v>6.0956900299927674E-2</v>
      </c>
      <c r="D266" s="68">
        <v>0.08</v>
      </c>
      <c r="E266" s="107">
        <v>3.8494799999999996E-2</v>
      </c>
      <c r="F266" s="113">
        <v>6.6163547519999991E-2</v>
      </c>
      <c r="G266" s="75">
        <v>1.3791699999999999E-2</v>
      </c>
      <c r="H266" s="112">
        <v>0.19438158643200001</v>
      </c>
      <c r="I266" s="149">
        <v>6.0956900299927674E-2</v>
      </c>
      <c r="J266" s="136">
        <v>2.7199999999999998E-2</v>
      </c>
    </row>
    <row r="267" spans="1:10" s="25" customFormat="1" ht="27" thickBot="1" x14ac:dyDescent="0.3">
      <c r="A267" s="18" t="s">
        <v>176</v>
      </c>
      <c r="B267" s="17" t="s">
        <v>177</v>
      </c>
      <c r="C267" s="63">
        <f t="shared" si="10"/>
        <v>5.3404031821607738E-2</v>
      </c>
      <c r="D267" s="68">
        <v>7.0000000000000007E-2</v>
      </c>
      <c r="E267" s="107">
        <v>3.8494799999999996E-2</v>
      </c>
      <c r="F267" s="113">
        <v>6.6163547519999991E-2</v>
      </c>
      <c r="G267" s="75">
        <v>1.2730800000000002E-2</v>
      </c>
      <c r="H267" s="112">
        <v>0.15550526914559998</v>
      </c>
      <c r="I267" s="149">
        <v>5.3404031821607738E-2</v>
      </c>
      <c r="J267" s="136">
        <v>2.7199999999999998E-2</v>
      </c>
    </row>
    <row r="268" spans="1:10" s="25" customFormat="1" ht="27" thickBot="1" x14ac:dyDescent="0.3">
      <c r="A268" s="18">
        <v>81019</v>
      </c>
      <c r="B268" s="17" t="s">
        <v>178</v>
      </c>
      <c r="C268" s="63">
        <f t="shared" si="10"/>
        <v>0.18459999999999999</v>
      </c>
      <c r="D268" s="68">
        <v>0.17</v>
      </c>
      <c r="E268" s="107">
        <v>0.56285640000000015</v>
      </c>
      <c r="F268" s="113">
        <v>0.23104730879999996</v>
      </c>
      <c r="G268" s="75">
        <v>0.12942979999999998</v>
      </c>
      <c r="H268" s="112">
        <v>0.62202107658239991</v>
      </c>
      <c r="I268" s="149">
        <v>0.15037389964769188</v>
      </c>
      <c r="J268" s="136">
        <v>0.18459999999999999</v>
      </c>
    </row>
    <row r="269" spans="1:10" s="25" customFormat="1" ht="27" thickBot="1" x14ac:dyDescent="0.3">
      <c r="A269" s="18" t="s">
        <v>179</v>
      </c>
      <c r="B269" s="17" t="s">
        <v>180</v>
      </c>
      <c r="C269" s="63">
        <f t="shared" si="10"/>
        <v>0.18459999999999999</v>
      </c>
      <c r="D269" s="68">
        <v>0.17</v>
      </c>
      <c r="E269" s="107">
        <v>0.56285640000000015</v>
      </c>
      <c r="F269" s="113">
        <v>0.22264558847999996</v>
      </c>
      <c r="G269" s="75">
        <v>0.12942979999999998</v>
      </c>
      <c r="H269" s="112">
        <v>0.62202107658239991</v>
      </c>
      <c r="I269" s="149">
        <v>0.13432622019565332</v>
      </c>
      <c r="J269" s="136">
        <v>0.18459999999999999</v>
      </c>
    </row>
    <row r="270" spans="1:10" s="25" customFormat="1" ht="27" thickBot="1" x14ac:dyDescent="0.3">
      <c r="A270" s="18" t="s">
        <v>181</v>
      </c>
      <c r="B270" s="17" t="s">
        <v>182</v>
      </c>
      <c r="C270" s="63">
        <f t="shared" si="10"/>
        <v>0.18459999999999999</v>
      </c>
      <c r="D270" s="68">
        <v>0.17</v>
      </c>
      <c r="E270" s="107">
        <v>0.56285640000000015</v>
      </c>
      <c r="F270" s="113">
        <v>0.21949494335999997</v>
      </c>
      <c r="G270" s="75">
        <v>0.1262471</v>
      </c>
      <c r="H270" s="112">
        <v>0.62202107658239991</v>
      </c>
      <c r="I270" s="149">
        <v>0.11828194293683299</v>
      </c>
      <c r="J270" s="136">
        <v>0.18459999999999999</v>
      </c>
    </row>
    <row r="271" spans="1:10" s="25" customFormat="1" ht="27" thickBot="1" x14ac:dyDescent="0.3">
      <c r="A271" s="18" t="s">
        <v>183</v>
      </c>
      <c r="B271" s="17" t="s">
        <v>184</v>
      </c>
      <c r="C271" s="63">
        <f t="shared" si="10"/>
        <v>0.18459999999999999</v>
      </c>
      <c r="D271" s="68">
        <v>0.17</v>
      </c>
      <c r="E271" s="107">
        <v>0.56285640000000015</v>
      </c>
      <c r="F271" s="113">
        <v>0.21634429823999998</v>
      </c>
      <c r="G271" s="75">
        <v>9.548100000000001E-2</v>
      </c>
      <c r="H271" s="112">
        <v>0.62202107658239991</v>
      </c>
      <c r="I271" s="149">
        <v>9.5828665516484446E-2</v>
      </c>
      <c r="J271" s="136">
        <v>0.18459999999999999</v>
      </c>
    </row>
    <row r="272" spans="1:10" s="25" customFormat="1" ht="27" thickBot="1" x14ac:dyDescent="0.3">
      <c r="A272" s="18" t="s">
        <v>185</v>
      </c>
      <c r="B272" s="17" t="s">
        <v>186</v>
      </c>
      <c r="C272" s="63">
        <f t="shared" si="10"/>
        <v>0.18459999999999999</v>
      </c>
      <c r="D272" s="68">
        <v>0.17</v>
      </c>
      <c r="E272" s="107">
        <v>0.56285640000000015</v>
      </c>
      <c r="F272" s="113">
        <v>0.21214343807999997</v>
      </c>
      <c r="G272" s="75">
        <v>8.8054700000000014E-2</v>
      </c>
      <c r="H272" s="112">
        <v>0.62202107658239991</v>
      </c>
      <c r="I272" s="149">
        <v>9.422540103306444E-2</v>
      </c>
      <c r="J272" s="136">
        <v>0.18459999999999999</v>
      </c>
    </row>
    <row r="273" spans="1:10" s="25" customFormat="1" ht="27" thickBot="1" x14ac:dyDescent="0.3">
      <c r="A273" s="18" t="s">
        <v>187</v>
      </c>
      <c r="B273" s="17" t="s">
        <v>188</v>
      </c>
      <c r="C273" s="63">
        <f t="shared" si="10"/>
        <v>0.18459999999999999</v>
      </c>
      <c r="D273" s="68">
        <v>0.17</v>
      </c>
      <c r="E273" s="107">
        <v>0.56285640000000015</v>
      </c>
      <c r="F273" s="113">
        <v>0.21214343807999997</v>
      </c>
      <c r="G273" s="75">
        <v>8.275020000000001E-2</v>
      </c>
      <c r="H273" s="112">
        <v>0.62202107658239991</v>
      </c>
      <c r="I273" s="149">
        <v>8.3005350709070919E-2</v>
      </c>
      <c r="J273" s="136">
        <v>0.18459999999999999</v>
      </c>
    </row>
    <row r="274" spans="1:10" s="25" customFormat="1" ht="13.8" thickBot="1" x14ac:dyDescent="0.3">
      <c r="A274" s="18">
        <v>81020</v>
      </c>
      <c r="B274" s="17" t="s">
        <v>189</v>
      </c>
      <c r="C274" s="63">
        <f t="shared" si="10"/>
        <v>0.22369580351999999</v>
      </c>
      <c r="D274" s="68">
        <v>0.18</v>
      </c>
      <c r="E274" s="107">
        <v>0.28819080000000002</v>
      </c>
      <c r="F274" s="113">
        <v>0.22369580351999999</v>
      </c>
      <c r="G274" s="75">
        <v>0.24294610000000003</v>
      </c>
      <c r="H274" s="112">
        <v>0.31101053829119996</v>
      </c>
      <c r="I274" s="149">
        <v>0.12530926916130739</v>
      </c>
      <c r="J274" s="136">
        <v>2.7199999999999998E-2</v>
      </c>
    </row>
    <row r="275" spans="1:10" s="25" customFormat="1" ht="13.8" thickBot="1" x14ac:dyDescent="0.3">
      <c r="A275" s="18" t="s">
        <v>190</v>
      </c>
      <c r="B275" s="17" t="s">
        <v>191</v>
      </c>
      <c r="C275" s="63">
        <f t="shared" si="10"/>
        <v>0.18</v>
      </c>
      <c r="D275" s="68">
        <v>0.18</v>
      </c>
      <c r="E275" s="107">
        <v>0.26218079999999999</v>
      </c>
      <c r="F275" s="113">
        <v>0.17118505151999999</v>
      </c>
      <c r="G275" s="75">
        <v>0.24294610000000003</v>
      </c>
      <c r="H275" s="112">
        <v>0.31101053829119996</v>
      </c>
      <c r="I275" s="149">
        <v>0.12130327110099047</v>
      </c>
      <c r="J275" s="136">
        <v>2.7199999999999998E-2</v>
      </c>
    </row>
    <row r="276" spans="1:10" s="25" customFormat="1" ht="13.8" thickBot="1" x14ac:dyDescent="0.3">
      <c r="A276" s="18" t="s">
        <v>192</v>
      </c>
      <c r="B276" s="17" t="s">
        <v>193</v>
      </c>
      <c r="C276" s="63">
        <f t="shared" si="10"/>
        <v>0.18</v>
      </c>
      <c r="D276" s="68">
        <v>0.18</v>
      </c>
      <c r="E276" s="107">
        <v>0.249696</v>
      </c>
      <c r="F276" s="113">
        <v>0.15858247103999998</v>
      </c>
      <c r="G276" s="75">
        <v>0.24294610000000003</v>
      </c>
      <c r="H276" s="112">
        <v>0.31101053829119996</v>
      </c>
      <c r="I276" s="149">
        <v>0.11729784687095376</v>
      </c>
      <c r="J276" s="136">
        <v>2.7199999999999998E-2</v>
      </c>
    </row>
    <row r="277" spans="1:10" s="25" customFormat="1" ht="13.8" thickBot="1" x14ac:dyDescent="0.3">
      <c r="A277" s="18" t="s">
        <v>194</v>
      </c>
      <c r="B277" s="17" t="s">
        <v>195</v>
      </c>
      <c r="C277" s="63">
        <f t="shared" si="10"/>
        <v>0.18</v>
      </c>
      <c r="D277" s="68">
        <v>0.18</v>
      </c>
      <c r="E277" s="107">
        <v>0.23721120000000001</v>
      </c>
      <c r="F277" s="113">
        <v>0.14282924543999997</v>
      </c>
      <c r="G277" s="75">
        <v>0.23870250000000001</v>
      </c>
      <c r="H277" s="112">
        <v>0.31101053829119996</v>
      </c>
      <c r="I277" s="149">
        <v>0.11169132294054988</v>
      </c>
      <c r="J277" s="136">
        <v>2.7199999999999998E-2</v>
      </c>
    </row>
    <row r="278" spans="1:10" s="25" customFormat="1" ht="27" thickBot="1" x14ac:dyDescent="0.3">
      <c r="A278" s="18" t="s">
        <v>196</v>
      </c>
      <c r="B278" s="17" t="s">
        <v>197</v>
      </c>
      <c r="C278" s="63">
        <f t="shared" si="10"/>
        <v>0.18</v>
      </c>
      <c r="D278" s="68">
        <v>0.18</v>
      </c>
      <c r="E278" s="107">
        <v>0.223686</v>
      </c>
      <c r="F278" s="113">
        <v>0.13337731008000001</v>
      </c>
      <c r="G278" s="75">
        <v>0.2344589</v>
      </c>
      <c r="H278" s="112">
        <v>0.2721342210048</v>
      </c>
      <c r="I278" s="149">
        <v>0.11008970926936659</v>
      </c>
      <c r="J278" s="136">
        <v>2.7199999999999998E-2</v>
      </c>
    </row>
    <row r="279" spans="1:10" s="25" customFormat="1" ht="13.8" thickBot="1" x14ac:dyDescent="0.3">
      <c r="A279" s="18" t="s">
        <v>198</v>
      </c>
      <c r="B279" s="17" t="s">
        <v>199</v>
      </c>
      <c r="C279" s="63">
        <f t="shared" si="10"/>
        <v>0.17</v>
      </c>
      <c r="D279" s="68">
        <v>0.17</v>
      </c>
      <c r="E279" s="107">
        <v>0.223686</v>
      </c>
      <c r="F279" s="113">
        <v>0.13337731008000001</v>
      </c>
      <c r="G279" s="75">
        <v>0.23233709999999999</v>
      </c>
      <c r="H279" s="112">
        <v>0.2721342210048</v>
      </c>
      <c r="I279" s="149">
        <v>0.10768751407678177</v>
      </c>
      <c r="J279" s="136">
        <v>2.7199999999999998E-2</v>
      </c>
    </row>
    <row r="280" spans="1:10" s="25" customFormat="1" ht="27" thickBot="1" x14ac:dyDescent="0.3">
      <c r="A280" s="18">
        <v>81021</v>
      </c>
      <c r="B280" s="17" t="s">
        <v>200</v>
      </c>
      <c r="C280" s="63">
        <f t="shared" si="10"/>
        <v>0.10394701904908164</v>
      </c>
      <c r="D280" s="68">
        <v>0.1</v>
      </c>
      <c r="E280" s="107">
        <v>6.3464400000000004E-2</v>
      </c>
      <c r="F280" s="113">
        <v>0.23104730879999996</v>
      </c>
      <c r="G280" s="75">
        <v>0.12942979999999998</v>
      </c>
      <c r="H280" s="112">
        <v>0.38876317286400003</v>
      </c>
      <c r="I280" s="149">
        <v>0.10394701904908164</v>
      </c>
      <c r="J280" s="136">
        <v>8.1500000000000003E-2</v>
      </c>
    </row>
    <row r="281" spans="1:10" s="25" customFormat="1" ht="27" thickBot="1" x14ac:dyDescent="0.3">
      <c r="A281" s="18" t="s">
        <v>201</v>
      </c>
      <c r="B281" s="17" t="s">
        <v>202</v>
      </c>
      <c r="C281" s="63">
        <f t="shared" ref="C281:C344" si="11">MEDIAN(D281:J281)</f>
        <v>0.1</v>
      </c>
      <c r="D281" s="68">
        <v>0.1</v>
      </c>
      <c r="E281" s="107">
        <v>6.3464400000000004E-2</v>
      </c>
      <c r="F281" s="113">
        <v>0.16488376127999999</v>
      </c>
      <c r="G281" s="75">
        <v>0.12942979999999998</v>
      </c>
      <c r="H281" s="112">
        <v>0.38876317286400003</v>
      </c>
      <c r="I281" s="149">
        <v>9.5927368632043764E-2</v>
      </c>
      <c r="J281" s="136">
        <v>8.1500000000000003E-2</v>
      </c>
    </row>
    <row r="282" spans="1:10" s="25" customFormat="1" ht="27" thickBot="1" x14ac:dyDescent="0.3">
      <c r="A282" s="18" t="s">
        <v>203</v>
      </c>
      <c r="B282" s="17" t="s">
        <v>204</v>
      </c>
      <c r="C282" s="63">
        <f t="shared" si="11"/>
        <v>0.1</v>
      </c>
      <c r="D282" s="68">
        <v>0.1</v>
      </c>
      <c r="E282" s="107">
        <v>6.1383599999999996E-2</v>
      </c>
      <c r="F282" s="113">
        <v>0.16488376127999999</v>
      </c>
      <c r="G282" s="75">
        <v>0.1262471</v>
      </c>
      <c r="H282" s="112">
        <v>0.38876317286400003</v>
      </c>
      <c r="I282" s="149">
        <v>8.7909550405365036E-2</v>
      </c>
      <c r="J282" s="136">
        <v>8.1500000000000003E-2</v>
      </c>
    </row>
    <row r="283" spans="1:10" s="25" customFormat="1" ht="27" thickBot="1" x14ac:dyDescent="0.3">
      <c r="A283" s="18" t="s">
        <v>205</v>
      </c>
      <c r="B283" s="17" t="s">
        <v>206</v>
      </c>
      <c r="C283" s="63">
        <f t="shared" si="11"/>
        <v>9.548100000000001E-2</v>
      </c>
      <c r="D283" s="68">
        <v>0.1</v>
      </c>
      <c r="E283" s="107">
        <v>5.9302800000000003E-2</v>
      </c>
      <c r="F283" s="113">
        <v>0.16488376127999999</v>
      </c>
      <c r="G283" s="75">
        <v>9.548100000000001E-2</v>
      </c>
      <c r="H283" s="112">
        <v>0.38876317286400003</v>
      </c>
      <c r="I283" s="149">
        <v>7.6688679917789437E-2</v>
      </c>
      <c r="J283" s="136">
        <v>8.1500000000000003E-2</v>
      </c>
    </row>
    <row r="284" spans="1:10" s="25" customFormat="1" ht="27" thickBot="1" x14ac:dyDescent="0.3">
      <c r="A284" s="18" t="s">
        <v>207</v>
      </c>
      <c r="B284" s="17" t="s">
        <v>208</v>
      </c>
      <c r="C284" s="63">
        <f t="shared" si="11"/>
        <v>8.8054700000000014E-2</v>
      </c>
      <c r="D284" s="68">
        <v>0.1</v>
      </c>
      <c r="E284" s="107">
        <v>5.7222000000000002E-2</v>
      </c>
      <c r="F284" s="113">
        <v>0.16488376127999999</v>
      </c>
      <c r="G284" s="75">
        <v>8.8054700000000014E-2</v>
      </c>
      <c r="H284" s="112">
        <v>0.38876317286400003</v>
      </c>
      <c r="I284" s="149">
        <v>7.3483832277655675E-2</v>
      </c>
      <c r="J284" s="136">
        <v>8.1500000000000003E-2</v>
      </c>
    </row>
    <row r="285" spans="1:10" s="25" customFormat="1" ht="26.4" x14ac:dyDescent="0.25">
      <c r="A285" s="18" t="s">
        <v>209</v>
      </c>
      <c r="B285" s="17" t="s">
        <v>210</v>
      </c>
      <c r="C285" s="63">
        <f t="shared" si="11"/>
        <v>8.275020000000001E-2</v>
      </c>
      <c r="D285" s="68">
        <v>0.09</v>
      </c>
      <c r="E285" s="107">
        <v>5.6181599999999998E-2</v>
      </c>
      <c r="F285" s="113">
        <v>0.16488376127999999</v>
      </c>
      <c r="G285" s="75">
        <v>8.275020000000001E-2</v>
      </c>
      <c r="H285" s="112">
        <v>0.34988685557760035</v>
      </c>
      <c r="I285" s="149">
        <v>6.4585686886354396E-2</v>
      </c>
      <c r="J285" s="136">
        <v>8.1500000000000003E-2</v>
      </c>
    </row>
    <row r="286" spans="1:10" s="25" customFormat="1" ht="13.8" thickBot="1" x14ac:dyDescent="0.3">
      <c r="A286" s="27" t="s">
        <v>218</v>
      </c>
      <c r="B286" s="28" t="s">
        <v>219</v>
      </c>
      <c r="C286" s="71"/>
      <c r="D286" s="72"/>
      <c r="E286" s="105"/>
      <c r="F286" s="72"/>
      <c r="G286" s="72"/>
      <c r="H286" s="105"/>
      <c r="I286" s="145"/>
      <c r="J286" s="140"/>
    </row>
    <row r="287" spans="1:10" s="25" customFormat="1" ht="13.8" thickBot="1" x14ac:dyDescent="0.3">
      <c r="A287" s="9">
        <v>82000</v>
      </c>
      <c r="B287" s="7" t="s">
        <v>215</v>
      </c>
      <c r="C287" s="63">
        <f t="shared" si="11"/>
        <v>69.474737042349574</v>
      </c>
      <c r="D287" s="65">
        <v>71.11</v>
      </c>
      <c r="E287" s="106">
        <v>117.41954724831896</v>
      </c>
      <c r="F287" s="65">
        <v>49.801197196799997</v>
      </c>
      <c r="G287" s="75">
        <v>87.233711590310023</v>
      </c>
      <c r="H287" s="111">
        <v>69.474737042349574</v>
      </c>
      <c r="I287" s="148">
        <v>54.216071777576154</v>
      </c>
      <c r="J287" s="126">
        <v>67.489999999999995</v>
      </c>
    </row>
    <row r="288" spans="1:10" s="25" customFormat="1" ht="13.8" thickBot="1" x14ac:dyDescent="0.3">
      <c r="A288" s="9">
        <v>82001</v>
      </c>
      <c r="B288" s="7" t="s">
        <v>105</v>
      </c>
      <c r="C288" s="63">
        <f t="shared" si="11"/>
        <v>87.456801996358607</v>
      </c>
      <c r="D288" s="65">
        <v>71.11</v>
      </c>
      <c r="E288" s="106">
        <v>87.456801996358607</v>
      </c>
      <c r="F288" s="65">
        <v>49.801197196799997</v>
      </c>
      <c r="G288" s="75">
        <v>116.6606001550653</v>
      </c>
      <c r="H288" s="111">
        <v>108.02799309153116</v>
      </c>
      <c r="I288" s="148">
        <v>129.6830878535705</v>
      </c>
      <c r="J288" s="126">
        <v>63.27</v>
      </c>
    </row>
    <row r="289" spans="1:10" s="25" customFormat="1" ht="13.8" thickBot="1" x14ac:dyDescent="0.3">
      <c r="A289" s="9">
        <v>82002</v>
      </c>
      <c r="B289" s="7" t="s">
        <v>216</v>
      </c>
      <c r="C289" s="63">
        <f t="shared" si="11"/>
        <v>117.68369213916418</v>
      </c>
      <c r="D289" s="65">
        <v>78.22</v>
      </c>
      <c r="E289" s="106">
        <v>160.84869486071079</v>
      </c>
      <c r="F289" s="65">
        <v>58.097896012799993</v>
      </c>
      <c r="G289" s="75">
        <v>173.54187836150527</v>
      </c>
      <c r="H289" s="111">
        <v>117.68369213916418</v>
      </c>
      <c r="I289" s="146">
        <v>204.12471648046491</v>
      </c>
      <c r="J289" s="126">
        <v>67.489999999999995</v>
      </c>
    </row>
    <row r="290" spans="1:10" s="25" customFormat="1" x14ac:dyDescent="0.25">
      <c r="A290" s="9">
        <v>82003</v>
      </c>
      <c r="B290" s="7" t="s">
        <v>217</v>
      </c>
      <c r="C290" s="63">
        <f t="shared" si="11"/>
        <v>0.88713666216665565</v>
      </c>
      <c r="D290" s="65">
        <v>0.4</v>
      </c>
      <c r="E290" s="106">
        <v>0.88713666216665565</v>
      </c>
      <c r="F290" s="65">
        <v>66.405096979199996</v>
      </c>
      <c r="G290" s="75">
        <v>0.34893484636124011</v>
      </c>
      <c r="H290" s="111">
        <v>1.1952386865948381</v>
      </c>
      <c r="I290" s="146">
        <v>0.55283777380125909</v>
      </c>
      <c r="J290" s="126">
        <v>1.24</v>
      </c>
    </row>
    <row r="291" spans="1:10" s="25" customFormat="1" x14ac:dyDescent="0.25">
      <c r="A291" s="27" t="s">
        <v>405</v>
      </c>
      <c r="B291" s="28" t="s">
        <v>406</v>
      </c>
      <c r="C291" s="71"/>
      <c r="D291" s="72"/>
      <c r="E291" s="105"/>
      <c r="F291" s="72"/>
      <c r="G291" s="72"/>
      <c r="H291" s="72"/>
      <c r="I291" s="145"/>
      <c r="J291" s="140"/>
    </row>
    <row r="292" spans="1:10" s="25" customFormat="1" x14ac:dyDescent="0.25">
      <c r="A292" s="19" t="s">
        <v>220</v>
      </c>
      <c r="B292" s="7" t="s">
        <v>22</v>
      </c>
      <c r="C292" s="63">
        <f t="shared" si="11"/>
        <v>47.060621668860158</v>
      </c>
      <c r="D292" s="65">
        <v>42.08</v>
      </c>
      <c r="E292" s="106">
        <v>46.08183764573198</v>
      </c>
      <c r="F292" s="65">
        <v>49.82</v>
      </c>
      <c r="G292" s="75">
        <v>53.58505187319588</v>
      </c>
      <c r="H292" s="101">
        <v>40.087489802397393</v>
      </c>
      <c r="I292" s="150">
        <v>47.060621668860158</v>
      </c>
      <c r="J292" s="125">
        <v>63.27</v>
      </c>
    </row>
    <row r="293" spans="1:10" s="25" customFormat="1" x14ac:dyDescent="0.25">
      <c r="A293" s="19" t="s">
        <v>221</v>
      </c>
      <c r="B293" s="7" t="s">
        <v>23</v>
      </c>
      <c r="C293" s="63">
        <f t="shared" si="11"/>
        <v>54.64</v>
      </c>
      <c r="D293" s="65">
        <v>54.64</v>
      </c>
      <c r="E293" s="106">
        <v>48.385929528018565</v>
      </c>
      <c r="F293" s="65">
        <v>55.6</v>
      </c>
      <c r="G293" s="75">
        <v>59.037715706335995</v>
      </c>
      <c r="H293" s="101">
        <v>46.272346392928114</v>
      </c>
      <c r="I293" s="150">
        <v>50.464190188549637</v>
      </c>
      <c r="J293" s="125">
        <v>64.89</v>
      </c>
    </row>
    <row r="294" spans="1:10" s="25" customFormat="1" x14ac:dyDescent="0.25">
      <c r="A294" s="19" t="s">
        <v>222</v>
      </c>
      <c r="B294" s="7" t="s">
        <v>24</v>
      </c>
      <c r="C294" s="63">
        <f t="shared" si="11"/>
        <v>66.220076525819593</v>
      </c>
      <c r="D294" s="65">
        <v>65.959999999999994</v>
      </c>
      <c r="E294" s="106">
        <v>68.242818961039205</v>
      </c>
      <c r="F294" s="65">
        <v>67.83</v>
      </c>
      <c r="G294" s="75">
        <v>66.220076525819593</v>
      </c>
      <c r="H294" s="101">
        <v>50.969338753196133</v>
      </c>
      <c r="I294" s="150">
        <v>54.324199878628008</v>
      </c>
      <c r="J294" s="125">
        <v>66.510000000000005</v>
      </c>
    </row>
    <row r="295" spans="1:10" s="25" customFormat="1" x14ac:dyDescent="0.25">
      <c r="A295" s="19" t="s">
        <v>223</v>
      </c>
      <c r="B295" s="7" t="s">
        <v>25</v>
      </c>
      <c r="C295" s="63">
        <f t="shared" si="11"/>
        <v>73.841636947984156</v>
      </c>
      <c r="D295" s="65">
        <v>83.72</v>
      </c>
      <c r="E295" s="106">
        <v>88.993200332109822</v>
      </c>
      <c r="F295" s="65">
        <v>68.52</v>
      </c>
      <c r="G295" s="75">
        <v>77.418193669999923</v>
      </c>
      <c r="H295" s="101">
        <v>69.864209905133862</v>
      </c>
      <c r="I295" s="150">
        <v>73.841636947984156</v>
      </c>
      <c r="J295" s="125">
        <v>70.010000000000005</v>
      </c>
    </row>
    <row r="296" spans="1:10" s="25" customFormat="1" x14ac:dyDescent="0.25">
      <c r="A296" s="19" t="s">
        <v>224</v>
      </c>
      <c r="B296" s="7" t="s">
        <v>26</v>
      </c>
      <c r="C296" s="63">
        <f t="shared" si="11"/>
        <v>100.04962762100696</v>
      </c>
      <c r="D296" s="65">
        <v>106.08</v>
      </c>
      <c r="E296" s="106">
        <v>134.79676685466407</v>
      </c>
      <c r="F296" s="65">
        <v>101.72</v>
      </c>
      <c r="G296" s="75">
        <v>100.04962762100696</v>
      </c>
      <c r="H296" s="101">
        <v>99.17451652276398</v>
      </c>
      <c r="I296" s="150">
        <v>86.095612160141854</v>
      </c>
      <c r="J296" s="125">
        <v>83.46</v>
      </c>
    </row>
    <row r="297" spans="1:10" s="25" customFormat="1" x14ac:dyDescent="0.25">
      <c r="A297" s="27" t="s">
        <v>407</v>
      </c>
      <c r="B297" s="28" t="s">
        <v>408</v>
      </c>
      <c r="C297" s="71"/>
      <c r="D297" s="72"/>
      <c r="E297" s="105"/>
      <c r="F297" s="72"/>
      <c r="G297" s="72"/>
      <c r="H297" s="72"/>
      <c r="I297" s="145"/>
      <c r="J297" s="139"/>
    </row>
    <row r="298" spans="1:10" s="25" customFormat="1" x14ac:dyDescent="0.25">
      <c r="A298" s="19" t="s">
        <v>225</v>
      </c>
      <c r="B298" s="7" t="s">
        <v>22</v>
      </c>
      <c r="C298" s="63">
        <f t="shared" si="11"/>
        <v>50.238876332469722</v>
      </c>
      <c r="D298" s="65">
        <v>46.29</v>
      </c>
      <c r="E298" s="106">
        <v>49.075634529985756</v>
      </c>
      <c r="F298" s="65">
        <v>52.59</v>
      </c>
      <c r="G298" s="75">
        <v>58.106627522217245</v>
      </c>
      <c r="H298" s="101">
        <v>41.633703569951244</v>
      </c>
      <c r="I298" s="150">
        <v>50.238876332469722</v>
      </c>
      <c r="J298" s="125">
        <v>65.8</v>
      </c>
    </row>
    <row r="299" spans="1:10" s="25" customFormat="1" x14ac:dyDescent="0.25">
      <c r="A299" s="19" t="s">
        <v>226</v>
      </c>
      <c r="B299" s="7" t="s">
        <v>23</v>
      </c>
      <c r="C299" s="63">
        <f t="shared" si="11"/>
        <v>58.37</v>
      </c>
      <c r="D299" s="65">
        <v>60.1</v>
      </c>
      <c r="E299" s="106">
        <v>51.529416256485057</v>
      </c>
      <c r="F299" s="65">
        <v>58.37</v>
      </c>
      <c r="G299" s="75">
        <v>64.076874620837543</v>
      </c>
      <c r="H299" s="101">
        <v>48.151143146015393</v>
      </c>
      <c r="I299" s="150">
        <v>53.986610382702899</v>
      </c>
      <c r="J299" s="125">
        <v>67.489999999999995</v>
      </c>
    </row>
    <row r="300" spans="1:10" s="25" customFormat="1" x14ac:dyDescent="0.25">
      <c r="A300" s="19" t="s">
        <v>227</v>
      </c>
      <c r="B300" s="7" t="s">
        <v>24</v>
      </c>
      <c r="C300" s="63">
        <f t="shared" si="11"/>
        <v>70.1225421142572</v>
      </c>
      <c r="D300" s="65">
        <v>72.56</v>
      </c>
      <c r="E300" s="106">
        <v>70.1225421142572</v>
      </c>
      <c r="F300" s="65">
        <v>70.540000000000006</v>
      </c>
      <c r="G300" s="75">
        <v>71.957159989683021</v>
      </c>
      <c r="H300" s="101">
        <v>53.236722774651234</v>
      </c>
      <c r="I300" s="150">
        <v>58.236957622202269</v>
      </c>
      <c r="J300" s="125">
        <v>69.17</v>
      </c>
    </row>
    <row r="301" spans="1:10" s="25" customFormat="1" x14ac:dyDescent="0.25">
      <c r="A301" s="19" t="s">
        <v>228</v>
      </c>
      <c r="B301" s="7" t="s">
        <v>25</v>
      </c>
      <c r="C301" s="63">
        <f t="shared" si="11"/>
        <v>73.916406120411736</v>
      </c>
      <c r="D301" s="65">
        <v>92.09</v>
      </c>
      <c r="E301" s="106">
        <v>90.872923485327817</v>
      </c>
      <c r="F301" s="65">
        <v>71.09</v>
      </c>
      <c r="G301" s="75">
        <v>84.722041535571876</v>
      </c>
      <c r="H301" s="101">
        <v>72.795239646225866</v>
      </c>
      <c r="I301" s="150">
        <v>73.916406120411736</v>
      </c>
      <c r="J301" s="125">
        <v>72.8</v>
      </c>
    </row>
    <row r="302" spans="1:10" s="25" customFormat="1" x14ac:dyDescent="0.25">
      <c r="A302" s="19" t="s">
        <v>229</v>
      </c>
      <c r="B302" s="7" t="s">
        <v>26</v>
      </c>
      <c r="C302" s="63">
        <f t="shared" si="11"/>
        <v>104.27</v>
      </c>
      <c r="D302" s="65">
        <v>116.69</v>
      </c>
      <c r="E302" s="106">
        <v>136.66180467074759</v>
      </c>
      <c r="F302" s="65">
        <v>104.27</v>
      </c>
      <c r="G302" s="75">
        <v>109.61661888167963</v>
      </c>
      <c r="H302" s="101">
        <v>103.34208792711975</v>
      </c>
      <c r="I302" s="150">
        <v>86.182788482493507</v>
      </c>
      <c r="J302" s="125">
        <v>86.8</v>
      </c>
    </row>
    <row r="303" spans="1:10" s="25" customFormat="1" x14ac:dyDescent="0.25">
      <c r="A303" s="27" t="s">
        <v>409</v>
      </c>
      <c r="B303" s="28" t="s">
        <v>410</v>
      </c>
      <c r="C303" s="71"/>
      <c r="D303" s="72"/>
      <c r="E303" s="105"/>
      <c r="F303" s="72"/>
      <c r="G303" s="72"/>
      <c r="H303" s="72"/>
      <c r="I303" s="145"/>
      <c r="J303" s="140"/>
    </row>
    <row r="304" spans="1:10" s="25" customFormat="1" x14ac:dyDescent="0.25">
      <c r="A304" s="19" t="s">
        <v>230</v>
      </c>
      <c r="B304" s="7" t="s">
        <v>22</v>
      </c>
      <c r="C304" s="63">
        <f t="shared" si="11"/>
        <v>70.849999999999994</v>
      </c>
      <c r="D304" s="65">
        <v>75.78</v>
      </c>
      <c r="E304" s="106">
        <v>63.939353554416513</v>
      </c>
      <c r="F304" s="65">
        <v>70.849999999999994</v>
      </c>
      <c r="G304" s="75">
        <v>64.470196671802483</v>
      </c>
      <c r="H304" s="101">
        <v>59.429763030254186</v>
      </c>
      <c r="I304" s="150">
        <v>74.447575197840806</v>
      </c>
      <c r="J304" s="125">
        <v>76.42</v>
      </c>
    </row>
    <row r="305" spans="1:10" s="25" customFormat="1" x14ac:dyDescent="0.25">
      <c r="A305" s="19" t="s">
        <v>231</v>
      </c>
      <c r="B305" s="7" t="s">
        <v>23</v>
      </c>
      <c r="C305" s="63">
        <f t="shared" si="11"/>
        <v>77.08071906277732</v>
      </c>
      <c r="D305" s="65">
        <v>85.26</v>
      </c>
      <c r="E305" s="106">
        <v>76.727224265299824</v>
      </c>
      <c r="F305" s="65">
        <v>78.72</v>
      </c>
      <c r="G305" s="75">
        <v>76.412579800020694</v>
      </c>
      <c r="H305" s="101">
        <v>68.627722165342988</v>
      </c>
      <c r="I305" s="150">
        <v>77.08071906277732</v>
      </c>
      <c r="J305" s="125">
        <v>78.03</v>
      </c>
    </row>
    <row r="306" spans="1:10" s="25" customFormat="1" x14ac:dyDescent="0.25">
      <c r="A306" s="19" t="s">
        <v>232</v>
      </c>
      <c r="B306" s="7" t="s">
        <v>24</v>
      </c>
      <c r="C306" s="63">
        <f t="shared" si="11"/>
        <v>86.57</v>
      </c>
      <c r="D306" s="65">
        <v>95.91</v>
      </c>
      <c r="E306" s="106">
        <v>96.278608548624973</v>
      </c>
      <c r="F306" s="65">
        <v>86.57</v>
      </c>
      <c r="G306" s="75">
        <v>96.904134818607304</v>
      </c>
      <c r="H306" s="101">
        <v>72.748076850603312</v>
      </c>
      <c r="I306" s="150">
        <v>79.713863599042469</v>
      </c>
      <c r="J306" s="125">
        <v>79.650000000000006</v>
      </c>
    </row>
    <row r="307" spans="1:10" s="25" customFormat="1" x14ac:dyDescent="0.25">
      <c r="A307" s="19" t="s">
        <v>233</v>
      </c>
      <c r="B307" s="7" t="s">
        <v>25</v>
      </c>
      <c r="C307" s="63">
        <f t="shared" si="11"/>
        <v>94.5</v>
      </c>
      <c r="D307" s="65">
        <v>110.3</v>
      </c>
      <c r="E307" s="106">
        <v>105.90646940348749</v>
      </c>
      <c r="F307" s="65">
        <v>94.5</v>
      </c>
      <c r="G307" s="75">
        <v>117.39568983719393</v>
      </c>
      <c r="H307" s="101">
        <v>85.940525992148849</v>
      </c>
      <c r="I307" s="150">
        <v>82.347008742460702</v>
      </c>
      <c r="J307" s="125">
        <v>83.16</v>
      </c>
    </row>
    <row r="308" spans="1:10" s="25" customFormat="1" x14ac:dyDescent="0.25">
      <c r="A308" s="19" t="s">
        <v>234</v>
      </c>
      <c r="B308" s="7" t="s">
        <v>26</v>
      </c>
      <c r="C308" s="63">
        <f t="shared" si="11"/>
        <v>111.07374970268994</v>
      </c>
      <c r="D308" s="65">
        <v>126.84</v>
      </c>
      <c r="E308" s="106">
        <v>143.51810733619223</v>
      </c>
      <c r="F308" s="65">
        <v>74.84</v>
      </c>
      <c r="G308" s="75">
        <v>138.76564607577583</v>
      </c>
      <c r="H308" s="101">
        <v>111.07374970268994</v>
      </c>
      <c r="I308" s="150">
        <v>84.980154436783707</v>
      </c>
      <c r="J308" s="125">
        <v>96.6</v>
      </c>
    </row>
    <row r="309" spans="1:10" s="25" customFormat="1" x14ac:dyDescent="0.25">
      <c r="A309" s="27" t="s">
        <v>411</v>
      </c>
      <c r="B309" s="28" t="s">
        <v>412</v>
      </c>
      <c r="C309" s="71"/>
      <c r="D309" s="72"/>
      <c r="E309" s="105"/>
      <c r="F309" s="72"/>
      <c r="G309" s="72"/>
      <c r="H309" s="72"/>
      <c r="I309" s="145"/>
      <c r="J309" s="139"/>
    </row>
    <row r="310" spans="1:10" s="25" customFormat="1" x14ac:dyDescent="0.25">
      <c r="A310" s="19" t="s">
        <v>235</v>
      </c>
      <c r="B310" s="7" t="s">
        <v>22</v>
      </c>
      <c r="C310" s="63">
        <f t="shared" si="11"/>
        <v>74.84</v>
      </c>
      <c r="D310" s="65">
        <v>83.36</v>
      </c>
      <c r="E310" s="106">
        <v>63.939353554416513</v>
      </c>
      <c r="F310" s="65">
        <v>74.84</v>
      </c>
      <c r="G310" s="75">
        <v>70.917216338982783</v>
      </c>
      <c r="H310" s="101">
        <v>62.649046472991685</v>
      </c>
      <c r="I310" s="150">
        <v>81.121159179945607</v>
      </c>
      <c r="J310" s="125">
        <v>78.95</v>
      </c>
    </row>
    <row r="311" spans="1:10" s="25" customFormat="1" x14ac:dyDescent="0.25">
      <c r="A311" s="19" t="s">
        <v>236</v>
      </c>
      <c r="B311" s="7" t="s">
        <v>23</v>
      </c>
      <c r="C311" s="63">
        <f t="shared" si="11"/>
        <v>82.68</v>
      </c>
      <c r="D311" s="65">
        <v>93.78</v>
      </c>
      <c r="E311" s="106">
        <v>76.727224265299824</v>
      </c>
      <c r="F311" s="65">
        <v>82.68</v>
      </c>
      <c r="G311" s="75">
        <v>84.053837780022761</v>
      </c>
      <c r="H311" s="101">
        <v>71.924005836907455</v>
      </c>
      <c r="I311" s="150">
        <v>84.001144044361695</v>
      </c>
      <c r="J311" s="125">
        <v>80.62</v>
      </c>
    </row>
    <row r="312" spans="1:10" s="25" customFormat="1" x14ac:dyDescent="0.25">
      <c r="A312" s="19" t="s">
        <v>237</v>
      </c>
      <c r="B312" s="7" t="s">
        <v>24</v>
      </c>
      <c r="C312" s="63">
        <f t="shared" si="11"/>
        <v>90.54</v>
      </c>
      <c r="D312" s="65">
        <v>105.5</v>
      </c>
      <c r="E312" s="106">
        <v>96.278608548624973</v>
      </c>
      <c r="F312" s="65">
        <v>90.54</v>
      </c>
      <c r="G312" s="75">
        <v>106.59454830046806</v>
      </c>
      <c r="H312" s="101">
        <v>76.046183114755578</v>
      </c>
      <c r="I312" s="150">
        <v>86.881129539007716</v>
      </c>
      <c r="J312" s="125">
        <v>82.31</v>
      </c>
    </row>
    <row r="313" spans="1:10" s="25" customFormat="1" x14ac:dyDescent="0.25">
      <c r="A313" s="19" t="s">
        <v>238</v>
      </c>
      <c r="B313" s="7" t="s">
        <v>25</v>
      </c>
      <c r="C313" s="63">
        <f t="shared" si="11"/>
        <v>98.4</v>
      </c>
      <c r="D313" s="65">
        <v>121.33</v>
      </c>
      <c r="E313" s="106">
        <v>105.90646940348749</v>
      </c>
      <c r="F313" s="65">
        <v>98.4</v>
      </c>
      <c r="G313" s="75">
        <v>129.13525882091341</v>
      </c>
      <c r="H313" s="101">
        <v>90.464505798405298</v>
      </c>
      <c r="I313" s="150">
        <v>89.761115603416044</v>
      </c>
      <c r="J313" s="125">
        <v>85.96</v>
      </c>
    </row>
    <row r="314" spans="1:10" s="25" customFormat="1" x14ac:dyDescent="0.25">
      <c r="A314" s="19" t="s">
        <v>239</v>
      </c>
      <c r="B314" s="7" t="s">
        <v>26</v>
      </c>
      <c r="C314" s="63">
        <f t="shared" si="11"/>
        <v>118.05322341449209</v>
      </c>
      <c r="D314" s="65">
        <v>139.53</v>
      </c>
      <c r="E314" s="106">
        <v>143.51810733619223</v>
      </c>
      <c r="F314" s="65">
        <v>106.29</v>
      </c>
      <c r="G314" s="75">
        <v>152.6422106833534</v>
      </c>
      <c r="H314" s="101">
        <v>118.05322341449209</v>
      </c>
      <c r="I314" s="150">
        <v>92.641102184614752</v>
      </c>
      <c r="J314" s="125">
        <v>99.94</v>
      </c>
    </row>
    <row r="315" spans="1:10" s="25" customFormat="1" x14ac:dyDescent="0.25">
      <c r="A315" s="27" t="s">
        <v>413</v>
      </c>
      <c r="B315" s="28" t="s">
        <v>414</v>
      </c>
      <c r="C315" s="71"/>
      <c r="D315" s="72"/>
      <c r="E315" s="105"/>
      <c r="F315" s="72"/>
      <c r="G315" s="72"/>
      <c r="H315" s="72"/>
      <c r="I315" s="145"/>
      <c r="J315" s="140"/>
    </row>
    <row r="316" spans="1:10" s="25" customFormat="1" x14ac:dyDescent="0.25">
      <c r="A316" s="19" t="s">
        <v>240</v>
      </c>
      <c r="B316" s="7" t="s">
        <v>22</v>
      </c>
      <c r="C316" s="63">
        <f t="shared" si="11"/>
        <v>50.230748464298259</v>
      </c>
      <c r="D316" s="65">
        <v>46.29</v>
      </c>
      <c r="E316" s="106">
        <v>49.075634529985756</v>
      </c>
      <c r="F316" s="65">
        <v>51.21</v>
      </c>
      <c r="G316" s="75">
        <v>58.106627522217245</v>
      </c>
      <c r="H316" s="101">
        <v>40.726297175071245</v>
      </c>
      <c r="I316" s="150">
        <v>50.230748464298259</v>
      </c>
      <c r="J316" s="125">
        <v>65.8</v>
      </c>
    </row>
    <row r="317" spans="1:10" s="25" customFormat="1" x14ac:dyDescent="0.25">
      <c r="A317" s="19" t="s">
        <v>241</v>
      </c>
      <c r="B317" s="7" t="s">
        <v>23</v>
      </c>
      <c r="C317" s="63">
        <f t="shared" si="11"/>
        <v>56.96</v>
      </c>
      <c r="D317" s="65">
        <v>60.1</v>
      </c>
      <c r="E317" s="106">
        <v>51.529416256485057</v>
      </c>
      <c r="F317" s="65">
        <v>56.96</v>
      </c>
      <c r="G317" s="75">
        <v>64.076874620837543</v>
      </c>
      <c r="H317" s="101">
        <v>47.009711495418351</v>
      </c>
      <c r="I317" s="150">
        <v>53.978482497297456</v>
      </c>
      <c r="J317" s="125">
        <v>67.489999999999995</v>
      </c>
    </row>
    <row r="318" spans="1:10" s="25" customFormat="1" x14ac:dyDescent="0.25">
      <c r="A318" s="19" t="s">
        <v>242</v>
      </c>
      <c r="B318" s="7" t="s">
        <v>24</v>
      </c>
      <c r="C318" s="63">
        <f t="shared" si="11"/>
        <v>69.17</v>
      </c>
      <c r="D318" s="65">
        <v>72.56</v>
      </c>
      <c r="E318" s="106">
        <v>70.1225421142572</v>
      </c>
      <c r="F318" s="65">
        <v>69.17</v>
      </c>
      <c r="G318" s="75">
        <v>71.957159989683021</v>
      </c>
      <c r="H318" s="101">
        <v>51.781551978228322</v>
      </c>
      <c r="I318" s="150">
        <v>58.228829705439395</v>
      </c>
      <c r="J318" s="125">
        <v>69.17</v>
      </c>
    </row>
    <row r="319" spans="1:10" s="25" customFormat="1" x14ac:dyDescent="0.25">
      <c r="A319" s="19" t="s">
        <v>243</v>
      </c>
      <c r="B319" s="7" t="s">
        <v>25</v>
      </c>
      <c r="C319" s="63">
        <f t="shared" si="11"/>
        <v>73.908278152865478</v>
      </c>
      <c r="D319" s="65">
        <v>92.09</v>
      </c>
      <c r="E319" s="106">
        <v>90.872923485327817</v>
      </c>
      <c r="F319" s="65">
        <v>69.83</v>
      </c>
      <c r="G319" s="75">
        <v>84.722041535571876</v>
      </c>
      <c r="H319" s="101">
        <v>70.977519134357919</v>
      </c>
      <c r="I319" s="150">
        <v>73.908278152865478</v>
      </c>
      <c r="J319" s="125">
        <v>72.8</v>
      </c>
    </row>
    <row r="320" spans="1:10" s="25" customFormat="1" x14ac:dyDescent="0.25">
      <c r="A320" s="19" t="s">
        <v>244</v>
      </c>
      <c r="B320" s="7" t="s">
        <v>26</v>
      </c>
      <c r="C320" s="63">
        <f t="shared" si="11"/>
        <v>102.98</v>
      </c>
      <c r="D320" s="65">
        <v>116.69</v>
      </c>
      <c r="E320" s="106">
        <v>136.66180467074759</v>
      </c>
      <c r="F320" s="65">
        <v>102.98</v>
      </c>
      <c r="G320" s="75">
        <v>109.61661888167963</v>
      </c>
      <c r="H320" s="101">
        <v>100.75489515580868</v>
      </c>
      <c r="I320" s="150">
        <v>86.174660504553785</v>
      </c>
      <c r="J320" s="125">
        <v>86.8</v>
      </c>
    </row>
    <row r="321" spans="1:10" s="25" customFormat="1" x14ac:dyDescent="0.25">
      <c r="A321" s="27" t="s">
        <v>415</v>
      </c>
      <c r="B321" s="28" t="s">
        <v>416</v>
      </c>
      <c r="C321" s="71"/>
      <c r="D321" s="72"/>
      <c r="E321" s="105"/>
      <c r="F321" s="72"/>
      <c r="G321" s="72"/>
      <c r="H321" s="72"/>
      <c r="I321" s="145"/>
      <c r="J321" s="139"/>
    </row>
    <row r="322" spans="1:10" s="25" customFormat="1" x14ac:dyDescent="0.25">
      <c r="A322" s="19" t="s">
        <v>245</v>
      </c>
      <c r="B322" s="7" t="s">
        <v>22</v>
      </c>
      <c r="C322" s="63">
        <f t="shared" si="11"/>
        <v>53.682568808693134</v>
      </c>
      <c r="D322" s="65">
        <v>50.92</v>
      </c>
      <c r="E322" s="106">
        <v>52.069431414239517</v>
      </c>
      <c r="F322" s="65">
        <v>53.94</v>
      </c>
      <c r="G322" s="75">
        <v>63.08036073614074</v>
      </c>
      <c r="H322" s="101">
        <v>42.297150369022503</v>
      </c>
      <c r="I322" s="150">
        <v>53.682568808693134</v>
      </c>
      <c r="J322" s="125">
        <v>68.430000000000007</v>
      </c>
    </row>
    <row r="323" spans="1:10" s="25" customFormat="1" x14ac:dyDescent="0.25">
      <c r="A323" s="19" t="s">
        <v>246</v>
      </c>
      <c r="B323" s="7" t="s">
        <v>23</v>
      </c>
      <c r="C323" s="63">
        <f t="shared" si="11"/>
        <v>59.7</v>
      </c>
      <c r="D323" s="65">
        <v>66.11</v>
      </c>
      <c r="E323" s="106">
        <v>54.672902984951492</v>
      </c>
      <c r="F323" s="65">
        <v>59.7</v>
      </c>
      <c r="G323" s="75">
        <v>69.619949426789219</v>
      </c>
      <c r="H323" s="101">
        <v>48.918447494478464</v>
      </c>
      <c r="I323" s="150">
        <v>57.805093084917388</v>
      </c>
      <c r="J323" s="125">
        <v>70.19</v>
      </c>
    </row>
    <row r="324" spans="1:10" s="25" customFormat="1" x14ac:dyDescent="0.25">
      <c r="A324" s="19" t="s">
        <v>247</v>
      </c>
      <c r="B324" s="7" t="s">
        <v>24</v>
      </c>
      <c r="C324" s="63">
        <f t="shared" si="11"/>
        <v>71.930000000000007</v>
      </c>
      <c r="D324" s="65">
        <v>79.81</v>
      </c>
      <c r="E324" s="106">
        <v>72.002265267475195</v>
      </c>
      <c r="F324" s="65">
        <v>71.900000000000006</v>
      </c>
      <c r="G324" s="75">
        <v>78.267951799932774</v>
      </c>
      <c r="H324" s="101">
        <v>54.085067511951465</v>
      </c>
      <c r="I324" s="150">
        <v>62.4805124010539</v>
      </c>
      <c r="J324" s="125">
        <v>71.930000000000007</v>
      </c>
    </row>
    <row r="325" spans="1:10" s="25" customFormat="1" x14ac:dyDescent="0.25">
      <c r="A325" s="19" t="s">
        <v>248</v>
      </c>
      <c r="B325" s="7" t="s">
        <v>25</v>
      </c>
      <c r="C325" s="63">
        <f t="shared" si="11"/>
        <v>75.72</v>
      </c>
      <c r="D325" s="65">
        <v>101.3</v>
      </c>
      <c r="E325" s="106">
        <v>92.737961301411289</v>
      </c>
      <c r="F325" s="65">
        <v>72.39</v>
      </c>
      <c r="G325" s="75">
        <v>92.756274187700981</v>
      </c>
      <c r="H325" s="101">
        <v>73.955255801160774</v>
      </c>
      <c r="I325" s="150">
        <v>73.916406120411736</v>
      </c>
      <c r="J325" s="125">
        <v>75.72</v>
      </c>
    </row>
    <row r="326" spans="1:10" s="25" customFormat="1" x14ac:dyDescent="0.25">
      <c r="A326" s="19" t="s">
        <v>249</v>
      </c>
      <c r="B326" s="7" t="s">
        <v>26</v>
      </c>
      <c r="C326" s="63">
        <f t="shared" si="11"/>
        <v>105.55</v>
      </c>
      <c r="D326" s="65">
        <v>128.35</v>
      </c>
      <c r="E326" s="106">
        <v>138.54152782396559</v>
      </c>
      <c r="F326" s="65">
        <v>105.55</v>
      </c>
      <c r="G326" s="75">
        <v>120.14030926841949</v>
      </c>
      <c r="H326" s="101">
        <v>104.98887818514696</v>
      </c>
      <c r="I326" s="150">
        <v>86.182788482493507</v>
      </c>
      <c r="J326" s="125">
        <v>90.27</v>
      </c>
    </row>
    <row r="327" spans="1:10" s="25" customFormat="1" x14ac:dyDescent="0.25">
      <c r="A327" s="27" t="s">
        <v>417</v>
      </c>
      <c r="B327" s="28" t="s">
        <v>418</v>
      </c>
      <c r="C327" s="71"/>
      <c r="D327" s="72"/>
      <c r="E327" s="105"/>
      <c r="F327" s="72"/>
      <c r="G327" s="72"/>
      <c r="H327" s="72"/>
      <c r="I327" s="145"/>
      <c r="J327" s="140"/>
    </row>
    <row r="328" spans="1:10" s="25" customFormat="1" x14ac:dyDescent="0.25">
      <c r="A328" s="19" t="s">
        <v>250</v>
      </c>
      <c r="B328" s="7" t="s">
        <v>22</v>
      </c>
      <c r="C328" s="63">
        <f t="shared" si="11"/>
        <v>64.470196671802483</v>
      </c>
      <c r="D328" s="65">
        <v>83.36</v>
      </c>
      <c r="E328" s="106">
        <v>63.939353554416513</v>
      </c>
      <c r="F328" s="65">
        <v>63.01</v>
      </c>
      <c r="G328" s="75">
        <v>64.470196671802483</v>
      </c>
      <c r="H328" s="101">
        <v>60.376795906773069</v>
      </c>
      <c r="I328" s="150">
        <v>74.522953367728633</v>
      </c>
      <c r="J328" s="125">
        <v>78.95</v>
      </c>
    </row>
    <row r="329" spans="1:10" s="25" customFormat="1" x14ac:dyDescent="0.25">
      <c r="A329" s="19" t="s">
        <v>251</v>
      </c>
      <c r="B329" s="7" t="s">
        <v>23</v>
      </c>
      <c r="C329" s="63">
        <f t="shared" si="11"/>
        <v>76.727224265299824</v>
      </c>
      <c r="D329" s="65">
        <v>93.78</v>
      </c>
      <c r="E329" s="106">
        <v>76.727224265299824</v>
      </c>
      <c r="F329" s="65">
        <v>70.849999999999994</v>
      </c>
      <c r="G329" s="75">
        <v>76.412579800020694</v>
      </c>
      <c r="H329" s="101">
        <v>69.721327554583709</v>
      </c>
      <c r="I329" s="150">
        <v>77.158763290828318</v>
      </c>
      <c r="J329" s="125">
        <v>80.62</v>
      </c>
    </row>
    <row r="330" spans="1:10" s="25" customFormat="1" x14ac:dyDescent="0.25">
      <c r="A330" s="19" t="s">
        <v>252</v>
      </c>
      <c r="B330" s="7" t="s">
        <v>24</v>
      </c>
      <c r="C330" s="63">
        <f t="shared" si="11"/>
        <v>82.31</v>
      </c>
      <c r="D330" s="65">
        <v>105.5</v>
      </c>
      <c r="E330" s="106">
        <v>96.278608548624973</v>
      </c>
      <c r="F330" s="65">
        <v>78.72</v>
      </c>
      <c r="G330" s="75">
        <v>96.904134818607304</v>
      </c>
      <c r="H330" s="101">
        <v>73.907341450833485</v>
      </c>
      <c r="I330" s="150">
        <v>79.794573885936501</v>
      </c>
      <c r="J330" s="125">
        <v>82.31</v>
      </c>
    </row>
    <row r="331" spans="1:10" s="25" customFormat="1" x14ac:dyDescent="0.25">
      <c r="A331" s="19" t="s">
        <v>253</v>
      </c>
      <c r="B331" s="7" t="s">
        <v>25</v>
      </c>
      <c r="C331" s="63">
        <f t="shared" si="11"/>
        <v>87.310016620917864</v>
      </c>
      <c r="D331" s="65">
        <v>121.33</v>
      </c>
      <c r="E331" s="106">
        <v>105.90646940348749</v>
      </c>
      <c r="F331" s="65">
        <v>86.57</v>
      </c>
      <c r="G331" s="75">
        <v>117.39568983719393</v>
      </c>
      <c r="H331" s="101">
        <v>87.310016620917864</v>
      </c>
      <c r="I331" s="150">
        <v>82.430385088812486</v>
      </c>
      <c r="J331" s="125">
        <v>85.96</v>
      </c>
    </row>
    <row r="332" spans="1:10" s="25" customFormat="1" x14ac:dyDescent="0.25">
      <c r="A332" s="19" t="s">
        <v>254</v>
      </c>
      <c r="B332" s="7" t="s">
        <v>26</v>
      </c>
      <c r="C332" s="63">
        <f t="shared" si="11"/>
        <v>112.84374654136359</v>
      </c>
      <c r="D332" s="65">
        <v>139.53</v>
      </c>
      <c r="E332" s="106">
        <v>143.51810733619223</v>
      </c>
      <c r="F332" s="65">
        <v>94.5</v>
      </c>
      <c r="G332" s="75">
        <v>138.76564607577583</v>
      </c>
      <c r="H332" s="101">
        <v>112.84374654136359</v>
      </c>
      <c r="I332" s="150">
        <v>85.066196843150905</v>
      </c>
      <c r="J332" s="125">
        <v>99.94</v>
      </c>
    </row>
    <row r="333" spans="1:10" s="25" customFormat="1" x14ac:dyDescent="0.25">
      <c r="A333" s="27" t="s">
        <v>419</v>
      </c>
      <c r="B333" s="28" t="s">
        <v>420</v>
      </c>
      <c r="C333" s="71"/>
      <c r="D333" s="72"/>
      <c r="E333" s="105"/>
      <c r="F333" s="72"/>
      <c r="G333" s="72"/>
      <c r="H333" s="72"/>
      <c r="I333" s="145"/>
      <c r="J333" s="139"/>
    </row>
    <row r="334" spans="1:10" s="25" customFormat="1" x14ac:dyDescent="0.25">
      <c r="A334" s="19" t="s">
        <v>255</v>
      </c>
      <c r="B334" s="7" t="s">
        <v>22</v>
      </c>
      <c r="C334" s="63">
        <f t="shared" si="11"/>
        <v>81.121159179945607</v>
      </c>
      <c r="D334" s="65">
        <v>91.7</v>
      </c>
      <c r="E334" s="106">
        <v>63.939353554416513</v>
      </c>
      <c r="F334" s="65">
        <v>94.5</v>
      </c>
      <c r="G334" s="75">
        <v>70.917216338982783</v>
      </c>
      <c r="H334" s="101">
        <v>63.647379693036306</v>
      </c>
      <c r="I334" s="150">
        <v>81.121159179945607</v>
      </c>
      <c r="J334" s="125">
        <v>81.59</v>
      </c>
    </row>
    <row r="335" spans="1:10" s="25" customFormat="1" x14ac:dyDescent="0.25">
      <c r="A335" s="19" t="s">
        <v>256</v>
      </c>
      <c r="B335" s="7" t="s">
        <v>23</v>
      </c>
      <c r="C335" s="63">
        <f t="shared" si="11"/>
        <v>83.32</v>
      </c>
      <c r="D335" s="65">
        <v>103.16</v>
      </c>
      <c r="E335" s="106">
        <v>76.727224265299824</v>
      </c>
      <c r="F335" s="65">
        <v>74.84</v>
      </c>
      <c r="G335" s="75">
        <v>84.053837780022761</v>
      </c>
      <c r="H335" s="101">
        <v>73.070138593718411</v>
      </c>
      <c r="I335" s="150">
        <v>84.001144044361695</v>
      </c>
      <c r="J335" s="125">
        <v>83.32</v>
      </c>
    </row>
    <row r="336" spans="1:10" s="25" customFormat="1" x14ac:dyDescent="0.25">
      <c r="A336" s="19" t="s">
        <v>257</v>
      </c>
      <c r="B336" s="7" t="s">
        <v>24</v>
      </c>
      <c r="C336" s="63">
        <f t="shared" si="11"/>
        <v>86.881129539007716</v>
      </c>
      <c r="D336" s="65">
        <v>116.05</v>
      </c>
      <c r="E336" s="106">
        <v>96.278608548624973</v>
      </c>
      <c r="F336" s="65">
        <v>82.68</v>
      </c>
      <c r="G336" s="75">
        <v>106.59454830046806</v>
      </c>
      <c r="H336" s="101">
        <v>77.258004126170121</v>
      </c>
      <c r="I336" s="150">
        <v>86.881129539007716</v>
      </c>
      <c r="J336" s="125">
        <v>85.07</v>
      </c>
    </row>
    <row r="337" spans="1:10" s="25" customFormat="1" x14ac:dyDescent="0.25">
      <c r="A337" s="19" t="s">
        <v>258</v>
      </c>
      <c r="B337" s="7" t="s">
        <v>25</v>
      </c>
      <c r="C337" s="63">
        <f t="shared" si="11"/>
        <v>91.906087537600683</v>
      </c>
      <c r="D337" s="65">
        <v>133.46</v>
      </c>
      <c r="E337" s="106">
        <v>115.53433025835</v>
      </c>
      <c r="F337" s="65">
        <v>90.54</v>
      </c>
      <c r="G337" s="75">
        <v>129.13525882091341</v>
      </c>
      <c r="H337" s="101">
        <v>91.906087537600683</v>
      </c>
      <c r="I337" s="150">
        <v>89.761115603416044</v>
      </c>
      <c r="J337" s="125">
        <v>88.87</v>
      </c>
    </row>
    <row r="338" spans="1:10" s="25" customFormat="1" x14ac:dyDescent="0.25">
      <c r="A338" s="19" t="s">
        <v>259</v>
      </c>
      <c r="B338" s="7" t="s">
        <v>26</v>
      </c>
      <c r="C338" s="63">
        <f t="shared" si="11"/>
        <v>119.93444046891041</v>
      </c>
      <c r="D338" s="65">
        <v>153.47999999999999</v>
      </c>
      <c r="E338" s="106">
        <v>143.51810733619223</v>
      </c>
      <c r="F338" s="65">
        <v>98.4</v>
      </c>
      <c r="G338" s="75">
        <v>152.6422106833534</v>
      </c>
      <c r="H338" s="101">
        <v>119.93444046891041</v>
      </c>
      <c r="I338" s="150">
        <v>92.641102184614752</v>
      </c>
      <c r="J338" s="125">
        <v>103.41</v>
      </c>
    </row>
    <row r="339" spans="1:10" s="25" customFormat="1" x14ac:dyDescent="0.25">
      <c r="A339" s="27" t="s">
        <v>421</v>
      </c>
      <c r="B339" s="28" t="s">
        <v>422</v>
      </c>
      <c r="C339" s="71"/>
      <c r="D339" s="72"/>
      <c r="E339" s="105"/>
      <c r="F339" s="72"/>
      <c r="G339" s="72"/>
      <c r="H339" s="72"/>
      <c r="I339" s="145"/>
      <c r="J339" s="140"/>
    </row>
    <row r="340" spans="1:10" s="25" customFormat="1" x14ac:dyDescent="0.25">
      <c r="A340" s="19" t="s">
        <v>260</v>
      </c>
      <c r="B340" s="7" t="s">
        <v>22</v>
      </c>
      <c r="C340" s="63">
        <f t="shared" si="11"/>
        <v>51.79605953559247</v>
      </c>
      <c r="D340" s="65">
        <v>46.29</v>
      </c>
      <c r="E340" s="106">
        <v>49.075634529985756</v>
      </c>
      <c r="F340" s="65">
        <v>52.41</v>
      </c>
      <c r="G340" s="75">
        <v>58.106627522217245</v>
      </c>
      <c r="H340" s="101">
        <v>41.365104547745084</v>
      </c>
      <c r="I340" s="150">
        <v>51.79605953559247</v>
      </c>
      <c r="J340" s="125">
        <v>83.52</v>
      </c>
    </row>
    <row r="341" spans="1:10" s="25" customFormat="1" x14ac:dyDescent="0.25">
      <c r="A341" s="19" t="s">
        <v>261</v>
      </c>
      <c r="B341" s="7" t="s">
        <v>23</v>
      </c>
      <c r="C341" s="63">
        <f t="shared" si="11"/>
        <v>58.16</v>
      </c>
      <c r="D341" s="65">
        <v>60.1</v>
      </c>
      <c r="E341" s="106">
        <v>51.529416256485057</v>
      </c>
      <c r="F341" s="65">
        <v>58.16</v>
      </c>
      <c r="G341" s="75">
        <v>64.076874620837543</v>
      </c>
      <c r="H341" s="101">
        <v>47.747076597908574</v>
      </c>
      <c r="I341" s="150">
        <v>55.714152909345771</v>
      </c>
      <c r="J341" s="125">
        <v>85.65</v>
      </c>
    </row>
    <row r="342" spans="1:10" s="25" customFormat="1" x14ac:dyDescent="0.25">
      <c r="A342" s="19" t="s">
        <v>262</v>
      </c>
      <c r="B342" s="7" t="s">
        <v>24</v>
      </c>
      <c r="C342" s="63">
        <f t="shared" si="11"/>
        <v>70.36</v>
      </c>
      <c r="D342" s="65">
        <v>72.56</v>
      </c>
      <c r="E342" s="106">
        <v>70.1225421142572</v>
      </c>
      <c r="F342" s="65">
        <v>70.36</v>
      </c>
      <c r="G342" s="75">
        <v>71.957159989683021</v>
      </c>
      <c r="H342" s="101">
        <v>52.593765203260624</v>
      </c>
      <c r="I342" s="150">
        <v>60.157714728110513</v>
      </c>
      <c r="J342" s="125">
        <v>87.79</v>
      </c>
    </row>
    <row r="343" spans="1:10" s="25" customFormat="1" x14ac:dyDescent="0.25">
      <c r="A343" s="19" t="s">
        <v>263</v>
      </c>
      <c r="B343" s="7" t="s">
        <v>25</v>
      </c>
      <c r="C343" s="63">
        <f t="shared" si="11"/>
        <v>84.722041535571876</v>
      </c>
      <c r="D343" s="65">
        <v>92.09</v>
      </c>
      <c r="E343" s="106">
        <v>90.872923485327817</v>
      </c>
      <c r="F343" s="65">
        <v>70.94</v>
      </c>
      <c r="G343" s="75">
        <v>84.722041535571876</v>
      </c>
      <c r="H343" s="101">
        <v>72.090828363581906</v>
      </c>
      <c r="I343" s="150">
        <v>73.908278152865478</v>
      </c>
      <c r="J343" s="125">
        <v>92.41</v>
      </c>
    </row>
    <row r="344" spans="1:10" s="25" customFormat="1" x14ac:dyDescent="0.25">
      <c r="A344" s="19" t="s">
        <v>264</v>
      </c>
      <c r="B344" s="7" t="s">
        <v>26</v>
      </c>
      <c r="C344" s="63">
        <f t="shared" si="11"/>
        <v>109.61661888167963</v>
      </c>
      <c r="D344" s="65">
        <v>116.69</v>
      </c>
      <c r="E344" s="106">
        <v>136.66180467074759</v>
      </c>
      <c r="F344" s="65">
        <v>104.1</v>
      </c>
      <c r="G344" s="75">
        <v>109.61661888167963</v>
      </c>
      <c r="H344" s="101">
        <v>102.33527378885339</v>
      </c>
      <c r="I344" s="150">
        <v>86.174660504553785</v>
      </c>
      <c r="J344" s="125">
        <v>110.16</v>
      </c>
    </row>
    <row r="345" spans="1:10" s="25" customFormat="1" x14ac:dyDescent="0.25">
      <c r="A345" s="27" t="s">
        <v>423</v>
      </c>
      <c r="B345" s="28" t="s">
        <v>424</v>
      </c>
      <c r="C345" s="71"/>
      <c r="D345" s="72"/>
      <c r="E345" s="105"/>
      <c r="F345" s="72"/>
      <c r="G345" s="72"/>
      <c r="H345" s="72"/>
      <c r="I345" s="145"/>
      <c r="J345" s="139"/>
    </row>
    <row r="346" spans="1:10" s="25" customFormat="1" x14ac:dyDescent="0.25">
      <c r="A346" s="19" t="s">
        <v>265</v>
      </c>
      <c r="B346" s="7" t="s">
        <v>22</v>
      </c>
      <c r="C346" s="63">
        <f t="shared" ref="C346:C409" si="12">MEDIAN(D346:J346)</f>
        <v>55.16</v>
      </c>
      <c r="D346" s="65">
        <v>50.92</v>
      </c>
      <c r="E346" s="106">
        <v>52.069431414239517</v>
      </c>
      <c r="F346" s="65">
        <v>55.16</v>
      </c>
      <c r="G346" s="75">
        <v>63.08036073614074</v>
      </c>
      <c r="H346" s="101">
        <v>42.960597168093784</v>
      </c>
      <c r="I346" s="150">
        <v>55.404425455074431</v>
      </c>
      <c r="J346" s="125">
        <v>86.86</v>
      </c>
    </row>
    <row r="347" spans="1:10" s="25" customFormat="1" x14ac:dyDescent="0.25">
      <c r="A347" s="19" t="s">
        <v>266</v>
      </c>
      <c r="B347" s="7" t="s">
        <v>23</v>
      </c>
      <c r="C347" s="63">
        <f t="shared" si="12"/>
        <v>60.91</v>
      </c>
      <c r="D347" s="65">
        <v>66.11</v>
      </c>
      <c r="E347" s="106">
        <v>54.672902984951492</v>
      </c>
      <c r="F347" s="65">
        <v>60.91</v>
      </c>
      <c r="G347" s="75">
        <v>69.619949426789219</v>
      </c>
      <c r="H347" s="101">
        <v>49.685751842941528</v>
      </c>
      <c r="I347" s="150">
        <v>59.714344412571776</v>
      </c>
      <c r="J347" s="125">
        <v>89.08</v>
      </c>
    </row>
    <row r="348" spans="1:10" s="25" customFormat="1" x14ac:dyDescent="0.25">
      <c r="A348" s="19" t="s">
        <v>267</v>
      </c>
      <c r="B348" s="7" t="s">
        <v>24</v>
      </c>
      <c r="C348" s="63">
        <f t="shared" si="12"/>
        <v>73.11</v>
      </c>
      <c r="D348" s="65">
        <v>79.81</v>
      </c>
      <c r="E348" s="106">
        <v>72.002265267475195</v>
      </c>
      <c r="F348" s="65">
        <v>73.11</v>
      </c>
      <c r="G348" s="75">
        <v>78.267951799932774</v>
      </c>
      <c r="H348" s="101">
        <v>54.93341224925171</v>
      </c>
      <c r="I348" s="150">
        <v>64.602299669546582</v>
      </c>
      <c r="J348" s="125">
        <v>91.3</v>
      </c>
    </row>
    <row r="349" spans="1:10" s="25" customFormat="1" x14ac:dyDescent="0.25">
      <c r="A349" s="19" t="s">
        <v>268</v>
      </c>
      <c r="B349" s="7" t="s">
        <v>25</v>
      </c>
      <c r="C349" s="63">
        <f t="shared" si="12"/>
        <v>92.737961301411289</v>
      </c>
      <c r="D349" s="65">
        <v>101.3</v>
      </c>
      <c r="E349" s="106">
        <v>92.737961301411289</v>
      </c>
      <c r="F349" s="65">
        <v>73.510000000000005</v>
      </c>
      <c r="G349" s="75">
        <v>92.756274187700981</v>
      </c>
      <c r="H349" s="101">
        <v>75.115271956095654</v>
      </c>
      <c r="I349" s="150">
        <v>73.916406120411736</v>
      </c>
      <c r="J349" s="125">
        <v>96.1</v>
      </c>
    </row>
    <row r="350" spans="1:10" s="25" customFormat="1" x14ac:dyDescent="0.25">
      <c r="A350" s="19" t="s">
        <v>269</v>
      </c>
      <c r="B350" s="7" t="s">
        <v>26</v>
      </c>
      <c r="C350" s="63">
        <f t="shared" si="12"/>
        <v>114.58</v>
      </c>
      <c r="D350" s="65">
        <v>128.35</v>
      </c>
      <c r="E350" s="106">
        <v>138.54152782396559</v>
      </c>
      <c r="F350" s="65">
        <v>106.69</v>
      </c>
      <c r="G350" s="75">
        <v>120.14030926841949</v>
      </c>
      <c r="H350" s="101">
        <v>106.63566844317417</v>
      </c>
      <c r="I350" s="150">
        <v>86.182788482493507</v>
      </c>
      <c r="J350" s="125">
        <v>114.58</v>
      </c>
    </row>
    <row r="351" spans="1:10" s="25" customFormat="1" x14ac:dyDescent="0.25">
      <c r="A351" s="27" t="s">
        <v>425</v>
      </c>
      <c r="B351" s="28" t="s">
        <v>426</v>
      </c>
      <c r="C351" s="71"/>
      <c r="D351" s="72"/>
      <c r="E351" s="105"/>
      <c r="F351" s="72"/>
      <c r="G351" s="72"/>
      <c r="H351" s="72"/>
      <c r="I351" s="145"/>
      <c r="J351" s="140"/>
    </row>
    <row r="352" spans="1:10" s="25" customFormat="1" x14ac:dyDescent="0.25">
      <c r="A352" s="19" t="s">
        <v>270</v>
      </c>
      <c r="B352" s="7" t="s">
        <v>22</v>
      </c>
      <c r="C352" s="63">
        <f t="shared" si="12"/>
        <v>64.470196671802483</v>
      </c>
      <c r="D352" s="65">
        <v>83.36</v>
      </c>
      <c r="E352" s="106">
        <v>63.939353554416513</v>
      </c>
      <c r="F352" s="65">
        <v>63.01</v>
      </c>
      <c r="G352" s="75">
        <v>64.470196671802483</v>
      </c>
      <c r="H352" s="101">
        <v>59.429763030254186</v>
      </c>
      <c r="I352" s="150">
        <v>74.522953367728633</v>
      </c>
      <c r="J352" s="125">
        <v>96.66</v>
      </c>
    </row>
    <row r="353" spans="1:10" s="25" customFormat="1" x14ac:dyDescent="0.25">
      <c r="A353" s="19" t="s">
        <v>271</v>
      </c>
      <c r="B353" s="7" t="s">
        <v>23</v>
      </c>
      <c r="C353" s="63">
        <f t="shared" si="12"/>
        <v>76.727224265299824</v>
      </c>
      <c r="D353" s="65">
        <v>93.78</v>
      </c>
      <c r="E353" s="106">
        <v>76.727224265299824</v>
      </c>
      <c r="F353" s="65">
        <v>70.849999999999994</v>
      </c>
      <c r="G353" s="75">
        <v>76.412579800020694</v>
      </c>
      <c r="H353" s="101">
        <v>68.627722165342988</v>
      </c>
      <c r="I353" s="150">
        <v>77.158763290828318</v>
      </c>
      <c r="J353" s="125">
        <v>98.79</v>
      </c>
    </row>
    <row r="354" spans="1:10" s="25" customFormat="1" x14ac:dyDescent="0.25">
      <c r="A354" s="19" t="s">
        <v>272</v>
      </c>
      <c r="B354" s="7" t="s">
        <v>24</v>
      </c>
      <c r="C354" s="63">
        <f t="shared" si="12"/>
        <v>96.278608548624973</v>
      </c>
      <c r="D354" s="65">
        <v>105.5</v>
      </c>
      <c r="E354" s="106">
        <v>96.278608548624973</v>
      </c>
      <c r="F354" s="65">
        <v>78.72</v>
      </c>
      <c r="G354" s="75">
        <v>96.904134818607304</v>
      </c>
      <c r="H354" s="101">
        <v>72.748076850603312</v>
      </c>
      <c r="I354" s="150">
        <v>79.794573885936501</v>
      </c>
      <c r="J354" s="125">
        <v>100.92</v>
      </c>
    </row>
    <row r="355" spans="1:10" s="25" customFormat="1" x14ac:dyDescent="0.25">
      <c r="A355" s="19" t="s">
        <v>273</v>
      </c>
      <c r="B355" s="7" t="s">
        <v>25</v>
      </c>
      <c r="C355" s="63">
        <f t="shared" si="12"/>
        <v>105.55</v>
      </c>
      <c r="D355" s="65">
        <v>121.33</v>
      </c>
      <c r="E355" s="106">
        <v>105.90646940348749</v>
      </c>
      <c r="F355" s="65">
        <v>86.57</v>
      </c>
      <c r="G355" s="75">
        <v>117.39568983719393</v>
      </c>
      <c r="H355" s="101">
        <v>85.940525992148849</v>
      </c>
      <c r="I355" s="150">
        <v>82.430385088812486</v>
      </c>
      <c r="J355" s="125">
        <v>105.55</v>
      </c>
    </row>
    <row r="356" spans="1:10" s="25" customFormat="1" x14ac:dyDescent="0.25">
      <c r="A356" s="19" t="s">
        <v>274</v>
      </c>
      <c r="B356" s="7" t="s">
        <v>26</v>
      </c>
      <c r="C356" s="63">
        <f t="shared" si="12"/>
        <v>123.3</v>
      </c>
      <c r="D356" s="65">
        <v>139.53</v>
      </c>
      <c r="E356" s="106">
        <v>143.51810733619223</v>
      </c>
      <c r="F356" s="65">
        <v>94.5</v>
      </c>
      <c r="G356" s="75">
        <v>138.76564607577583</v>
      </c>
      <c r="H356" s="101">
        <v>111.07374970268994</v>
      </c>
      <c r="I356" s="150">
        <v>85.066196843150905</v>
      </c>
      <c r="J356" s="125">
        <v>123.3</v>
      </c>
    </row>
    <row r="357" spans="1:10" s="25" customFormat="1" x14ac:dyDescent="0.25">
      <c r="A357" s="27" t="s">
        <v>427</v>
      </c>
      <c r="B357" s="28" t="s">
        <v>428</v>
      </c>
      <c r="C357" s="71"/>
      <c r="D357" s="72"/>
      <c r="E357" s="105"/>
      <c r="F357" s="72"/>
      <c r="G357" s="72"/>
      <c r="H357" s="72"/>
      <c r="I357" s="145"/>
      <c r="J357" s="139"/>
    </row>
    <row r="358" spans="1:10" s="25" customFormat="1" x14ac:dyDescent="0.25">
      <c r="A358" s="19" t="s">
        <v>275</v>
      </c>
      <c r="B358" s="7" t="s">
        <v>22</v>
      </c>
      <c r="C358" s="63">
        <f t="shared" si="12"/>
        <v>74.84</v>
      </c>
      <c r="D358" s="65">
        <v>91.7</v>
      </c>
      <c r="E358" s="106">
        <v>63.939353554416513</v>
      </c>
      <c r="F358" s="65">
        <v>74.84</v>
      </c>
      <c r="G358" s="75">
        <v>70.917216338982783</v>
      </c>
      <c r="H358" s="101">
        <v>62.649046472991685</v>
      </c>
      <c r="I358" s="150">
        <v>81.121159179945607</v>
      </c>
      <c r="J358" s="125">
        <v>100.01</v>
      </c>
    </row>
    <row r="359" spans="1:10" s="25" customFormat="1" x14ac:dyDescent="0.25">
      <c r="A359" s="19" t="s">
        <v>276</v>
      </c>
      <c r="B359" s="7" t="s">
        <v>23</v>
      </c>
      <c r="C359" s="63">
        <f t="shared" si="12"/>
        <v>84.001144044361695</v>
      </c>
      <c r="D359" s="65">
        <v>103.16</v>
      </c>
      <c r="E359" s="106">
        <v>76.727224265299824</v>
      </c>
      <c r="F359" s="65">
        <v>82.68</v>
      </c>
      <c r="G359" s="75">
        <v>84.053837780022761</v>
      </c>
      <c r="H359" s="101">
        <v>71.924005836907455</v>
      </c>
      <c r="I359" s="150">
        <v>84.001144044361695</v>
      </c>
      <c r="J359" s="125">
        <v>102.22</v>
      </c>
    </row>
    <row r="360" spans="1:10" s="25" customFormat="1" x14ac:dyDescent="0.25">
      <c r="A360" s="19" t="s">
        <v>277</v>
      </c>
      <c r="B360" s="7" t="s">
        <v>24</v>
      </c>
      <c r="C360" s="63">
        <f t="shared" si="12"/>
        <v>96.278608548624973</v>
      </c>
      <c r="D360" s="65">
        <v>116.05</v>
      </c>
      <c r="E360" s="106">
        <v>96.278608548624973</v>
      </c>
      <c r="F360" s="65">
        <v>90.54</v>
      </c>
      <c r="G360" s="75">
        <v>106.59454830046806</v>
      </c>
      <c r="H360" s="101">
        <v>76.046183114755578</v>
      </c>
      <c r="I360" s="150">
        <v>86.881129539007716</v>
      </c>
      <c r="J360" s="125">
        <v>104.44</v>
      </c>
    </row>
    <row r="361" spans="1:10" s="25" customFormat="1" x14ac:dyDescent="0.25">
      <c r="A361" s="19" t="s">
        <v>278</v>
      </c>
      <c r="B361" s="7" t="s">
        <v>25</v>
      </c>
      <c r="C361" s="63">
        <f t="shared" si="12"/>
        <v>105.90646940348749</v>
      </c>
      <c r="D361" s="65">
        <v>133.46</v>
      </c>
      <c r="E361" s="106">
        <v>105.90646940348749</v>
      </c>
      <c r="F361" s="65">
        <v>98.4</v>
      </c>
      <c r="G361" s="75">
        <v>129.13525882091341</v>
      </c>
      <c r="H361" s="101">
        <v>90.464505798405298</v>
      </c>
      <c r="I361" s="150">
        <v>89.761115603416044</v>
      </c>
      <c r="J361" s="125">
        <v>109.25</v>
      </c>
    </row>
    <row r="362" spans="1:10" s="25" customFormat="1" x14ac:dyDescent="0.25">
      <c r="A362" s="19" t="s">
        <v>279</v>
      </c>
      <c r="B362" s="7" t="s">
        <v>26</v>
      </c>
      <c r="C362" s="63">
        <f t="shared" si="12"/>
        <v>127.71</v>
      </c>
      <c r="D362" s="65">
        <v>153.47999999999999</v>
      </c>
      <c r="E362" s="106">
        <v>143.51810733619223</v>
      </c>
      <c r="F362" s="65">
        <v>106.29</v>
      </c>
      <c r="G362" s="75">
        <v>152.6422106833534</v>
      </c>
      <c r="H362" s="101">
        <v>118.05322341449209</v>
      </c>
      <c r="I362" s="150">
        <v>92.641102184614752</v>
      </c>
      <c r="J362" s="125">
        <v>127.71</v>
      </c>
    </row>
    <row r="363" spans="1:10" s="25" customFormat="1" x14ac:dyDescent="0.25">
      <c r="A363" s="27" t="s">
        <v>429</v>
      </c>
      <c r="B363" s="28" t="s">
        <v>430</v>
      </c>
      <c r="C363" s="71"/>
      <c r="D363" s="72"/>
      <c r="E363" s="105"/>
      <c r="F363" s="72"/>
      <c r="G363" s="72"/>
      <c r="H363" s="72"/>
      <c r="I363" s="145"/>
      <c r="J363" s="140"/>
    </row>
    <row r="364" spans="1:10" s="25" customFormat="1" x14ac:dyDescent="0.25">
      <c r="A364" s="19" t="s">
        <v>280</v>
      </c>
      <c r="B364" s="7" t="s">
        <v>22</v>
      </c>
      <c r="C364" s="63">
        <f t="shared" si="12"/>
        <v>78.415120682541598</v>
      </c>
      <c r="D364" s="65">
        <v>63.13</v>
      </c>
      <c r="E364" s="106">
        <v>82.636097602470386</v>
      </c>
      <c r="F364" s="65">
        <v>66.951208800000003</v>
      </c>
      <c r="G364" s="75">
        <v>80.804249540944511</v>
      </c>
      <c r="H364" s="101">
        <v>57.183374184797948</v>
      </c>
      <c r="I364" s="150">
        <v>78.415120682541598</v>
      </c>
      <c r="J364" s="125">
        <v>83.52</v>
      </c>
    </row>
    <row r="365" spans="1:10" s="25" customFormat="1" x14ac:dyDescent="0.25">
      <c r="A365" s="19" t="s">
        <v>281</v>
      </c>
      <c r="B365" s="7" t="s">
        <v>23</v>
      </c>
      <c r="C365" s="63">
        <f t="shared" si="12"/>
        <v>85.229291411522297</v>
      </c>
      <c r="D365" s="65">
        <v>81.95</v>
      </c>
      <c r="E365" s="106">
        <v>86.767902482593968</v>
      </c>
      <c r="F365" s="65">
        <v>72.727391519999998</v>
      </c>
      <c r="G365" s="75">
        <v>89.372685906978788</v>
      </c>
      <c r="H365" s="101">
        <v>67.05625928150215</v>
      </c>
      <c r="I365" s="150">
        <v>85.229291411522297</v>
      </c>
      <c r="J365" s="125">
        <v>85.65</v>
      </c>
    </row>
    <row r="366" spans="1:10" s="25" customFormat="1" x14ac:dyDescent="0.25">
      <c r="A366" s="19" t="s">
        <v>282</v>
      </c>
      <c r="B366" s="7" t="s">
        <v>24</v>
      </c>
      <c r="C366" s="63">
        <f t="shared" si="12"/>
        <v>92.957491206803851</v>
      </c>
      <c r="D366" s="65">
        <v>98.94</v>
      </c>
      <c r="E366" s="106">
        <v>92.096495756712358</v>
      </c>
      <c r="F366" s="65">
        <v>84.941392435200001</v>
      </c>
      <c r="G366" s="75">
        <v>100.75644635810782</v>
      </c>
      <c r="H366" s="101">
        <v>154.38160834997694</v>
      </c>
      <c r="I366" s="150">
        <v>92.957491206803851</v>
      </c>
      <c r="J366" s="125">
        <v>87.79</v>
      </c>
    </row>
    <row r="367" spans="1:10" s="25" customFormat="1" x14ac:dyDescent="0.25">
      <c r="A367" s="19" t="s">
        <v>283</v>
      </c>
      <c r="B367" s="7" t="s">
        <v>25</v>
      </c>
      <c r="C367" s="63">
        <f t="shared" si="12"/>
        <v>92.41</v>
      </c>
      <c r="D367" s="65">
        <v>83.72</v>
      </c>
      <c r="E367" s="106">
        <v>100.17974734419747</v>
      </c>
      <c r="F367" s="65">
        <v>84.605323622399993</v>
      </c>
      <c r="G367" s="75">
        <v>121.38624689303857</v>
      </c>
      <c r="H367" s="101">
        <v>99.998091098844213</v>
      </c>
      <c r="I367" s="150">
        <v>73.916406120411736</v>
      </c>
      <c r="J367" s="125">
        <v>92.41</v>
      </c>
    </row>
    <row r="368" spans="1:10" s="25" customFormat="1" x14ac:dyDescent="0.25">
      <c r="A368" s="19" t="s">
        <v>284</v>
      </c>
      <c r="B368" s="7" t="s">
        <v>26</v>
      </c>
      <c r="C368" s="63">
        <f t="shared" si="12"/>
        <v>117.7711145856</v>
      </c>
      <c r="D368" s="65">
        <v>106.08</v>
      </c>
      <c r="E368" s="106">
        <v>189.15539074421926</v>
      </c>
      <c r="F368" s="65">
        <v>117.7711145856</v>
      </c>
      <c r="G368" s="75">
        <v>157.64145985458561</v>
      </c>
      <c r="H368" s="101">
        <v>147.45945567951898</v>
      </c>
      <c r="I368" s="150">
        <v>86.182788482493507</v>
      </c>
      <c r="J368" s="125">
        <v>110.16</v>
      </c>
    </row>
    <row r="369" spans="1:10" s="25" customFormat="1" x14ac:dyDescent="0.25">
      <c r="A369" s="27" t="s">
        <v>431</v>
      </c>
      <c r="B369" s="28" t="s">
        <v>432</v>
      </c>
      <c r="C369" s="71"/>
      <c r="D369" s="72"/>
      <c r="E369" s="105"/>
      <c r="F369" s="72"/>
      <c r="G369" s="72"/>
      <c r="H369" s="72"/>
      <c r="I369" s="145"/>
      <c r="J369" s="139"/>
    </row>
    <row r="370" spans="1:10" s="25" customFormat="1" x14ac:dyDescent="0.25">
      <c r="A370" s="19" t="s">
        <v>285</v>
      </c>
      <c r="B370" s="7" t="s">
        <v>22</v>
      </c>
      <c r="C370" s="63">
        <f t="shared" si="12"/>
        <v>84.676622451580485</v>
      </c>
      <c r="D370" s="65">
        <v>63.13</v>
      </c>
      <c r="E370" s="106">
        <v>94.611285139485489</v>
      </c>
      <c r="F370" s="65">
        <v>69.7237765056</v>
      </c>
      <c r="G370" s="75">
        <v>88.047744956740686</v>
      </c>
      <c r="H370" s="101">
        <v>60.145236936698467</v>
      </c>
      <c r="I370" s="150">
        <v>84.676622451580485</v>
      </c>
      <c r="J370" s="125">
        <v>86.86</v>
      </c>
    </row>
    <row r="371" spans="1:10" s="25" customFormat="1" x14ac:dyDescent="0.25">
      <c r="A371" s="19" t="s">
        <v>286</v>
      </c>
      <c r="B371" s="7" t="s">
        <v>23</v>
      </c>
      <c r="C371" s="63">
        <f t="shared" si="12"/>
        <v>89.08</v>
      </c>
      <c r="D371" s="65">
        <v>81.95</v>
      </c>
      <c r="E371" s="106">
        <v>99.341849396459764</v>
      </c>
      <c r="F371" s="65">
        <v>75.447448473600005</v>
      </c>
      <c r="G371" s="75">
        <v>97.445341841544533</v>
      </c>
      <c r="H371" s="101">
        <v>69.361858861700696</v>
      </c>
      <c r="I371" s="150">
        <v>92.172216663341558</v>
      </c>
      <c r="J371" s="125">
        <v>89.08</v>
      </c>
    </row>
    <row r="372" spans="1:10" s="25" customFormat="1" x14ac:dyDescent="0.25">
      <c r="A372" s="19" t="s">
        <v>287</v>
      </c>
      <c r="B372" s="7" t="s">
        <v>24</v>
      </c>
      <c r="C372" s="63">
        <f t="shared" si="12"/>
        <v>98.94</v>
      </c>
      <c r="D372" s="65">
        <v>98.94</v>
      </c>
      <c r="E372" s="106">
        <v>104.07168329372736</v>
      </c>
      <c r="F372" s="65">
        <v>87.661449388799994</v>
      </c>
      <c r="G372" s="75">
        <v>109.94716680520004</v>
      </c>
      <c r="H372" s="101">
        <v>77.596865314662452</v>
      </c>
      <c r="I372" s="150">
        <v>100.67326953033394</v>
      </c>
      <c r="J372" s="125">
        <v>91.3</v>
      </c>
    </row>
    <row r="373" spans="1:10" s="25" customFormat="1" x14ac:dyDescent="0.25">
      <c r="A373" s="19" t="s">
        <v>288</v>
      </c>
      <c r="B373" s="7" t="s">
        <v>25</v>
      </c>
      <c r="C373" s="63">
        <f t="shared" si="12"/>
        <v>96.1</v>
      </c>
      <c r="D373" s="65">
        <v>83.72</v>
      </c>
      <c r="E373" s="106">
        <v>112.15493488121251</v>
      </c>
      <c r="F373" s="65">
        <v>87.178350470400005</v>
      </c>
      <c r="G373" s="75">
        <v>133.08690008091443</v>
      </c>
      <c r="H373" s="101">
        <v>104.74422734991649</v>
      </c>
      <c r="I373" s="150">
        <v>73.916406120411736</v>
      </c>
      <c r="J373" s="125">
        <v>96.1</v>
      </c>
    </row>
    <row r="374" spans="1:10" s="25" customFormat="1" x14ac:dyDescent="0.25">
      <c r="A374" s="19" t="s">
        <v>289</v>
      </c>
      <c r="B374" s="7" t="s">
        <v>26</v>
      </c>
      <c r="C374" s="63">
        <f t="shared" si="12"/>
        <v>120.354643584</v>
      </c>
      <c r="D374" s="65">
        <v>106.08</v>
      </c>
      <c r="E374" s="106">
        <v>201.13057828123442</v>
      </c>
      <c r="F374" s="65">
        <v>120.354643584</v>
      </c>
      <c r="G374" s="75">
        <v>172.96763433861611</v>
      </c>
      <c r="H374" s="101">
        <v>154.38160834997694</v>
      </c>
      <c r="I374" s="150">
        <v>86.182788482493507</v>
      </c>
      <c r="J374" s="125">
        <v>114.58</v>
      </c>
    </row>
    <row r="375" spans="1:10" s="25" customFormat="1" x14ac:dyDescent="0.25">
      <c r="A375" s="27" t="s">
        <v>434</v>
      </c>
      <c r="B375" s="28" t="s">
        <v>435</v>
      </c>
      <c r="C375" s="71"/>
      <c r="D375" s="72"/>
      <c r="E375" s="105"/>
      <c r="F375" s="72"/>
      <c r="G375" s="72"/>
      <c r="H375" s="72"/>
      <c r="I375" s="145"/>
      <c r="J375" s="140"/>
    </row>
    <row r="376" spans="1:10" s="25" customFormat="1" x14ac:dyDescent="0.25">
      <c r="A376" s="19" t="s">
        <v>290</v>
      </c>
      <c r="B376" s="7" t="s">
        <v>22</v>
      </c>
      <c r="C376" s="63">
        <f t="shared" si="12"/>
        <v>64.470196671802483</v>
      </c>
      <c r="D376" s="65">
        <v>75.78</v>
      </c>
      <c r="E376" s="106">
        <v>63.939353554416513</v>
      </c>
      <c r="F376" s="65">
        <v>63.01</v>
      </c>
      <c r="G376" s="75">
        <v>64.470196671802483</v>
      </c>
      <c r="H376" s="101">
        <v>59.429763030254186</v>
      </c>
      <c r="I376" s="150">
        <v>74.522953367728633</v>
      </c>
      <c r="J376" s="125">
        <v>96.66</v>
      </c>
    </row>
    <row r="377" spans="1:10" s="25" customFormat="1" x14ac:dyDescent="0.25">
      <c r="A377" s="19" t="s">
        <v>291</v>
      </c>
      <c r="B377" s="7" t="s">
        <v>23</v>
      </c>
      <c r="C377" s="63">
        <f t="shared" si="12"/>
        <v>76.727224265299824</v>
      </c>
      <c r="D377" s="65">
        <v>85.26</v>
      </c>
      <c r="E377" s="106">
        <v>76.727224265299824</v>
      </c>
      <c r="F377" s="65">
        <v>70.849999999999994</v>
      </c>
      <c r="G377" s="75">
        <v>76.412579800020694</v>
      </c>
      <c r="H377" s="101">
        <v>68.627722165342988</v>
      </c>
      <c r="I377" s="150">
        <v>77.158763290828318</v>
      </c>
      <c r="J377" s="125">
        <v>98.79</v>
      </c>
    </row>
    <row r="378" spans="1:10" s="25" customFormat="1" x14ac:dyDescent="0.25">
      <c r="A378" s="19" t="s">
        <v>292</v>
      </c>
      <c r="B378" s="7" t="s">
        <v>24</v>
      </c>
      <c r="C378" s="63">
        <f t="shared" si="12"/>
        <v>95.91</v>
      </c>
      <c r="D378" s="65">
        <v>95.91</v>
      </c>
      <c r="E378" s="106">
        <v>96.278608548624973</v>
      </c>
      <c r="F378" s="65">
        <v>78.72</v>
      </c>
      <c r="G378" s="75">
        <v>96.904134818607304</v>
      </c>
      <c r="H378" s="101">
        <v>72.748076850603312</v>
      </c>
      <c r="I378" s="150">
        <v>79.794573885936501</v>
      </c>
      <c r="J378" s="125">
        <v>100.92</v>
      </c>
    </row>
    <row r="379" spans="1:10" s="25" customFormat="1" x14ac:dyDescent="0.25">
      <c r="A379" s="19" t="s">
        <v>293</v>
      </c>
      <c r="B379" s="7" t="s">
        <v>25</v>
      </c>
      <c r="C379" s="63">
        <f t="shared" si="12"/>
        <v>105.55</v>
      </c>
      <c r="D379" s="65">
        <v>110.3</v>
      </c>
      <c r="E379" s="106">
        <v>115.53433025835</v>
      </c>
      <c r="F379" s="65">
        <v>86.57</v>
      </c>
      <c r="G379" s="75">
        <v>117.39568983719393</v>
      </c>
      <c r="H379" s="101">
        <v>85.940525992148849</v>
      </c>
      <c r="I379" s="150">
        <v>82.430385088812486</v>
      </c>
      <c r="J379" s="125">
        <v>105.55</v>
      </c>
    </row>
    <row r="380" spans="1:10" s="25" customFormat="1" x14ac:dyDescent="0.25">
      <c r="A380" s="19" t="s">
        <v>294</v>
      </c>
      <c r="B380" s="7" t="s">
        <v>26</v>
      </c>
      <c r="C380" s="63">
        <f t="shared" si="12"/>
        <v>123.3</v>
      </c>
      <c r="D380" s="65">
        <v>126.843</v>
      </c>
      <c r="E380" s="106">
        <v>143.51810733619223</v>
      </c>
      <c r="F380" s="65">
        <v>94.5</v>
      </c>
      <c r="G380" s="75">
        <v>138.76564607577583</v>
      </c>
      <c r="H380" s="101">
        <v>111.07374970268994</v>
      </c>
      <c r="I380" s="150">
        <v>85.066196843150905</v>
      </c>
      <c r="J380" s="125">
        <v>123.3</v>
      </c>
    </row>
    <row r="381" spans="1:10" s="25" customFormat="1" x14ac:dyDescent="0.25">
      <c r="A381" s="27" t="s">
        <v>433</v>
      </c>
      <c r="B381" s="28" t="s">
        <v>436</v>
      </c>
      <c r="C381" s="71"/>
      <c r="D381" s="72"/>
      <c r="E381" s="105"/>
      <c r="F381" s="72"/>
      <c r="G381" s="72"/>
      <c r="H381" s="72"/>
      <c r="I381" s="145"/>
      <c r="J381" s="139"/>
    </row>
    <row r="382" spans="1:10" s="25" customFormat="1" x14ac:dyDescent="0.25">
      <c r="A382" s="19" t="s">
        <v>295</v>
      </c>
      <c r="B382" s="7" t="s">
        <v>22</v>
      </c>
      <c r="C382" s="63">
        <f t="shared" si="12"/>
        <v>74.84</v>
      </c>
      <c r="D382" s="65">
        <v>83.36</v>
      </c>
      <c r="E382" s="106">
        <v>63.939353554416513</v>
      </c>
      <c r="F382" s="65">
        <v>74.84</v>
      </c>
      <c r="G382" s="75">
        <v>70.917216338982783</v>
      </c>
      <c r="H382" s="101">
        <v>62.649046472991685</v>
      </c>
      <c r="I382" s="150">
        <v>81.121159179945607</v>
      </c>
      <c r="J382" s="125">
        <v>100.01</v>
      </c>
    </row>
    <row r="383" spans="1:10" s="25" customFormat="1" x14ac:dyDescent="0.25">
      <c r="A383" s="19" t="s">
        <v>296</v>
      </c>
      <c r="B383" s="7" t="s">
        <v>23</v>
      </c>
      <c r="C383" s="63">
        <f t="shared" si="12"/>
        <v>84.001144044361695</v>
      </c>
      <c r="D383" s="65">
        <v>93.78</v>
      </c>
      <c r="E383" s="106">
        <v>76.727224265299824</v>
      </c>
      <c r="F383" s="65">
        <v>82.68</v>
      </c>
      <c r="G383" s="75">
        <v>84.053837780022761</v>
      </c>
      <c r="H383" s="101">
        <v>71.924005836907455</v>
      </c>
      <c r="I383" s="150">
        <v>84.001144044361695</v>
      </c>
      <c r="J383" s="125">
        <v>102.22</v>
      </c>
    </row>
    <row r="384" spans="1:10" s="25" customFormat="1" x14ac:dyDescent="0.25">
      <c r="A384" s="19" t="s">
        <v>297</v>
      </c>
      <c r="B384" s="7" t="s">
        <v>24</v>
      </c>
      <c r="C384" s="63">
        <f t="shared" si="12"/>
        <v>96.278608548624973</v>
      </c>
      <c r="D384" s="65">
        <v>105.5</v>
      </c>
      <c r="E384" s="106">
        <v>96.278608548624973</v>
      </c>
      <c r="F384" s="65">
        <v>90.54</v>
      </c>
      <c r="G384" s="75">
        <v>106.59454830046806</v>
      </c>
      <c r="H384" s="101">
        <v>76.046183114755578</v>
      </c>
      <c r="I384" s="150">
        <v>86.881129539007716</v>
      </c>
      <c r="J384" s="125">
        <v>104.44</v>
      </c>
    </row>
    <row r="385" spans="1:10" s="25" customFormat="1" x14ac:dyDescent="0.25">
      <c r="A385" s="19" t="s">
        <v>298</v>
      </c>
      <c r="B385" s="7" t="s">
        <v>25</v>
      </c>
      <c r="C385" s="63">
        <f t="shared" si="12"/>
        <v>109.25</v>
      </c>
      <c r="D385" s="65">
        <v>121.33</v>
      </c>
      <c r="E385" s="106">
        <v>115.53433025835</v>
      </c>
      <c r="F385" s="65">
        <v>98.4</v>
      </c>
      <c r="G385" s="75">
        <v>129.13525882091341</v>
      </c>
      <c r="H385" s="101">
        <v>90.464505798405298</v>
      </c>
      <c r="I385" s="150">
        <v>89.761115603416044</v>
      </c>
      <c r="J385" s="125">
        <v>109.25</v>
      </c>
    </row>
    <row r="386" spans="1:10" s="25" customFormat="1" x14ac:dyDescent="0.25">
      <c r="A386" s="19" t="s">
        <v>299</v>
      </c>
      <c r="B386" s="7" t="s">
        <v>26</v>
      </c>
      <c r="C386" s="63">
        <f t="shared" si="12"/>
        <v>127.71</v>
      </c>
      <c r="D386" s="65">
        <v>139.53</v>
      </c>
      <c r="E386" s="106">
        <v>143.51810733619223</v>
      </c>
      <c r="F386" s="65">
        <v>106.29</v>
      </c>
      <c r="G386" s="75">
        <v>152.6422106833534</v>
      </c>
      <c r="H386" s="101">
        <v>118.05322341449209</v>
      </c>
      <c r="I386" s="150">
        <v>92.641102184614752</v>
      </c>
      <c r="J386" s="125">
        <v>127.71</v>
      </c>
    </row>
    <row r="387" spans="1:10" s="25" customFormat="1" x14ac:dyDescent="0.25">
      <c r="A387" s="27" t="s">
        <v>437</v>
      </c>
      <c r="B387" s="28" t="s">
        <v>438</v>
      </c>
      <c r="C387" s="71"/>
      <c r="D387" s="72"/>
      <c r="E387" s="105"/>
      <c r="F387" s="72"/>
      <c r="G387" s="72"/>
      <c r="H387" s="72"/>
      <c r="I387" s="145"/>
      <c r="J387" s="140"/>
    </row>
    <row r="388" spans="1:10" s="25" customFormat="1" x14ac:dyDescent="0.25">
      <c r="A388" s="19" t="s">
        <v>300</v>
      </c>
      <c r="B388" s="7" t="s">
        <v>301</v>
      </c>
      <c r="C388" s="63">
        <f t="shared" si="12"/>
        <v>0.87</v>
      </c>
      <c r="D388" s="65">
        <v>0.96</v>
      </c>
      <c r="E388" s="106">
        <v>0.9</v>
      </c>
      <c r="F388" s="65">
        <v>1</v>
      </c>
      <c r="G388" s="75">
        <v>0.79567500000000002</v>
      </c>
      <c r="H388" s="101">
        <v>0.87</v>
      </c>
      <c r="I388" s="143">
        <v>0.85</v>
      </c>
      <c r="J388" s="124">
        <f>I388</f>
        <v>0.85</v>
      </c>
    </row>
    <row r="389" spans="1:10" s="25" customFormat="1" x14ac:dyDescent="0.25">
      <c r="A389" s="19" t="s">
        <v>302</v>
      </c>
      <c r="B389" s="7" t="s">
        <v>303</v>
      </c>
      <c r="C389" s="63">
        <f t="shared" si="12"/>
        <v>1</v>
      </c>
      <c r="D389" s="65">
        <v>1</v>
      </c>
      <c r="E389" s="106">
        <v>1</v>
      </c>
      <c r="F389" s="65">
        <v>1.05</v>
      </c>
      <c r="G389" s="75">
        <v>1.0609</v>
      </c>
      <c r="H389" s="101">
        <v>1</v>
      </c>
      <c r="I389" s="143">
        <v>1</v>
      </c>
      <c r="J389" s="138">
        <f>I389</f>
        <v>1</v>
      </c>
    </row>
    <row r="390" spans="1:10" s="25" customFormat="1" x14ac:dyDescent="0.25">
      <c r="A390" s="19" t="s">
        <v>304</v>
      </c>
      <c r="B390" s="7" t="s">
        <v>305</v>
      </c>
      <c r="C390" s="63">
        <f t="shared" si="12"/>
        <v>1.25</v>
      </c>
      <c r="D390" s="65">
        <v>1.24</v>
      </c>
      <c r="E390" s="106">
        <v>1.25</v>
      </c>
      <c r="F390" s="65">
        <v>1.1299999999999999</v>
      </c>
      <c r="G390" s="75">
        <v>1.59135</v>
      </c>
      <c r="H390" s="101">
        <v>1.1299999999999999</v>
      </c>
      <c r="I390" s="143">
        <v>1.75</v>
      </c>
      <c r="J390" s="124">
        <f>I390</f>
        <v>1.75</v>
      </c>
    </row>
    <row r="391" spans="1:10" s="25" customFormat="1" ht="26.4" x14ac:dyDescent="0.25">
      <c r="A391" s="27" t="s">
        <v>439</v>
      </c>
      <c r="B391" s="28" t="s">
        <v>440</v>
      </c>
      <c r="C391" s="71"/>
      <c r="D391" s="72"/>
      <c r="E391" s="105"/>
      <c r="F391" s="72"/>
      <c r="G391" s="72"/>
      <c r="H391" s="72"/>
      <c r="I391" s="145"/>
      <c r="J391" s="140"/>
    </row>
    <row r="392" spans="1:10" s="25" customFormat="1" x14ac:dyDescent="0.25">
      <c r="A392" s="19" t="s">
        <v>306</v>
      </c>
      <c r="B392" s="20" t="s">
        <v>307</v>
      </c>
      <c r="C392" s="63">
        <f t="shared" si="12"/>
        <v>81.063060982526395</v>
      </c>
      <c r="D392" s="65">
        <v>81.78</v>
      </c>
      <c r="E392" s="106">
        <v>81.063060982526395</v>
      </c>
      <c r="F392" s="65">
        <v>78.02</v>
      </c>
      <c r="G392" s="75">
        <v>119.22654185937347</v>
      </c>
      <c r="H392" s="101">
        <v>44.107646150871027</v>
      </c>
      <c r="I392" s="150">
        <v>74.652041397094706</v>
      </c>
      <c r="J392" s="125">
        <v>148.88999999999999</v>
      </c>
    </row>
    <row r="393" spans="1:10" s="25" customFormat="1" x14ac:dyDescent="0.25">
      <c r="A393" s="19" t="s">
        <v>308</v>
      </c>
      <c r="B393" s="20" t="s">
        <v>309</v>
      </c>
      <c r="C393" s="63">
        <f t="shared" si="12"/>
        <v>75.69</v>
      </c>
      <c r="D393" s="65">
        <v>81.78</v>
      </c>
      <c r="E393" s="106">
        <v>72.956754884273735</v>
      </c>
      <c r="F393" s="65">
        <v>75.69</v>
      </c>
      <c r="G393" s="75">
        <v>119.22654185937347</v>
      </c>
      <c r="H393" s="101">
        <v>44.107646150871027</v>
      </c>
      <c r="I393" s="150">
        <v>75.200606945244189</v>
      </c>
      <c r="J393" s="125">
        <v>141.91</v>
      </c>
    </row>
    <row r="394" spans="1:10" s="25" customFormat="1" x14ac:dyDescent="0.25">
      <c r="A394" s="19" t="s">
        <v>310</v>
      </c>
      <c r="B394" s="20" t="s">
        <v>311</v>
      </c>
      <c r="C394" s="63">
        <f t="shared" si="12"/>
        <v>74.72</v>
      </c>
      <c r="D394" s="65">
        <v>81.78</v>
      </c>
      <c r="E394" s="106">
        <v>68.903601835147441</v>
      </c>
      <c r="F394" s="65">
        <v>74.72</v>
      </c>
      <c r="G394" s="75">
        <v>119.22654185937347</v>
      </c>
      <c r="H394" s="101">
        <v>43.931928678341855</v>
      </c>
      <c r="I394" s="150">
        <v>71.225378156321554</v>
      </c>
      <c r="J394" s="125">
        <v>134.91999999999999</v>
      </c>
    </row>
    <row r="395" spans="1:10" s="25" customFormat="1" x14ac:dyDescent="0.25">
      <c r="A395" s="19" t="s">
        <v>312</v>
      </c>
      <c r="B395" s="20" t="s">
        <v>313</v>
      </c>
      <c r="C395" s="63">
        <f t="shared" si="12"/>
        <v>74.27</v>
      </c>
      <c r="D395" s="65">
        <v>81.78</v>
      </c>
      <c r="E395" s="106">
        <v>64.850448786021104</v>
      </c>
      <c r="F395" s="65">
        <v>74.27</v>
      </c>
      <c r="G395" s="75">
        <v>119.22654185937347</v>
      </c>
      <c r="H395" s="101">
        <v>43.756211205812697</v>
      </c>
      <c r="I395" s="150">
        <v>71.773945211492432</v>
      </c>
      <c r="J395" s="125">
        <v>127.94</v>
      </c>
    </row>
    <row r="396" spans="1:10" s="25" customFormat="1" x14ac:dyDescent="0.25">
      <c r="A396" s="19" t="s">
        <v>314</v>
      </c>
      <c r="B396" s="20" t="s">
        <v>315</v>
      </c>
      <c r="C396" s="63">
        <f t="shared" si="12"/>
        <v>73.83</v>
      </c>
      <c r="D396" s="65">
        <v>81.78</v>
      </c>
      <c r="E396" s="106">
        <v>60.797295736894782</v>
      </c>
      <c r="F396" s="65">
        <v>73.83</v>
      </c>
      <c r="G396" s="75">
        <v>119.22654185937347</v>
      </c>
      <c r="H396" s="101">
        <v>43.580493733283504</v>
      </c>
      <c r="I396" s="150">
        <v>70.688919779332807</v>
      </c>
      <c r="J396" s="125">
        <v>120.96</v>
      </c>
    </row>
    <row r="397" spans="1:10" s="25" customFormat="1" x14ac:dyDescent="0.25">
      <c r="A397" s="19" t="s">
        <v>316</v>
      </c>
      <c r="B397" s="20" t="s">
        <v>317</v>
      </c>
      <c r="C397" s="63">
        <f t="shared" si="12"/>
        <v>73.31</v>
      </c>
      <c r="D397" s="65">
        <v>81.78</v>
      </c>
      <c r="E397" s="106">
        <v>56.744142687768459</v>
      </c>
      <c r="F397" s="65">
        <v>73.31</v>
      </c>
      <c r="G397" s="75">
        <v>119.22654185937347</v>
      </c>
      <c r="H397" s="101">
        <v>43.404776260754353</v>
      </c>
      <c r="I397" s="150">
        <v>69.692196963654652</v>
      </c>
      <c r="J397" s="125">
        <v>113.99</v>
      </c>
    </row>
    <row r="398" spans="1:10" s="25" customFormat="1" x14ac:dyDescent="0.25">
      <c r="A398" s="19" t="s">
        <v>318</v>
      </c>
      <c r="B398" s="20" t="s">
        <v>319</v>
      </c>
      <c r="C398" s="63">
        <f t="shared" si="12"/>
        <v>72.849999999999994</v>
      </c>
      <c r="D398" s="65">
        <v>80.95</v>
      </c>
      <c r="E398" s="106">
        <v>52.690989638642144</v>
      </c>
      <c r="F398" s="65">
        <v>72.849999999999994</v>
      </c>
      <c r="G398" s="75">
        <v>114.87138084760761</v>
      </c>
      <c r="H398" s="101">
        <v>43.229058788225174</v>
      </c>
      <c r="I398" s="150">
        <v>67.38791593866668</v>
      </c>
      <c r="J398" s="125">
        <v>107.02</v>
      </c>
    </row>
    <row r="399" spans="1:10" s="25" customFormat="1" x14ac:dyDescent="0.25">
      <c r="A399" s="19" t="s">
        <v>320</v>
      </c>
      <c r="B399" s="20" t="s">
        <v>321</v>
      </c>
      <c r="C399" s="63">
        <f t="shared" si="12"/>
        <v>72.41</v>
      </c>
      <c r="D399" s="65">
        <v>79.33</v>
      </c>
      <c r="E399" s="106">
        <v>48.637836589515821</v>
      </c>
      <c r="F399" s="65">
        <v>72.41</v>
      </c>
      <c r="G399" s="75">
        <v>107.15494008243169</v>
      </c>
      <c r="H399" s="101">
        <v>43.053341315695995</v>
      </c>
      <c r="I399" s="150">
        <v>66.068476097791191</v>
      </c>
      <c r="J399" s="125">
        <v>100.03</v>
      </c>
    </row>
    <row r="400" spans="1:10" s="25" customFormat="1" x14ac:dyDescent="0.25">
      <c r="A400" s="19" t="s">
        <v>322</v>
      </c>
      <c r="B400" s="20" t="s">
        <v>323</v>
      </c>
      <c r="C400" s="63">
        <f t="shared" si="12"/>
        <v>71.459999999999994</v>
      </c>
      <c r="D400" s="65">
        <v>77.680000000000007</v>
      </c>
      <c r="E400" s="106">
        <v>36.478377442136868</v>
      </c>
      <c r="F400" s="65">
        <v>71.459999999999994</v>
      </c>
      <c r="G400" s="75">
        <v>101.20457005441878</v>
      </c>
      <c r="H400" s="101">
        <v>42.701906370637616</v>
      </c>
      <c r="I400" s="150">
        <v>66.068476097791191</v>
      </c>
      <c r="J400" s="125">
        <v>93.05</v>
      </c>
    </row>
    <row r="401" spans="1:10" s="25" customFormat="1" ht="26.4" x14ac:dyDescent="0.25">
      <c r="A401" s="27" t="s">
        <v>441</v>
      </c>
      <c r="B401" s="28" t="s">
        <v>442</v>
      </c>
      <c r="C401" s="71"/>
      <c r="D401" s="72"/>
      <c r="E401" s="105"/>
      <c r="F401" s="72"/>
      <c r="G401" s="72"/>
      <c r="H401" s="72"/>
      <c r="I401" s="145"/>
      <c r="J401" s="139"/>
    </row>
    <row r="402" spans="1:10" s="25" customFormat="1" x14ac:dyDescent="0.25">
      <c r="A402" s="19" t="s">
        <v>324</v>
      </c>
      <c r="B402" s="20" t="s">
        <v>307</v>
      </c>
      <c r="C402" s="63">
        <f t="shared" si="12"/>
        <v>81.063060982526395</v>
      </c>
      <c r="D402" s="65">
        <v>89.96</v>
      </c>
      <c r="E402" s="106">
        <v>81.063060982526395</v>
      </c>
      <c r="F402" s="65">
        <v>80.23</v>
      </c>
      <c r="G402" s="75">
        <v>124.73986447461111</v>
      </c>
      <c r="H402" s="101">
        <v>44.810516040987778</v>
      </c>
      <c r="I402" s="150">
        <v>79.872506324331738</v>
      </c>
      <c r="J402" s="125">
        <v>154.85</v>
      </c>
    </row>
    <row r="403" spans="1:10" s="25" customFormat="1" x14ac:dyDescent="0.25">
      <c r="A403" s="19" t="s">
        <v>325</v>
      </c>
      <c r="B403" s="20" t="s">
        <v>309</v>
      </c>
      <c r="C403" s="63">
        <f t="shared" si="12"/>
        <v>80.421629353140986</v>
      </c>
      <c r="D403" s="65">
        <v>89.96</v>
      </c>
      <c r="E403" s="106">
        <v>72.956754884273735</v>
      </c>
      <c r="F403" s="65">
        <v>77.790000000000006</v>
      </c>
      <c r="G403" s="75">
        <v>124.73986447461111</v>
      </c>
      <c r="H403" s="101">
        <v>44.810516040987778</v>
      </c>
      <c r="I403" s="150">
        <v>80.421629353140986</v>
      </c>
      <c r="J403" s="125">
        <v>147.58000000000001</v>
      </c>
    </row>
    <row r="404" spans="1:10" s="25" customFormat="1" x14ac:dyDescent="0.25">
      <c r="A404" s="19" t="s">
        <v>326</v>
      </c>
      <c r="B404" s="20" t="s">
        <v>311</v>
      </c>
      <c r="C404" s="63">
        <f t="shared" si="12"/>
        <v>76.83</v>
      </c>
      <c r="D404" s="65">
        <v>89.96</v>
      </c>
      <c r="E404" s="106">
        <v>68.903601835147441</v>
      </c>
      <c r="F404" s="65">
        <v>76.83</v>
      </c>
      <c r="G404" s="75">
        <v>124.73986447461101</v>
      </c>
      <c r="H404" s="101">
        <v>44.634798568458585</v>
      </c>
      <c r="I404" s="150">
        <v>76.07488932953315</v>
      </c>
      <c r="J404" s="125">
        <v>140.32</v>
      </c>
    </row>
    <row r="405" spans="1:10" s="25" customFormat="1" x14ac:dyDescent="0.25">
      <c r="A405" s="19" t="s">
        <v>327</v>
      </c>
      <c r="B405" s="20" t="s">
        <v>313</v>
      </c>
      <c r="C405" s="63">
        <f t="shared" si="12"/>
        <v>76.62401373877529</v>
      </c>
      <c r="D405" s="65">
        <v>89.96</v>
      </c>
      <c r="E405" s="106">
        <v>64.850448786021104</v>
      </c>
      <c r="F405" s="65">
        <v>76.349999999999994</v>
      </c>
      <c r="G405" s="75">
        <v>124.73986447461101</v>
      </c>
      <c r="H405" s="101">
        <v>44.459081095929434</v>
      </c>
      <c r="I405" s="150">
        <v>76.62401373877529</v>
      </c>
      <c r="J405" s="125">
        <v>133.06</v>
      </c>
    </row>
    <row r="406" spans="1:10" s="25" customFormat="1" x14ac:dyDescent="0.25">
      <c r="A406" s="19" t="s">
        <v>328</v>
      </c>
      <c r="B406" s="20" t="s">
        <v>315</v>
      </c>
      <c r="C406" s="63">
        <f t="shared" si="12"/>
        <v>75.84</v>
      </c>
      <c r="D406" s="65">
        <v>89.96</v>
      </c>
      <c r="E406" s="106">
        <v>60.797295736894782</v>
      </c>
      <c r="F406" s="65">
        <v>75.84</v>
      </c>
      <c r="G406" s="75">
        <v>124.73986447461101</v>
      </c>
      <c r="H406" s="101">
        <v>44.283363623400255</v>
      </c>
      <c r="I406" s="150">
        <v>75.405187418717901</v>
      </c>
      <c r="J406" s="125">
        <v>125.8</v>
      </c>
    </row>
    <row r="407" spans="1:10" s="25" customFormat="1" x14ac:dyDescent="0.25">
      <c r="A407" s="19" t="s">
        <v>329</v>
      </c>
      <c r="B407" s="20" t="s">
        <v>317</v>
      </c>
      <c r="C407" s="63">
        <f t="shared" si="12"/>
        <v>75.400000000000006</v>
      </c>
      <c r="D407" s="65">
        <v>89.96</v>
      </c>
      <c r="E407" s="106">
        <v>56.744142687768459</v>
      </c>
      <c r="F407" s="65">
        <v>75.400000000000006</v>
      </c>
      <c r="G407" s="75">
        <v>124.73986447461101</v>
      </c>
      <c r="H407" s="101">
        <v>44.107646150871027</v>
      </c>
      <c r="I407" s="150">
        <v>74.28192622486948</v>
      </c>
      <c r="J407" s="125">
        <v>118.54</v>
      </c>
    </row>
    <row r="408" spans="1:10" s="25" customFormat="1" x14ac:dyDescent="0.25">
      <c r="A408" s="19" t="s">
        <v>330</v>
      </c>
      <c r="B408" s="20" t="s">
        <v>319</v>
      </c>
      <c r="C408" s="63">
        <f t="shared" si="12"/>
        <v>74.900000000000006</v>
      </c>
      <c r="D408" s="65">
        <v>89.06</v>
      </c>
      <c r="E408" s="106">
        <v>52.690989638642144</v>
      </c>
      <c r="F408" s="65">
        <v>74.900000000000006</v>
      </c>
      <c r="G408" s="75">
        <v>120.38470346284532</v>
      </c>
      <c r="H408" s="101">
        <v>43.931928678341855</v>
      </c>
      <c r="I408" s="150">
        <v>71.743564201234392</v>
      </c>
      <c r="J408" s="125">
        <v>111.29</v>
      </c>
    </row>
    <row r="409" spans="1:10" s="25" customFormat="1" x14ac:dyDescent="0.25">
      <c r="A409" s="19" t="s">
        <v>331</v>
      </c>
      <c r="B409" s="20" t="s">
        <v>321</v>
      </c>
      <c r="C409" s="63">
        <f t="shared" si="12"/>
        <v>74.41</v>
      </c>
      <c r="D409" s="65">
        <v>87.26</v>
      </c>
      <c r="E409" s="106">
        <v>48.637836589515821</v>
      </c>
      <c r="F409" s="65">
        <v>74.41</v>
      </c>
      <c r="G409" s="75">
        <v>112.66826269766932</v>
      </c>
      <c r="H409" s="101">
        <v>43.756211205812697</v>
      </c>
      <c r="I409" s="150">
        <v>70.315604169225068</v>
      </c>
      <c r="J409" s="125">
        <v>104.03</v>
      </c>
    </row>
    <row r="410" spans="1:10" s="25" customFormat="1" x14ac:dyDescent="0.25">
      <c r="A410" s="19" t="s">
        <v>332</v>
      </c>
      <c r="B410" s="20" t="s">
        <v>323</v>
      </c>
      <c r="C410" s="63">
        <f t="shared" ref="C410:C473" si="13">MEDIAN(D410:J410)</f>
        <v>73.47</v>
      </c>
      <c r="D410" s="65">
        <v>85.46</v>
      </c>
      <c r="E410" s="106">
        <v>36.478377442136868</v>
      </c>
      <c r="F410" s="65">
        <v>73.47</v>
      </c>
      <c r="G410" s="75">
        <v>106.71789266965639</v>
      </c>
      <c r="H410" s="101">
        <v>43.404776260754353</v>
      </c>
      <c r="I410" s="150">
        <v>70.315604169225068</v>
      </c>
      <c r="J410" s="125">
        <v>96.77</v>
      </c>
    </row>
    <row r="411" spans="1:10" s="25" customFormat="1" ht="26.4" x14ac:dyDescent="0.25">
      <c r="A411" s="27" t="s">
        <v>443</v>
      </c>
      <c r="B411" s="28" t="s">
        <v>444</v>
      </c>
      <c r="C411" s="71"/>
      <c r="D411" s="72"/>
      <c r="E411" s="105"/>
      <c r="F411" s="72"/>
      <c r="G411" s="72"/>
      <c r="H411" s="72"/>
      <c r="I411" s="145"/>
      <c r="J411" s="139"/>
    </row>
    <row r="412" spans="1:10" s="25" customFormat="1" x14ac:dyDescent="0.25">
      <c r="A412" s="19" t="s">
        <v>333</v>
      </c>
      <c r="B412" s="20" t="s">
        <v>307</v>
      </c>
      <c r="C412" s="63">
        <f t="shared" si="13"/>
        <v>82.44496247959448</v>
      </c>
      <c r="D412" s="65">
        <v>89.96</v>
      </c>
      <c r="E412" s="106">
        <v>81.063060982526395</v>
      </c>
      <c r="F412" s="65">
        <v>82.12</v>
      </c>
      <c r="G412" s="75">
        <v>124.73986447461111</v>
      </c>
      <c r="H412" s="101">
        <v>45.513385931104438</v>
      </c>
      <c r="I412" s="150">
        <v>82.44496247959448</v>
      </c>
      <c r="J412" s="125">
        <v>154.85</v>
      </c>
    </row>
    <row r="413" spans="1:10" s="25" customFormat="1" x14ac:dyDescent="0.25">
      <c r="A413" s="19" t="s">
        <v>334</v>
      </c>
      <c r="B413" s="20" t="s">
        <v>309</v>
      </c>
      <c r="C413" s="63">
        <f t="shared" si="13"/>
        <v>82.994086335995277</v>
      </c>
      <c r="D413" s="65">
        <v>89.96</v>
      </c>
      <c r="E413" s="106">
        <v>72.956754884273735</v>
      </c>
      <c r="F413" s="65">
        <v>79.66</v>
      </c>
      <c r="G413" s="75">
        <v>124.73986447461111</v>
      </c>
      <c r="H413" s="101">
        <v>45.513385931104438</v>
      </c>
      <c r="I413" s="150">
        <v>82.994086335995277</v>
      </c>
      <c r="J413" s="125">
        <v>147.58000000000001</v>
      </c>
    </row>
    <row r="414" spans="1:10" s="25" customFormat="1" x14ac:dyDescent="0.25">
      <c r="A414" s="19" t="s">
        <v>335</v>
      </c>
      <c r="B414" s="20" t="s">
        <v>311</v>
      </c>
      <c r="C414" s="63">
        <f t="shared" si="13"/>
        <v>78.69</v>
      </c>
      <c r="D414" s="65">
        <v>89.96</v>
      </c>
      <c r="E414" s="106">
        <v>68.903601835147441</v>
      </c>
      <c r="F414" s="65">
        <v>78.69</v>
      </c>
      <c r="G414" s="75">
        <v>124.73986447461101</v>
      </c>
      <c r="H414" s="101">
        <v>45.337668458575315</v>
      </c>
      <c r="I414" s="150">
        <v>78.463601505237932</v>
      </c>
      <c r="J414" s="125">
        <v>140.32</v>
      </c>
    </row>
    <row r="415" spans="1:10" s="25" customFormat="1" x14ac:dyDescent="0.25">
      <c r="A415" s="19" t="s">
        <v>336</v>
      </c>
      <c r="B415" s="20" t="s">
        <v>313</v>
      </c>
      <c r="C415" s="63">
        <f t="shared" si="13"/>
        <v>79.012726693425165</v>
      </c>
      <c r="D415" s="65">
        <v>89.96</v>
      </c>
      <c r="E415" s="106">
        <v>64.850448786021104</v>
      </c>
      <c r="F415" s="65">
        <v>78.16</v>
      </c>
      <c r="G415" s="75">
        <v>124.73986447461101</v>
      </c>
      <c r="H415" s="101">
        <v>45.161950986046136</v>
      </c>
      <c r="I415" s="150">
        <v>79.012726693425165</v>
      </c>
      <c r="J415" s="125">
        <v>133.06</v>
      </c>
    </row>
    <row r="416" spans="1:10" s="25" customFormat="1" x14ac:dyDescent="0.25">
      <c r="A416" s="19" t="s">
        <v>337</v>
      </c>
      <c r="B416" s="20" t="s">
        <v>315</v>
      </c>
      <c r="C416" s="63">
        <f t="shared" si="13"/>
        <v>77.727548525837207</v>
      </c>
      <c r="D416" s="65">
        <v>89.96</v>
      </c>
      <c r="E416" s="106">
        <v>60.797295736894782</v>
      </c>
      <c r="F416" s="65">
        <v>77.650000000000006</v>
      </c>
      <c r="G416" s="75">
        <v>124.73986447461101</v>
      </c>
      <c r="H416" s="101">
        <v>44.986233513516957</v>
      </c>
      <c r="I416" s="150">
        <v>77.727548525837207</v>
      </c>
      <c r="J416" s="125">
        <v>125.8</v>
      </c>
    </row>
    <row r="417" spans="1:10" s="25" customFormat="1" x14ac:dyDescent="0.25">
      <c r="A417" s="19" t="s">
        <v>338</v>
      </c>
      <c r="B417" s="20" t="s">
        <v>317</v>
      </c>
      <c r="C417" s="63">
        <f t="shared" si="13"/>
        <v>77.209999999999994</v>
      </c>
      <c r="D417" s="65">
        <v>89.96</v>
      </c>
      <c r="E417" s="106">
        <v>56.744142687768459</v>
      </c>
      <c r="F417" s="65">
        <v>77.209999999999994</v>
      </c>
      <c r="G417" s="75">
        <v>124.73986447461101</v>
      </c>
      <c r="H417" s="101">
        <v>44.810516040987778</v>
      </c>
      <c r="I417" s="150">
        <v>76.541522075353853</v>
      </c>
      <c r="J417" s="125">
        <v>118.54</v>
      </c>
    </row>
    <row r="418" spans="1:10" s="25" customFormat="1" x14ac:dyDescent="0.25">
      <c r="A418" s="19" t="s">
        <v>339</v>
      </c>
      <c r="B418" s="20" t="s">
        <v>319</v>
      </c>
      <c r="C418" s="63">
        <f t="shared" si="13"/>
        <v>76.66</v>
      </c>
      <c r="D418" s="65">
        <v>89.06</v>
      </c>
      <c r="E418" s="106">
        <v>52.690989638642144</v>
      </c>
      <c r="F418" s="65">
        <v>76.66</v>
      </c>
      <c r="G418" s="75">
        <v>120.38470346284532</v>
      </c>
      <c r="H418" s="101">
        <v>44.634798568458585</v>
      </c>
      <c r="I418" s="150">
        <v>73.887285044657759</v>
      </c>
      <c r="J418" s="125">
        <v>111.29</v>
      </c>
    </row>
    <row r="419" spans="1:10" s="25" customFormat="1" x14ac:dyDescent="0.25">
      <c r="A419" s="19" t="s">
        <v>340</v>
      </c>
      <c r="B419" s="20" t="s">
        <v>321</v>
      </c>
      <c r="C419" s="63">
        <f t="shared" si="13"/>
        <v>76.209999999999994</v>
      </c>
      <c r="D419" s="65">
        <v>87.26</v>
      </c>
      <c r="E419" s="106">
        <v>48.637836589515821</v>
      </c>
      <c r="F419" s="65">
        <v>76.209999999999994</v>
      </c>
      <c r="G419" s="75">
        <v>112.66826269766932</v>
      </c>
      <c r="H419" s="101">
        <v>44.459081095929434</v>
      </c>
      <c r="I419" s="150">
        <v>72.405732478536237</v>
      </c>
      <c r="J419" s="125">
        <v>104.03</v>
      </c>
    </row>
    <row r="420" spans="1:10" s="25" customFormat="1" x14ac:dyDescent="0.25">
      <c r="A420" s="19" t="s">
        <v>341</v>
      </c>
      <c r="B420" s="20" t="s">
        <v>323</v>
      </c>
      <c r="C420" s="63">
        <f t="shared" si="13"/>
        <v>75.19</v>
      </c>
      <c r="D420" s="65">
        <v>85.46</v>
      </c>
      <c r="E420" s="106">
        <v>36.478377442136868</v>
      </c>
      <c r="F420" s="65">
        <v>75.19</v>
      </c>
      <c r="G420" s="75">
        <v>106.71789266965639</v>
      </c>
      <c r="H420" s="101">
        <v>44.107646150871055</v>
      </c>
      <c r="I420" s="150">
        <v>72.405732478536237</v>
      </c>
      <c r="J420" s="125">
        <v>96.77</v>
      </c>
    </row>
    <row r="421" spans="1:10" s="25" customFormat="1" ht="26.4" x14ac:dyDescent="0.25">
      <c r="A421" s="27" t="s">
        <v>445</v>
      </c>
      <c r="B421" s="28" t="s">
        <v>446</v>
      </c>
      <c r="C421" s="71"/>
      <c r="D421" s="72"/>
      <c r="E421" s="105"/>
      <c r="F421" s="72"/>
      <c r="G421" s="72"/>
      <c r="H421" s="72"/>
      <c r="I421" s="145"/>
      <c r="J421" s="139"/>
    </row>
    <row r="422" spans="1:10" s="25" customFormat="1" x14ac:dyDescent="0.25">
      <c r="A422" s="19" t="s">
        <v>342</v>
      </c>
      <c r="B422" s="20" t="s">
        <v>307</v>
      </c>
      <c r="C422" s="63">
        <f t="shared" si="13"/>
        <v>102.51</v>
      </c>
      <c r="D422" s="65">
        <v>122.67</v>
      </c>
      <c r="E422" s="106">
        <v>89.169367080778997</v>
      </c>
      <c r="F422" s="65">
        <v>102.51</v>
      </c>
      <c r="G422" s="75">
        <v>152.41590541734075</v>
      </c>
      <c r="H422" s="101">
        <v>72.98496077994804</v>
      </c>
      <c r="I422" s="150">
        <v>98.46253537407398</v>
      </c>
      <c r="J422" s="125">
        <v>196.53</v>
      </c>
    </row>
    <row r="423" spans="1:10" s="25" customFormat="1" x14ac:dyDescent="0.25">
      <c r="A423" s="19" t="s">
        <v>343</v>
      </c>
      <c r="B423" s="20" t="s">
        <v>309</v>
      </c>
      <c r="C423" s="63">
        <f t="shared" si="13"/>
        <v>102.2</v>
      </c>
      <c r="D423" s="65">
        <v>122.67</v>
      </c>
      <c r="E423" s="106">
        <v>80.252430372701099</v>
      </c>
      <c r="F423" s="65">
        <v>102.2</v>
      </c>
      <c r="G423" s="75">
        <v>152.41590541734075</v>
      </c>
      <c r="H423" s="101">
        <v>72.98496077994804</v>
      </c>
      <c r="I423" s="150">
        <v>99.011663956403311</v>
      </c>
      <c r="J423" s="125">
        <v>187.31</v>
      </c>
    </row>
    <row r="424" spans="1:10" s="25" customFormat="1" x14ac:dyDescent="0.25">
      <c r="A424" s="19" t="s">
        <v>344</v>
      </c>
      <c r="B424" s="20" t="s">
        <v>311</v>
      </c>
      <c r="C424" s="63">
        <f t="shared" si="13"/>
        <v>100.93</v>
      </c>
      <c r="D424" s="65">
        <v>122.67</v>
      </c>
      <c r="E424" s="106">
        <v>75.793962018662185</v>
      </c>
      <c r="F424" s="65">
        <v>100.93</v>
      </c>
      <c r="G424" s="75">
        <v>152.41590541734078</v>
      </c>
      <c r="H424" s="101">
        <v>72.694200924003241</v>
      </c>
      <c r="I424" s="150">
        <v>99.560793636996252</v>
      </c>
      <c r="J424" s="125">
        <v>178.1</v>
      </c>
    </row>
    <row r="425" spans="1:10" s="25" customFormat="1" x14ac:dyDescent="0.25">
      <c r="A425" s="19" t="s">
        <v>345</v>
      </c>
      <c r="B425" s="20" t="s">
        <v>313</v>
      </c>
      <c r="C425" s="63">
        <f t="shared" si="13"/>
        <v>100.27</v>
      </c>
      <c r="D425" s="65">
        <v>122.67</v>
      </c>
      <c r="E425" s="106">
        <v>71.335493664623215</v>
      </c>
      <c r="F425" s="65">
        <v>100.27</v>
      </c>
      <c r="G425" s="75">
        <v>152.41590541734078</v>
      </c>
      <c r="H425" s="101">
        <v>72.403441068058342</v>
      </c>
      <c r="I425" s="150">
        <v>100.10992331759542</v>
      </c>
      <c r="J425" s="125">
        <v>168.9</v>
      </c>
    </row>
    <row r="426" spans="1:10" s="25" customFormat="1" x14ac:dyDescent="0.25">
      <c r="A426" s="19" t="s">
        <v>346</v>
      </c>
      <c r="B426" s="20" t="s">
        <v>315</v>
      </c>
      <c r="C426" s="63">
        <f t="shared" si="13"/>
        <v>100.65905299820095</v>
      </c>
      <c r="D426" s="65">
        <v>122.67</v>
      </c>
      <c r="E426" s="106">
        <v>66.877025310584273</v>
      </c>
      <c r="F426" s="65">
        <v>99.65</v>
      </c>
      <c r="G426" s="75">
        <v>152.41590541734078</v>
      </c>
      <c r="H426" s="101">
        <v>72.112681212113515</v>
      </c>
      <c r="I426" s="150">
        <v>100.65905299820095</v>
      </c>
      <c r="J426" s="125">
        <v>159.68</v>
      </c>
    </row>
    <row r="427" spans="1:10" s="25" customFormat="1" x14ac:dyDescent="0.25">
      <c r="A427" s="19" t="s">
        <v>347</v>
      </c>
      <c r="B427" s="20" t="s">
        <v>317</v>
      </c>
      <c r="C427" s="63">
        <f t="shared" si="13"/>
        <v>101.20818267881258</v>
      </c>
      <c r="D427" s="65">
        <v>122.67</v>
      </c>
      <c r="E427" s="106">
        <v>62.418556956545309</v>
      </c>
      <c r="F427" s="65">
        <v>98.96</v>
      </c>
      <c r="G427" s="75">
        <v>152.41590541734078</v>
      </c>
      <c r="H427" s="101">
        <v>71.821921356168701</v>
      </c>
      <c r="I427" s="150">
        <v>101.20818267881258</v>
      </c>
      <c r="J427" s="125">
        <v>150.46</v>
      </c>
    </row>
    <row r="428" spans="1:10" s="25" customFormat="1" x14ac:dyDescent="0.25">
      <c r="A428" s="19" t="s">
        <v>348</v>
      </c>
      <c r="B428" s="20" t="s">
        <v>319</v>
      </c>
      <c r="C428" s="63">
        <f t="shared" si="13"/>
        <v>101.75730686814438</v>
      </c>
      <c r="D428" s="65">
        <v>121.44</v>
      </c>
      <c r="E428" s="106">
        <v>57.960088602506374</v>
      </c>
      <c r="F428" s="65">
        <v>98.36</v>
      </c>
      <c r="G428" s="75">
        <v>148.06074440557504</v>
      </c>
      <c r="H428" s="101">
        <v>71.531161500223803</v>
      </c>
      <c r="I428" s="150">
        <v>101.75730686814438</v>
      </c>
      <c r="J428" s="125">
        <v>141.24</v>
      </c>
    </row>
    <row r="429" spans="1:10" s="25" customFormat="1" x14ac:dyDescent="0.25">
      <c r="A429" s="19" t="s">
        <v>349</v>
      </c>
      <c r="B429" s="20" t="s">
        <v>321</v>
      </c>
      <c r="C429" s="63">
        <f t="shared" si="13"/>
        <v>105.71785250033801</v>
      </c>
      <c r="D429" s="65">
        <v>118.99</v>
      </c>
      <c r="E429" s="106">
        <v>53.501620248467411</v>
      </c>
      <c r="F429" s="65">
        <v>97.72</v>
      </c>
      <c r="G429" s="75">
        <v>140.34430364039906</v>
      </c>
      <c r="H429" s="101">
        <v>71.240401644278975</v>
      </c>
      <c r="I429" s="150">
        <v>105.71785250033801</v>
      </c>
      <c r="J429" s="125">
        <v>132.04</v>
      </c>
    </row>
    <row r="430" spans="1:10" s="25" customFormat="1" x14ac:dyDescent="0.25">
      <c r="A430" s="19" t="s">
        <v>350</v>
      </c>
      <c r="B430" s="20" t="s">
        <v>323</v>
      </c>
      <c r="C430" s="63">
        <f t="shared" si="13"/>
        <v>105.71785250033801</v>
      </c>
      <c r="D430" s="65">
        <v>116.54</v>
      </c>
      <c r="E430" s="106">
        <v>40.126215186350549</v>
      </c>
      <c r="F430" s="65">
        <v>96.42</v>
      </c>
      <c r="G430" s="75">
        <v>134.39393361238623</v>
      </c>
      <c r="H430" s="101">
        <v>70.658881932389278</v>
      </c>
      <c r="I430" s="150">
        <v>105.71785250033801</v>
      </c>
      <c r="J430" s="125">
        <v>122.82</v>
      </c>
    </row>
    <row r="431" spans="1:10" s="25" customFormat="1" ht="26.4" x14ac:dyDescent="0.25">
      <c r="A431" s="27" t="s">
        <v>447</v>
      </c>
      <c r="B431" s="28" t="s">
        <v>448</v>
      </c>
      <c r="C431" s="71"/>
      <c r="D431" s="72"/>
      <c r="E431" s="105"/>
      <c r="F431" s="72"/>
      <c r="G431" s="72"/>
      <c r="H431" s="72"/>
      <c r="I431" s="145"/>
      <c r="J431" s="140"/>
    </row>
    <row r="432" spans="1:10" s="25" customFormat="1" x14ac:dyDescent="0.25">
      <c r="A432" s="19" t="s">
        <v>351</v>
      </c>
      <c r="B432" s="20" t="s">
        <v>307</v>
      </c>
      <c r="C432" s="63">
        <f t="shared" si="13"/>
        <v>89.96</v>
      </c>
      <c r="D432" s="65">
        <v>89.96</v>
      </c>
      <c r="E432" s="106">
        <v>121.59459147378956</v>
      </c>
      <c r="F432" s="65">
        <v>82.39</v>
      </c>
      <c r="G432" s="75">
        <v>124.73986447461111</v>
      </c>
      <c r="H432" s="101">
        <v>52.72816475281315</v>
      </c>
      <c r="I432" s="150">
        <v>80.168326150055478</v>
      </c>
      <c r="J432" s="125">
        <v>154.85</v>
      </c>
    </row>
    <row r="433" spans="1:10" s="25" customFormat="1" x14ac:dyDescent="0.25">
      <c r="A433" s="19" t="s">
        <v>352</v>
      </c>
      <c r="B433" s="20" t="s">
        <v>309</v>
      </c>
      <c r="C433" s="63">
        <f t="shared" si="13"/>
        <v>89.96</v>
      </c>
      <c r="D433" s="65">
        <v>89.96</v>
      </c>
      <c r="E433" s="106">
        <v>109.4351323264106</v>
      </c>
      <c r="F433" s="65">
        <v>79.95</v>
      </c>
      <c r="G433" s="75">
        <v>124.73986447461111</v>
      </c>
      <c r="H433" s="101">
        <v>52.72816475281315</v>
      </c>
      <c r="I433" s="150">
        <v>80.766752618884198</v>
      </c>
      <c r="J433" s="125">
        <v>147.58000000000001</v>
      </c>
    </row>
    <row r="434" spans="1:10" s="25" customFormat="1" x14ac:dyDescent="0.25">
      <c r="A434" s="19" t="s">
        <v>353</v>
      </c>
      <c r="B434" s="20" t="s">
        <v>311</v>
      </c>
      <c r="C434" s="63">
        <f t="shared" si="13"/>
        <v>89.96</v>
      </c>
      <c r="D434" s="65">
        <v>89.96</v>
      </c>
      <c r="E434" s="106">
        <v>103.3554027527211</v>
      </c>
      <c r="F434" s="65">
        <v>78.91</v>
      </c>
      <c r="G434" s="75">
        <v>124.73986447461101</v>
      </c>
      <c r="H434" s="101">
        <v>52.518104578443932</v>
      </c>
      <c r="I434" s="150">
        <v>76.469316425209385</v>
      </c>
      <c r="J434" s="125">
        <v>140.32</v>
      </c>
    </row>
    <row r="435" spans="1:10" s="25" customFormat="1" x14ac:dyDescent="0.25">
      <c r="A435" s="19" t="s">
        <v>354</v>
      </c>
      <c r="B435" s="20" t="s">
        <v>313</v>
      </c>
      <c r="C435" s="63">
        <f t="shared" si="13"/>
        <v>89.96</v>
      </c>
      <c r="D435" s="65">
        <v>89.96</v>
      </c>
      <c r="E435" s="106">
        <v>97.275673179031642</v>
      </c>
      <c r="F435" s="65">
        <v>78.45</v>
      </c>
      <c r="G435" s="75">
        <v>124.73986447461101</v>
      </c>
      <c r="H435" s="101">
        <v>52.308044404074749</v>
      </c>
      <c r="I435" s="150">
        <v>77.06774448413131</v>
      </c>
      <c r="J435" s="125">
        <v>133.06</v>
      </c>
    </row>
    <row r="436" spans="1:10" s="25" customFormat="1" x14ac:dyDescent="0.25">
      <c r="A436" s="19" t="s">
        <v>355</v>
      </c>
      <c r="B436" s="20" t="s">
        <v>315</v>
      </c>
      <c r="C436" s="63">
        <f t="shared" si="13"/>
        <v>89.96</v>
      </c>
      <c r="D436" s="65">
        <v>89.96</v>
      </c>
      <c r="E436" s="106">
        <v>91.195943605342151</v>
      </c>
      <c r="F436" s="65">
        <v>77.95</v>
      </c>
      <c r="G436" s="75">
        <v>124.73986447461101</v>
      </c>
      <c r="H436" s="101">
        <v>52.097984229705567</v>
      </c>
      <c r="I436" s="150">
        <v>75.898221980990115</v>
      </c>
      <c r="J436" s="125">
        <v>125.8</v>
      </c>
    </row>
    <row r="437" spans="1:10" s="25" customFormat="1" x14ac:dyDescent="0.25">
      <c r="A437" s="19" t="s">
        <v>356</v>
      </c>
      <c r="B437" s="20" t="s">
        <v>317</v>
      </c>
      <c r="C437" s="63">
        <f t="shared" si="13"/>
        <v>85.116214031652717</v>
      </c>
      <c r="D437" s="65">
        <v>89.96</v>
      </c>
      <c r="E437" s="106">
        <v>85.116214031652717</v>
      </c>
      <c r="F437" s="65">
        <v>77.44</v>
      </c>
      <c r="G437" s="75">
        <v>124.73986447461101</v>
      </c>
      <c r="H437" s="101">
        <v>51.887924055336434</v>
      </c>
      <c r="I437" s="150">
        <v>74.82426466995102</v>
      </c>
      <c r="J437" s="125">
        <v>118.54</v>
      </c>
    </row>
    <row r="438" spans="1:10" s="25" customFormat="1" x14ac:dyDescent="0.25">
      <c r="A438" s="19" t="s">
        <v>357</v>
      </c>
      <c r="B438" s="20" t="s">
        <v>319</v>
      </c>
      <c r="C438" s="63">
        <f t="shared" si="13"/>
        <v>79.036484457963212</v>
      </c>
      <c r="D438" s="65">
        <v>89.06</v>
      </c>
      <c r="E438" s="106">
        <v>79.036484457963212</v>
      </c>
      <c r="F438" s="65">
        <v>76.92</v>
      </c>
      <c r="G438" s="75">
        <v>120.38470346284532</v>
      </c>
      <c r="H438" s="101">
        <v>51.677863880967216</v>
      </c>
      <c r="I438" s="150">
        <v>72.335206260302655</v>
      </c>
      <c r="J438" s="125">
        <v>111.29</v>
      </c>
    </row>
    <row r="439" spans="1:10" s="25" customFormat="1" x14ac:dyDescent="0.25">
      <c r="A439" s="19" t="s">
        <v>358</v>
      </c>
      <c r="B439" s="20" t="s">
        <v>321</v>
      </c>
      <c r="C439" s="63">
        <f t="shared" si="13"/>
        <v>76.45</v>
      </c>
      <c r="D439" s="65">
        <v>87.26</v>
      </c>
      <c r="E439" s="106">
        <v>72.956754884273735</v>
      </c>
      <c r="F439" s="65">
        <v>76.45</v>
      </c>
      <c r="G439" s="75">
        <v>112.66826269766932</v>
      </c>
      <c r="H439" s="101">
        <v>51.467803706598026</v>
      </c>
      <c r="I439" s="150">
        <v>70.907246384965077</v>
      </c>
      <c r="J439" s="125">
        <v>104.03</v>
      </c>
    </row>
    <row r="440" spans="1:10" s="25" customFormat="1" x14ac:dyDescent="0.25">
      <c r="A440" s="19" t="s">
        <v>359</v>
      </c>
      <c r="B440" s="20" t="s">
        <v>323</v>
      </c>
      <c r="C440" s="63">
        <f t="shared" si="13"/>
        <v>75.44</v>
      </c>
      <c r="D440" s="65">
        <v>85.46</v>
      </c>
      <c r="E440" s="106">
        <v>54.717566163205298</v>
      </c>
      <c r="F440" s="65">
        <v>75.44</v>
      </c>
      <c r="G440" s="75">
        <v>106.71789266965639</v>
      </c>
      <c r="H440" s="101">
        <v>51.047683357859661</v>
      </c>
      <c r="I440" s="150">
        <v>70.907246384965077</v>
      </c>
      <c r="J440" s="125">
        <v>96.77</v>
      </c>
    </row>
    <row r="441" spans="1:10" s="25" customFormat="1" ht="26.4" x14ac:dyDescent="0.25">
      <c r="A441" s="27" t="s">
        <v>449</v>
      </c>
      <c r="B441" s="28" t="s">
        <v>450</v>
      </c>
      <c r="C441" s="71"/>
      <c r="D441" s="72"/>
      <c r="E441" s="105"/>
      <c r="F441" s="72"/>
      <c r="G441" s="72"/>
      <c r="H441" s="72"/>
      <c r="I441" s="145"/>
      <c r="J441" s="139"/>
    </row>
    <row r="442" spans="1:10" s="25" customFormat="1" x14ac:dyDescent="0.25">
      <c r="A442" s="19" t="s">
        <v>360</v>
      </c>
      <c r="B442" s="20" t="s">
        <v>307</v>
      </c>
      <c r="C442" s="63">
        <f t="shared" si="13"/>
        <v>98.95</v>
      </c>
      <c r="D442" s="65">
        <v>98.95</v>
      </c>
      <c r="E442" s="106">
        <v>121.59459147378956</v>
      </c>
      <c r="F442" s="65">
        <v>84.59</v>
      </c>
      <c r="G442" s="75">
        <v>130.80451935137248</v>
      </c>
      <c r="H442" s="101">
        <v>53.568405450289859</v>
      </c>
      <c r="I442" s="150">
        <v>85.827744701564072</v>
      </c>
      <c r="J442" s="125">
        <v>161.03</v>
      </c>
    </row>
    <row r="443" spans="1:10" s="25" customFormat="1" x14ac:dyDescent="0.25">
      <c r="A443" s="19" t="s">
        <v>361</v>
      </c>
      <c r="B443" s="20" t="s">
        <v>309</v>
      </c>
      <c r="C443" s="63">
        <f t="shared" si="13"/>
        <v>98.95</v>
      </c>
      <c r="D443" s="65">
        <v>98.95</v>
      </c>
      <c r="E443" s="106">
        <v>109.4351323264106</v>
      </c>
      <c r="F443" s="65">
        <v>82.07</v>
      </c>
      <c r="G443" s="75">
        <v>130.80451935137248</v>
      </c>
      <c r="H443" s="101">
        <v>53.568405450289859</v>
      </c>
      <c r="I443" s="150">
        <v>86.42617322220994</v>
      </c>
      <c r="J443" s="125">
        <v>153.47999999999999</v>
      </c>
    </row>
    <row r="444" spans="1:10" s="25" customFormat="1" x14ac:dyDescent="0.25">
      <c r="A444" s="19" t="s">
        <v>362</v>
      </c>
      <c r="B444" s="20" t="s">
        <v>311</v>
      </c>
      <c r="C444" s="63">
        <f t="shared" si="13"/>
        <v>98.95</v>
      </c>
      <c r="D444" s="65">
        <v>98.95</v>
      </c>
      <c r="E444" s="106">
        <v>103.3554027527211</v>
      </c>
      <c r="F444" s="65">
        <v>81.02</v>
      </c>
      <c r="G444" s="75">
        <v>130.80451935137248</v>
      </c>
      <c r="H444" s="101">
        <v>53.358345275920726</v>
      </c>
      <c r="I444" s="150">
        <v>81.724497508654963</v>
      </c>
      <c r="J444" s="125">
        <v>145.93</v>
      </c>
    </row>
    <row r="445" spans="1:10" s="25" customFormat="1" x14ac:dyDescent="0.25">
      <c r="A445" s="19" t="s">
        <v>363</v>
      </c>
      <c r="B445" s="20" t="s">
        <v>313</v>
      </c>
      <c r="C445" s="63">
        <f t="shared" si="13"/>
        <v>97.275673179031642</v>
      </c>
      <c r="D445" s="65">
        <v>98.95</v>
      </c>
      <c r="E445" s="106">
        <v>97.275673179031642</v>
      </c>
      <c r="F445" s="65">
        <v>80.5</v>
      </c>
      <c r="G445" s="75">
        <v>130.80451935137248</v>
      </c>
      <c r="H445" s="101">
        <v>53.148285101551494</v>
      </c>
      <c r="I445" s="150">
        <v>82.322927494813612</v>
      </c>
      <c r="J445" s="125">
        <v>138.38</v>
      </c>
    </row>
    <row r="446" spans="1:10" s="25" customFormat="1" x14ac:dyDescent="0.25">
      <c r="A446" s="19" t="s">
        <v>364</v>
      </c>
      <c r="B446" s="20" t="s">
        <v>315</v>
      </c>
      <c r="C446" s="63">
        <f t="shared" si="13"/>
        <v>91.195943605342151</v>
      </c>
      <c r="D446" s="65">
        <v>98.95</v>
      </c>
      <c r="E446" s="106">
        <v>91.195943605342151</v>
      </c>
      <c r="F446" s="65">
        <v>79.989999999999995</v>
      </c>
      <c r="G446" s="75">
        <v>130.80451935137248</v>
      </c>
      <c r="H446" s="101">
        <v>52.93822492718234</v>
      </c>
      <c r="I446" s="150">
        <v>81.007430708625279</v>
      </c>
      <c r="J446" s="125">
        <v>130.84</v>
      </c>
    </row>
    <row r="447" spans="1:10" s="25" customFormat="1" x14ac:dyDescent="0.25">
      <c r="A447" s="19" t="s">
        <v>365</v>
      </c>
      <c r="B447" s="20" t="s">
        <v>317</v>
      </c>
      <c r="C447" s="63">
        <f t="shared" si="13"/>
        <v>85.116214031652717</v>
      </c>
      <c r="D447" s="65">
        <v>98.95</v>
      </c>
      <c r="E447" s="106">
        <v>85.116214031652717</v>
      </c>
      <c r="F447" s="65">
        <v>79.48</v>
      </c>
      <c r="G447" s="75">
        <v>130.80451935137248</v>
      </c>
      <c r="H447" s="101">
        <v>52.72816475281315</v>
      </c>
      <c r="I447" s="150">
        <v>79.79538962738269</v>
      </c>
      <c r="J447" s="125">
        <v>123.29</v>
      </c>
    </row>
    <row r="448" spans="1:10" s="25" customFormat="1" x14ac:dyDescent="0.25">
      <c r="A448" s="19" t="s">
        <v>366</v>
      </c>
      <c r="B448" s="20" t="s">
        <v>319</v>
      </c>
      <c r="C448" s="63">
        <f t="shared" si="13"/>
        <v>79.036484457963212</v>
      </c>
      <c r="D448" s="65">
        <v>97.96</v>
      </c>
      <c r="E448" s="106">
        <v>79.036484457963212</v>
      </c>
      <c r="F448" s="65">
        <v>78.98</v>
      </c>
      <c r="G448" s="75">
        <v>126.44935833960668</v>
      </c>
      <c r="H448" s="101">
        <v>52.518104578443968</v>
      </c>
      <c r="I448" s="150">
        <v>77.051405641624129</v>
      </c>
      <c r="J448" s="125">
        <v>115.74</v>
      </c>
    </row>
    <row r="449" spans="1:10" s="25" customFormat="1" x14ac:dyDescent="0.25">
      <c r="A449" s="19" t="s">
        <v>367</v>
      </c>
      <c r="B449" s="20" t="s">
        <v>321</v>
      </c>
      <c r="C449" s="63">
        <f t="shared" si="13"/>
        <v>78.47</v>
      </c>
      <c r="D449" s="65">
        <v>95.98</v>
      </c>
      <c r="E449" s="106">
        <v>72.956754884273735</v>
      </c>
      <c r="F449" s="65">
        <v>78.47</v>
      </c>
      <c r="G449" s="75">
        <v>118.73291757443077</v>
      </c>
      <c r="H449" s="101">
        <v>52.308044404074749</v>
      </c>
      <c r="I449" s="150">
        <v>75.505541843237026</v>
      </c>
      <c r="J449" s="125">
        <v>108.19</v>
      </c>
    </row>
    <row r="450" spans="1:10" s="25" customFormat="1" x14ac:dyDescent="0.25">
      <c r="A450" s="19" t="s">
        <v>368</v>
      </c>
      <c r="B450" s="20" t="s">
        <v>323</v>
      </c>
      <c r="C450" s="63">
        <f t="shared" si="13"/>
        <v>77.44</v>
      </c>
      <c r="D450" s="65">
        <v>94</v>
      </c>
      <c r="E450" s="106">
        <v>54.717566163205298</v>
      </c>
      <c r="F450" s="65">
        <v>77.44</v>
      </c>
      <c r="G450" s="75">
        <v>112.7825475464178</v>
      </c>
      <c r="H450" s="101">
        <v>51.887924055336434</v>
      </c>
      <c r="I450" s="150">
        <v>75.505541843237026</v>
      </c>
      <c r="J450" s="125">
        <v>100.64</v>
      </c>
    </row>
    <row r="451" spans="1:10" s="25" customFormat="1" ht="26.4" x14ac:dyDescent="0.25">
      <c r="A451" s="27" t="s">
        <v>451</v>
      </c>
      <c r="B451" s="28" t="s">
        <v>452</v>
      </c>
      <c r="C451" s="71"/>
      <c r="D451" s="72"/>
      <c r="E451" s="105"/>
      <c r="F451" s="72"/>
      <c r="G451" s="72"/>
      <c r="H451" s="72"/>
      <c r="I451" s="145"/>
      <c r="J451" s="139"/>
    </row>
    <row r="452" spans="1:10" s="25" customFormat="1" x14ac:dyDescent="0.25">
      <c r="A452" s="19" t="s">
        <v>369</v>
      </c>
      <c r="B452" s="20" t="s">
        <v>307</v>
      </c>
      <c r="C452" s="63">
        <f t="shared" si="13"/>
        <v>98.95</v>
      </c>
      <c r="D452" s="65">
        <v>98.95</v>
      </c>
      <c r="E452" s="106">
        <v>121.59459147378956</v>
      </c>
      <c r="F452" s="65">
        <v>86.53</v>
      </c>
      <c r="G452" s="75">
        <v>130.80451935137248</v>
      </c>
      <c r="H452" s="101">
        <v>54.408646147766611</v>
      </c>
      <c r="I452" s="150">
        <v>88.657469922931682</v>
      </c>
      <c r="J452" s="125">
        <v>161.03</v>
      </c>
    </row>
    <row r="453" spans="1:10" s="25" customFormat="1" x14ac:dyDescent="0.25">
      <c r="A453" s="19" t="s">
        <v>370</v>
      </c>
      <c r="B453" s="20" t="s">
        <v>309</v>
      </c>
      <c r="C453" s="63">
        <f t="shared" si="13"/>
        <v>98.95</v>
      </c>
      <c r="D453" s="65">
        <v>98.95</v>
      </c>
      <c r="E453" s="106">
        <v>109.4351323264106</v>
      </c>
      <c r="F453" s="65">
        <v>83.9</v>
      </c>
      <c r="G453" s="75">
        <v>130.80451935137248</v>
      </c>
      <c r="H453" s="101">
        <v>54.408646147766611</v>
      </c>
      <c r="I453" s="150">
        <v>89.255899266921801</v>
      </c>
      <c r="J453" s="125">
        <v>153.47999999999999</v>
      </c>
    </row>
    <row r="454" spans="1:10" s="25" customFormat="1" x14ac:dyDescent="0.25">
      <c r="A454" s="19" t="s">
        <v>371</v>
      </c>
      <c r="B454" s="20" t="s">
        <v>311</v>
      </c>
      <c r="C454" s="63">
        <f t="shared" si="13"/>
        <v>98.95</v>
      </c>
      <c r="D454" s="65">
        <v>98.95</v>
      </c>
      <c r="E454" s="106">
        <v>103.3554027527211</v>
      </c>
      <c r="F454" s="65">
        <v>82.87</v>
      </c>
      <c r="G454" s="75">
        <v>130.80451935137248</v>
      </c>
      <c r="H454" s="101">
        <v>54.198585973397428</v>
      </c>
      <c r="I454" s="150">
        <v>84.352102193583789</v>
      </c>
      <c r="J454" s="125">
        <v>145.93</v>
      </c>
    </row>
    <row r="455" spans="1:10" s="25" customFormat="1" x14ac:dyDescent="0.25">
      <c r="A455" s="19" t="s">
        <v>372</v>
      </c>
      <c r="B455" s="20" t="s">
        <v>313</v>
      </c>
      <c r="C455" s="63">
        <f t="shared" si="13"/>
        <v>97.275673179031642</v>
      </c>
      <c r="D455" s="65">
        <v>98.95</v>
      </c>
      <c r="E455" s="106">
        <v>97.275673179031642</v>
      </c>
      <c r="F455" s="65">
        <v>82.34</v>
      </c>
      <c r="G455" s="75">
        <v>130.80451935137248</v>
      </c>
      <c r="H455" s="101">
        <v>53.988525799028231</v>
      </c>
      <c r="I455" s="150">
        <v>84.950532956056946</v>
      </c>
      <c r="J455" s="125">
        <v>138.38</v>
      </c>
    </row>
    <row r="456" spans="1:10" s="25" customFormat="1" x14ac:dyDescent="0.25">
      <c r="A456" s="19" t="s">
        <v>373</v>
      </c>
      <c r="B456" s="20" t="s">
        <v>315</v>
      </c>
      <c r="C456" s="63">
        <f t="shared" si="13"/>
        <v>91.195943605342151</v>
      </c>
      <c r="D456" s="65">
        <v>98.95</v>
      </c>
      <c r="E456" s="106">
        <v>91.195943605342151</v>
      </c>
      <c r="F456" s="65">
        <v>81.81</v>
      </c>
      <c r="G456" s="75">
        <v>130.80451935137248</v>
      </c>
      <c r="H456" s="101">
        <v>53.778465624659077</v>
      </c>
      <c r="I456" s="150">
        <v>83.562048347052183</v>
      </c>
      <c r="J456" s="125">
        <v>130.84</v>
      </c>
    </row>
    <row r="457" spans="1:10" s="25" customFormat="1" x14ac:dyDescent="0.25">
      <c r="A457" s="19" t="s">
        <v>374</v>
      </c>
      <c r="B457" s="20" t="s">
        <v>317</v>
      </c>
      <c r="C457" s="63">
        <f t="shared" si="13"/>
        <v>85.116214031652717</v>
      </c>
      <c r="D457" s="65">
        <v>98.95</v>
      </c>
      <c r="E457" s="106">
        <v>85.116214031652717</v>
      </c>
      <c r="F457" s="65">
        <v>81.290000000000006</v>
      </c>
      <c r="G457" s="75">
        <v>130.80451935137248</v>
      </c>
      <c r="H457" s="101">
        <v>53.568405450289859</v>
      </c>
      <c r="I457" s="150">
        <v>82.280964737336561</v>
      </c>
      <c r="J457" s="125">
        <v>123.29</v>
      </c>
    </row>
    <row r="458" spans="1:10" s="25" customFormat="1" x14ac:dyDescent="0.25">
      <c r="A458" s="19" t="s">
        <v>375</v>
      </c>
      <c r="B458" s="20" t="s">
        <v>319</v>
      </c>
      <c r="C458" s="63">
        <f t="shared" si="13"/>
        <v>80.760000000000005</v>
      </c>
      <c r="D458" s="65">
        <v>97.96</v>
      </c>
      <c r="E458" s="106">
        <v>79.036484457963212</v>
      </c>
      <c r="F458" s="65">
        <v>80.760000000000005</v>
      </c>
      <c r="G458" s="75">
        <v>126.44935833960668</v>
      </c>
      <c r="H458" s="101">
        <v>53.358345275920726</v>
      </c>
      <c r="I458" s="150">
        <v>79.409516941568086</v>
      </c>
      <c r="J458" s="125">
        <v>115.74</v>
      </c>
    </row>
    <row r="459" spans="1:10" s="25" customFormat="1" x14ac:dyDescent="0.25">
      <c r="A459" s="19" t="s">
        <v>376</v>
      </c>
      <c r="B459" s="20" t="s">
        <v>321</v>
      </c>
      <c r="C459" s="63">
        <f t="shared" si="13"/>
        <v>80.25</v>
      </c>
      <c r="D459" s="65">
        <v>95.98</v>
      </c>
      <c r="E459" s="106">
        <v>72.956754884273735</v>
      </c>
      <c r="F459" s="65">
        <v>80.25</v>
      </c>
      <c r="G459" s="75">
        <v>118.73291757443077</v>
      </c>
      <c r="H459" s="101">
        <v>53.148285101551494</v>
      </c>
      <c r="I459" s="150">
        <v>77.804700789931459</v>
      </c>
      <c r="J459" s="125">
        <v>108.19</v>
      </c>
    </row>
    <row r="460" spans="1:10" s="25" customFormat="1" x14ac:dyDescent="0.25">
      <c r="A460" s="19" t="s">
        <v>377</v>
      </c>
      <c r="B460" s="20" t="s">
        <v>323</v>
      </c>
      <c r="C460" s="63">
        <f t="shared" si="13"/>
        <v>79.19</v>
      </c>
      <c r="D460" s="65">
        <v>94</v>
      </c>
      <c r="E460" s="106">
        <v>54.717566163205298</v>
      </c>
      <c r="F460" s="65">
        <v>79.19</v>
      </c>
      <c r="G460" s="75">
        <v>112.7825475464178</v>
      </c>
      <c r="H460" s="101">
        <v>52.72816475281315</v>
      </c>
      <c r="I460" s="150">
        <v>77.804700789931459</v>
      </c>
      <c r="J460" s="125">
        <v>100.64</v>
      </c>
    </row>
    <row r="461" spans="1:10" s="25" customFormat="1" ht="26.4" x14ac:dyDescent="0.25">
      <c r="A461" s="27" t="s">
        <v>453</v>
      </c>
      <c r="B461" s="28" t="s">
        <v>454</v>
      </c>
      <c r="C461" s="71"/>
      <c r="D461" s="72"/>
      <c r="E461" s="105"/>
      <c r="F461" s="72"/>
      <c r="G461" s="72"/>
      <c r="H461" s="72"/>
      <c r="I461" s="145"/>
      <c r="J461" s="139"/>
    </row>
    <row r="462" spans="1:10" s="25" customFormat="1" x14ac:dyDescent="0.25">
      <c r="A462" s="19" t="s">
        <v>378</v>
      </c>
      <c r="B462" s="20" t="s">
        <v>307</v>
      </c>
      <c r="C462" s="63">
        <f t="shared" si="13"/>
        <v>133.75405062116855</v>
      </c>
      <c r="D462" s="65">
        <v>122.67</v>
      </c>
      <c r="E462" s="106">
        <v>133.75405062116855</v>
      </c>
      <c r="F462" s="65">
        <v>109.77</v>
      </c>
      <c r="G462" s="75">
        <v>161.24816438837513</v>
      </c>
      <c r="H462" s="101">
        <v>76.773363226074409</v>
      </c>
      <c r="I462" s="150">
        <v>136.76375814932771</v>
      </c>
      <c r="J462" s="125">
        <v>204.38</v>
      </c>
    </row>
    <row r="463" spans="1:10" s="25" customFormat="1" x14ac:dyDescent="0.25">
      <c r="A463" s="19" t="s">
        <v>379</v>
      </c>
      <c r="B463" s="20" t="s">
        <v>309</v>
      </c>
      <c r="C463" s="63">
        <f t="shared" si="13"/>
        <v>122.67</v>
      </c>
      <c r="D463" s="65">
        <v>122.67</v>
      </c>
      <c r="E463" s="106">
        <v>120.37864555905171</v>
      </c>
      <c r="F463" s="65">
        <v>106.44</v>
      </c>
      <c r="G463" s="75">
        <v>161.24816438837513</v>
      </c>
      <c r="H463" s="101">
        <v>76.773363226074409</v>
      </c>
      <c r="I463" s="150">
        <v>137.36219216899639</v>
      </c>
      <c r="J463" s="125">
        <v>194.8</v>
      </c>
    </row>
    <row r="464" spans="1:10" s="25" customFormat="1" x14ac:dyDescent="0.25">
      <c r="A464" s="19" t="s">
        <v>380</v>
      </c>
      <c r="B464" s="20" t="s">
        <v>311</v>
      </c>
      <c r="C464" s="63">
        <f t="shared" si="13"/>
        <v>122.67</v>
      </c>
      <c r="D464" s="65">
        <v>122.67</v>
      </c>
      <c r="E464" s="106">
        <v>113.69094302799327</v>
      </c>
      <c r="F464" s="65">
        <v>105.11</v>
      </c>
      <c r="G464" s="75">
        <v>161.24816438837513</v>
      </c>
      <c r="H464" s="101">
        <v>76.467511009488007</v>
      </c>
      <c r="I464" s="150">
        <v>129.02224213928315</v>
      </c>
      <c r="J464" s="125">
        <v>185.22</v>
      </c>
    </row>
    <row r="465" spans="1:10" s="25" customFormat="1" x14ac:dyDescent="0.25">
      <c r="A465" s="19" t="s">
        <v>381</v>
      </c>
      <c r="B465" s="20" t="s">
        <v>313</v>
      </c>
      <c r="C465" s="63">
        <f t="shared" si="13"/>
        <v>122.67</v>
      </c>
      <c r="D465" s="65">
        <v>122.67</v>
      </c>
      <c r="E465" s="106">
        <v>107.00324049693482</v>
      </c>
      <c r="F465" s="65">
        <v>104.44</v>
      </c>
      <c r="G465" s="75">
        <v>161.24816438837513</v>
      </c>
      <c r="H465" s="101">
        <v>76.16165879290169</v>
      </c>
      <c r="I465" s="150">
        <v>129.62067735714692</v>
      </c>
      <c r="J465" s="125">
        <v>175.65</v>
      </c>
    </row>
    <row r="466" spans="1:10" s="25" customFormat="1" x14ac:dyDescent="0.25">
      <c r="A466" s="19" t="s">
        <v>382</v>
      </c>
      <c r="B466" s="20" t="s">
        <v>315</v>
      </c>
      <c r="C466" s="63">
        <f t="shared" si="13"/>
        <v>122.67</v>
      </c>
      <c r="D466" s="65">
        <v>122.67</v>
      </c>
      <c r="E466" s="106">
        <v>100.31553796587642</v>
      </c>
      <c r="F466" s="65">
        <v>103.77</v>
      </c>
      <c r="G466" s="75">
        <v>161.24816438837513</v>
      </c>
      <c r="H466" s="101">
        <v>75.855806576315317</v>
      </c>
      <c r="I466" s="150">
        <v>126.99136234800723</v>
      </c>
      <c r="J466" s="125">
        <v>166.06</v>
      </c>
    </row>
    <row r="467" spans="1:10" s="25" customFormat="1" x14ac:dyDescent="0.25">
      <c r="A467" s="19" t="s">
        <v>383</v>
      </c>
      <c r="B467" s="20" t="s">
        <v>317</v>
      </c>
      <c r="C467" s="63">
        <f t="shared" si="13"/>
        <v>122.67</v>
      </c>
      <c r="D467" s="65">
        <v>122.67</v>
      </c>
      <c r="E467" s="106">
        <v>93.627835434817996</v>
      </c>
      <c r="F467" s="65">
        <v>103.12</v>
      </c>
      <c r="G467" s="75">
        <v>161.24816438837513</v>
      </c>
      <c r="H467" s="101">
        <v>75.549954359728972</v>
      </c>
      <c r="I467" s="150">
        <v>124.53652032507432</v>
      </c>
      <c r="J467" s="125">
        <v>156.49</v>
      </c>
    </row>
    <row r="468" spans="1:10" s="25" customFormat="1" x14ac:dyDescent="0.25">
      <c r="A468" s="19" t="s">
        <v>384</v>
      </c>
      <c r="B468" s="20" t="s">
        <v>319</v>
      </c>
      <c r="C468" s="63">
        <f t="shared" si="13"/>
        <v>119.49813003757534</v>
      </c>
      <c r="D468" s="65">
        <v>121.44</v>
      </c>
      <c r="E468" s="106">
        <v>86.940132903759547</v>
      </c>
      <c r="F468" s="65">
        <v>102.42</v>
      </c>
      <c r="G468" s="75">
        <v>156.89300337660939</v>
      </c>
      <c r="H468" s="101">
        <v>75.244102143142669</v>
      </c>
      <c r="I468" s="150">
        <v>119.49813003757534</v>
      </c>
      <c r="J468" s="125">
        <v>146.9</v>
      </c>
    </row>
    <row r="469" spans="1:10" s="25" customFormat="1" x14ac:dyDescent="0.25">
      <c r="A469" s="19" t="s">
        <v>385</v>
      </c>
      <c r="B469" s="20" t="s">
        <v>321</v>
      </c>
      <c r="C469" s="63">
        <f t="shared" si="13"/>
        <v>116.89110100845274</v>
      </c>
      <c r="D469" s="65">
        <v>118.99</v>
      </c>
      <c r="E469" s="106">
        <v>80.252430372701099</v>
      </c>
      <c r="F469" s="65">
        <v>101.76</v>
      </c>
      <c r="G469" s="75">
        <v>149.17656261143341</v>
      </c>
      <c r="H469" s="101">
        <v>74.938249926556267</v>
      </c>
      <c r="I469" s="150">
        <v>116.89110100845274</v>
      </c>
      <c r="J469" s="125">
        <v>137.32</v>
      </c>
    </row>
    <row r="470" spans="1:10" s="25" customFormat="1" x14ac:dyDescent="0.25">
      <c r="A470" s="19" t="s">
        <v>386</v>
      </c>
      <c r="B470" s="20" t="s">
        <v>323</v>
      </c>
      <c r="C470" s="63">
        <f t="shared" si="13"/>
        <v>116.54</v>
      </c>
      <c r="D470" s="65">
        <v>116.54</v>
      </c>
      <c r="E470" s="106">
        <v>60.189322779525853</v>
      </c>
      <c r="F470" s="65">
        <v>100.45</v>
      </c>
      <c r="G470" s="75">
        <v>143.2261925834205</v>
      </c>
      <c r="H470" s="101">
        <v>74.32654549338362</v>
      </c>
      <c r="I470" s="150">
        <v>116.89110100845274</v>
      </c>
      <c r="J470" s="125">
        <v>127.73</v>
      </c>
    </row>
    <row r="471" spans="1:10" s="25" customFormat="1" ht="26.4" x14ac:dyDescent="0.25">
      <c r="A471" s="27" t="s">
        <v>455</v>
      </c>
      <c r="B471" s="28" t="s">
        <v>456</v>
      </c>
      <c r="C471" s="71"/>
      <c r="D471" s="72"/>
      <c r="E471" s="105"/>
      <c r="F471" s="72"/>
      <c r="G471" s="72"/>
      <c r="H471" s="72"/>
      <c r="I471" s="145"/>
      <c r="J471" s="140"/>
    </row>
    <row r="472" spans="1:10" s="25" customFormat="1" x14ac:dyDescent="0.25">
      <c r="A472" s="19" t="s">
        <v>387</v>
      </c>
      <c r="B472" s="20" t="s">
        <v>307</v>
      </c>
      <c r="C472" s="63">
        <f t="shared" si="13"/>
        <v>81.063060982526395</v>
      </c>
      <c r="D472" s="65">
        <v>81.78</v>
      </c>
      <c r="E472" s="106">
        <v>81.063060982526395</v>
      </c>
      <c r="F472" s="65">
        <v>68.650000000000006</v>
      </c>
      <c r="G472" s="75">
        <v>109.08006573647545</v>
      </c>
      <c r="H472" s="101">
        <v>44.107646150871027</v>
      </c>
      <c r="I472" s="150">
        <v>66.945009420981606</v>
      </c>
      <c r="J472" s="125">
        <v>148.88999999999999</v>
      </c>
    </row>
    <row r="473" spans="1:10" s="25" customFormat="1" x14ac:dyDescent="0.25">
      <c r="A473" s="19" t="s">
        <v>388</v>
      </c>
      <c r="B473" s="20" t="s">
        <v>309</v>
      </c>
      <c r="C473" s="63">
        <f t="shared" si="13"/>
        <v>72.956754884273735</v>
      </c>
      <c r="D473" s="65">
        <v>81.78</v>
      </c>
      <c r="E473" s="106">
        <v>72.956754884273735</v>
      </c>
      <c r="F473" s="65">
        <v>66.3</v>
      </c>
      <c r="G473" s="75">
        <v>109.08006573647545</v>
      </c>
      <c r="H473" s="101">
        <v>44.107646150871027</v>
      </c>
      <c r="I473" s="150">
        <v>67.493579858339785</v>
      </c>
      <c r="J473" s="125">
        <v>141.91</v>
      </c>
    </row>
    <row r="474" spans="1:10" s="25" customFormat="1" x14ac:dyDescent="0.25">
      <c r="A474" s="19" t="s">
        <v>389</v>
      </c>
      <c r="B474" s="20" t="s">
        <v>311</v>
      </c>
      <c r="C474" s="63">
        <f t="shared" ref="C474:C490" si="14">MEDIAN(D474:J474)</f>
        <v>68.903601835147441</v>
      </c>
      <c r="D474" s="65">
        <v>81.78</v>
      </c>
      <c r="E474" s="106">
        <v>68.903601835147441</v>
      </c>
      <c r="F474" s="65">
        <v>65.36</v>
      </c>
      <c r="G474" s="75">
        <v>109.08006573647545</v>
      </c>
      <c r="H474" s="101">
        <v>43.931928678341855</v>
      </c>
      <c r="I474" s="150">
        <v>68.04215143643583</v>
      </c>
      <c r="J474" s="125">
        <v>134.91999999999999</v>
      </c>
    </row>
    <row r="475" spans="1:10" s="25" customFormat="1" x14ac:dyDescent="0.25">
      <c r="A475" s="19" t="s">
        <v>390</v>
      </c>
      <c r="B475" s="20" t="s">
        <v>313</v>
      </c>
      <c r="C475" s="63">
        <f t="shared" si="14"/>
        <v>68.590723057087274</v>
      </c>
      <c r="D475" s="65">
        <v>81.78</v>
      </c>
      <c r="E475" s="106">
        <v>64.850448786021104</v>
      </c>
      <c r="F475" s="65">
        <v>64.88</v>
      </c>
      <c r="G475" s="75">
        <v>109.08006573647545</v>
      </c>
      <c r="H475" s="101">
        <v>43.756211205812697</v>
      </c>
      <c r="I475" s="150">
        <v>68.590723057087274</v>
      </c>
      <c r="J475" s="125">
        <v>127.94</v>
      </c>
    </row>
    <row r="476" spans="1:10" s="25" customFormat="1" x14ac:dyDescent="0.25">
      <c r="A476" s="19" t="s">
        <v>391</v>
      </c>
      <c r="B476" s="20" t="s">
        <v>315</v>
      </c>
      <c r="C476" s="63">
        <f t="shared" si="14"/>
        <v>69.139294719285431</v>
      </c>
      <c r="D476" s="65">
        <v>81.78</v>
      </c>
      <c r="E476" s="106">
        <v>60.797295736894782</v>
      </c>
      <c r="F476" s="65">
        <v>64.42</v>
      </c>
      <c r="G476" s="75">
        <v>109.08006573647545</v>
      </c>
      <c r="H476" s="101">
        <v>43.580493733283504</v>
      </c>
      <c r="I476" s="150">
        <v>69.139294719285431</v>
      </c>
      <c r="J476" s="125">
        <v>120.96</v>
      </c>
    </row>
    <row r="477" spans="1:10" s="25" customFormat="1" x14ac:dyDescent="0.25">
      <c r="A477" s="19" t="s">
        <v>392</v>
      </c>
      <c r="B477" s="20" t="s">
        <v>317</v>
      </c>
      <c r="C477" s="63">
        <f t="shared" si="14"/>
        <v>69.68786642205319</v>
      </c>
      <c r="D477" s="65">
        <v>81.78</v>
      </c>
      <c r="E477" s="106">
        <v>56.744142687768459</v>
      </c>
      <c r="F477" s="65">
        <v>63.94</v>
      </c>
      <c r="G477" s="75">
        <v>109.08006573647545</v>
      </c>
      <c r="H477" s="101">
        <v>43.404776260754353</v>
      </c>
      <c r="I477" s="150">
        <v>69.68786642205319</v>
      </c>
      <c r="J477" s="125">
        <v>113.99</v>
      </c>
    </row>
    <row r="478" spans="1:10" s="25" customFormat="1" x14ac:dyDescent="0.25">
      <c r="A478" s="19" t="s">
        <v>393</v>
      </c>
      <c r="B478" s="20" t="s">
        <v>319</v>
      </c>
      <c r="C478" s="63">
        <f t="shared" si="14"/>
        <v>70.236432678737046</v>
      </c>
      <c r="D478" s="65">
        <v>80.95</v>
      </c>
      <c r="E478" s="106">
        <v>52.690989638642144</v>
      </c>
      <c r="F478" s="65">
        <v>63.46</v>
      </c>
      <c r="G478" s="75">
        <v>104.72490472470976</v>
      </c>
      <c r="H478" s="101">
        <v>43.229058788225174</v>
      </c>
      <c r="I478" s="150">
        <v>70.236432678737046</v>
      </c>
      <c r="J478" s="125">
        <v>107.02</v>
      </c>
    </row>
    <row r="479" spans="1:10" s="25" customFormat="1" x14ac:dyDescent="0.25">
      <c r="A479" s="19" t="s">
        <v>394</v>
      </c>
      <c r="B479" s="20" t="s">
        <v>321</v>
      </c>
      <c r="C479" s="63">
        <f t="shared" si="14"/>
        <v>72.764887181334061</v>
      </c>
      <c r="D479" s="65">
        <v>79.33</v>
      </c>
      <c r="E479" s="106">
        <v>48.637836589515821</v>
      </c>
      <c r="F479" s="65">
        <v>63</v>
      </c>
      <c r="G479" s="75">
        <v>97.008463959533827</v>
      </c>
      <c r="H479" s="101">
        <v>43.053341315695995</v>
      </c>
      <c r="I479" s="150">
        <v>72.764887181334061</v>
      </c>
      <c r="J479" s="125">
        <v>100.03</v>
      </c>
    </row>
    <row r="480" spans="1:10" s="25" customFormat="1" x14ac:dyDescent="0.25">
      <c r="A480" s="19" t="s">
        <v>395</v>
      </c>
      <c r="B480" s="20" t="s">
        <v>323</v>
      </c>
      <c r="C480" s="63">
        <f t="shared" si="14"/>
        <v>72.764887181334061</v>
      </c>
      <c r="D480" s="65">
        <v>77.680000000000007</v>
      </c>
      <c r="E480" s="106">
        <v>36.478377442136868</v>
      </c>
      <c r="F480" s="65">
        <v>62.05</v>
      </c>
      <c r="G480" s="75">
        <v>88.415462177985432</v>
      </c>
      <c r="H480" s="101">
        <v>42.701906370637616</v>
      </c>
      <c r="I480" s="150">
        <v>72.764887181334061</v>
      </c>
      <c r="J480" s="125">
        <v>93.05</v>
      </c>
    </row>
    <row r="481" spans="1:10" s="25" customFormat="1" ht="26.4" x14ac:dyDescent="0.25">
      <c r="A481" s="27" t="s">
        <v>455</v>
      </c>
      <c r="B481" s="28" t="s">
        <v>457</v>
      </c>
      <c r="C481" s="71"/>
      <c r="D481" s="72"/>
      <c r="E481" s="105"/>
      <c r="F481" s="72"/>
      <c r="G481" s="72"/>
      <c r="H481" s="72"/>
      <c r="I481" s="145"/>
      <c r="J481" s="139"/>
    </row>
    <row r="482" spans="1:10" s="25" customFormat="1" x14ac:dyDescent="0.25">
      <c r="A482" s="19" t="s">
        <v>396</v>
      </c>
      <c r="B482" s="20" t="s">
        <v>307</v>
      </c>
      <c r="C482" s="63">
        <f t="shared" si="14"/>
        <v>89.96</v>
      </c>
      <c r="D482" s="65">
        <v>89.96</v>
      </c>
      <c r="E482" s="106">
        <v>121.59459147378956</v>
      </c>
      <c r="F482" s="65">
        <v>72.459999999999994</v>
      </c>
      <c r="G482" s="75">
        <v>114.59338835171316</v>
      </c>
      <c r="H482" s="101">
        <v>52.219606743061739</v>
      </c>
      <c r="I482" s="150">
        <v>70.453550116700015</v>
      </c>
      <c r="J482" s="125">
        <v>154.85</v>
      </c>
    </row>
    <row r="483" spans="1:10" s="25" customFormat="1" x14ac:dyDescent="0.25">
      <c r="A483" s="19" t="s">
        <v>397</v>
      </c>
      <c r="B483" s="20" t="s">
        <v>309</v>
      </c>
      <c r="C483" s="63">
        <f t="shared" si="14"/>
        <v>89.96</v>
      </c>
      <c r="D483" s="65">
        <v>89.96</v>
      </c>
      <c r="E483" s="106">
        <v>109.4351323264106</v>
      </c>
      <c r="F483" s="65">
        <v>69.959999999999994</v>
      </c>
      <c r="G483" s="75">
        <v>114.59338835171316</v>
      </c>
      <c r="H483" s="101">
        <v>52.219606743061739</v>
      </c>
      <c r="I483" s="150">
        <v>71.051981010000333</v>
      </c>
      <c r="J483" s="125">
        <v>147.58000000000001</v>
      </c>
    </row>
    <row r="484" spans="1:10" s="25" customFormat="1" x14ac:dyDescent="0.25">
      <c r="A484" s="19" t="s">
        <v>398</v>
      </c>
      <c r="B484" s="20" t="s">
        <v>311</v>
      </c>
      <c r="C484" s="63">
        <f t="shared" si="14"/>
        <v>89.96</v>
      </c>
      <c r="D484" s="65">
        <v>89.96</v>
      </c>
      <c r="E484" s="106">
        <v>103.3554027527211</v>
      </c>
      <c r="F484" s="65">
        <v>68.98</v>
      </c>
      <c r="G484" s="75">
        <v>114.59338835171313</v>
      </c>
      <c r="H484" s="101">
        <v>52.011572578600266</v>
      </c>
      <c r="I484" s="150">
        <v>71.650413152972476</v>
      </c>
      <c r="J484" s="125">
        <v>140.32</v>
      </c>
    </row>
    <row r="485" spans="1:10" s="25" customFormat="1" x14ac:dyDescent="0.25">
      <c r="A485" s="19" t="s">
        <v>399</v>
      </c>
      <c r="B485" s="20" t="s">
        <v>313</v>
      </c>
      <c r="C485" s="63">
        <f t="shared" si="14"/>
        <v>89.96</v>
      </c>
      <c r="D485" s="65">
        <v>89.96</v>
      </c>
      <c r="E485" s="106">
        <v>97.275673179031642</v>
      </c>
      <c r="F485" s="65">
        <v>68.48</v>
      </c>
      <c r="G485" s="75">
        <v>114.59338835171313</v>
      </c>
      <c r="H485" s="101">
        <v>51.803538414138814</v>
      </c>
      <c r="I485" s="150">
        <v>72.248845347448096</v>
      </c>
      <c r="J485" s="125">
        <v>133.06</v>
      </c>
    </row>
    <row r="486" spans="1:10" s="25" customFormat="1" x14ac:dyDescent="0.25">
      <c r="A486" s="19" t="s">
        <v>400</v>
      </c>
      <c r="B486" s="20" t="s">
        <v>315</v>
      </c>
      <c r="C486" s="63">
        <f t="shared" si="14"/>
        <v>89.96</v>
      </c>
      <c r="D486" s="65">
        <v>89.96</v>
      </c>
      <c r="E486" s="106">
        <v>91.195943605342151</v>
      </c>
      <c r="F486" s="65">
        <v>68.010000000000005</v>
      </c>
      <c r="G486" s="75">
        <v>114.59338835171313</v>
      </c>
      <c r="H486" s="101">
        <v>51.595504249677354</v>
      </c>
      <c r="I486" s="150">
        <v>72.84727759216355</v>
      </c>
      <c r="J486" s="125">
        <v>125.8</v>
      </c>
    </row>
    <row r="487" spans="1:10" s="25" customFormat="1" x14ac:dyDescent="0.25">
      <c r="A487" s="19" t="s">
        <v>401</v>
      </c>
      <c r="B487" s="20" t="s">
        <v>317</v>
      </c>
      <c r="C487" s="63">
        <f t="shared" si="14"/>
        <v>85.116214031652717</v>
      </c>
      <c r="D487" s="65">
        <v>89.96</v>
      </c>
      <c r="E487" s="106">
        <v>85.116214031652717</v>
      </c>
      <c r="F487" s="65">
        <v>67.48</v>
      </c>
      <c r="G487" s="75">
        <v>114.59338835171313</v>
      </c>
      <c r="H487" s="101">
        <v>51.387470085215888</v>
      </c>
      <c r="I487" s="150">
        <v>73.445709885895781</v>
      </c>
      <c r="J487" s="125">
        <v>118.54</v>
      </c>
    </row>
    <row r="488" spans="1:10" s="25" customFormat="1" x14ac:dyDescent="0.25">
      <c r="A488" s="19" t="s">
        <v>402</v>
      </c>
      <c r="B488" s="20" t="s">
        <v>319</v>
      </c>
      <c r="C488" s="63">
        <f t="shared" si="14"/>
        <v>79.036484457963212</v>
      </c>
      <c r="D488" s="65">
        <v>89.06</v>
      </c>
      <c r="E488" s="106">
        <v>79.036484457963212</v>
      </c>
      <c r="F488" s="65">
        <v>66.989999999999995</v>
      </c>
      <c r="G488" s="75">
        <v>110.2382273399474</v>
      </c>
      <c r="H488" s="101">
        <v>51.179435920754422</v>
      </c>
      <c r="I488" s="150">
        <v>74.044136243149808</v>
      </c>
      <c r="J488" s="125">
        <v>111.29</v>
      </c>
    </row>
    <row r="489" spans="1:10" s="25" customFormat="1" x14ac:dyDescent="0.25">
      <c r="A489" s="19" t="s">
        <v>403</v>
      </c>
      <c r="B489" s="20" t="s">
        <v>321</v>
      </c>
      <c r="C489" s="63">
        <f t="shared" si="14"/>
        <v>76.718101525933406</v>
      </c>
      <c r="D489" s="65">
        <v>87.26</v>
      </c>
      <c r="E489" s="106">
        <v>72.956754884273735</v>
      </c>
      <c r="F489" s="65">
        <v>66.540000000000006</v>
      </c>
      <c r="G489" s="75">
        <v>102.52178657477145</v>
      </c>
      <c r="H489" s="101">
        <v>50.971401756292963</v>
      </c>
      <c r="I489" s="150">
        <v>76.718101525933406</v>
      </c>
      <c r="J489" s="125">
        <v>104.03</v>
      </c>
    </row>
    <row r="490" spans="1:10" s="25" customFormat="1" x14ac:dyDescent="0.25">
      <c r="A490" s="19" t="s">
        <v>404</v>
      </c>
      <c r="B490" s="20" t="s">
        <v>323</v>
      </c>
      <c r="C490" s="63">
        <f t="shared" si="14"/>
        <v>76.718101525933406</v>
      </c>
      <c r="D490" s="65">
        <v>85.46</v>
      </c>
      <c r="E490" s="106">
        <v>54.717566163205298</v>
      </c>
      <c r="F490" s="65">
        <v>65.489999999999995</v>
      </c>
      <c r="G490" s="75">
        <v>93.928784793223116</v>
      </c>
      <c r="H490" s="101">
        <v>50.555333427370037</v>
      </c>
      <c r="I490" s="150">
        <v>76.718101525933406</v>
      </c>
      <c r="J490" s="125">
        <v>96.77</v>
      </c>
    </row>
    <row r="491" spans="1:10" s="25" customFormat="1" x14ac:dyDescent="0.25">
      <c r="A491" s="29"/>
      <c r="B491" s="30"/>
      <c r="C491" s="42"/>
      <c r="D491" s="43"/>
      <c r="E491" s="43"/>
      <c r="F491" s="43"/>
      <c r="G491" s="43"/>
      <c r="H491" s="43"/>
      <c r="I491" s="43"/>
      <c r="J491" s="43"/>
    </row>
  </sheetData>
  <sheetProtection formatCells="0" formatColumns="0" selectLockedCells="1"/>
  <conditionalFormatting sqref="G4">
    <cfRule type="cellIs" dxfId="287" priority="424" stopIfTrue="1" operator="notBetween">
      <formula>#REF!</formula>
      <formula>#REF!</formula>
    </cfRule>
    <cfRule type="cellIs" dxfId="286" priority="425" stopIfTrue="1" operator="notBetween">
      <formula>#REF!</formula>
      <formula>#REF!</formula>
    </cfRule>
    <cfRule type="cellIs" dxfId="285" priority="426" stopIfTrue="1" operator="greaterThan">
      <formula>#REF!</formula>
    </cfRule>
  </conditionalFormatting>
  <conditionalFormatting sqref="G12">
    <cfRule type="cellIs" dxfId="284" priority="421" stopIfTrue="1" operator="notBetween">
      <formula>#REF!</formula>
      <formula>#REF!</formula>
    </cfRule>
    <cfRule type="cellIs" dxfId="283" priority="422" stopIfTrue="1" operator="notBetween">
      <formula>#REF!</formula>
      <formula>#REF!</formula>
    </cfRule>
    <cfRule type="cellIs" dxfId="282" priority="423" stopIfTrue="1" operator="greaterThan">
      <formula>#REF!</formula>
    </cfRule>
  </conditionalFormatting>
  <conditionalFormatting sqref="G44">
    <cfRule type="cellIs" dxfId="281" priority="397" stopIfTrue="1" operator="notBetween">
      <formula>#REF!</formula>
      <formula>#REF!</formula>
    </cfRule>
    <cfRule type="cellIs" dxfId="280" priority="398" stopIfTrue="1" operator="notBetween">
      <formula>#REF!</formula>
      <formula>#REF!</formula>
    </cfRule>
    <cfRule type="cellIs" dxfId="279" priority="399" stopIfTrue="1" operator="greaterThan">
      <formula>#REF!</formula>
    </cfRule>
  </conditionalFormatting>
  <conditionalFormatting sqref="G22:G26">
    <cfRule type="cellIs" dxfId="278" priority="418" stopIfTrue="1" operator="notBetween">
      <formula>#REF!</formula>
      <formula>#REF!</formula>
    </cfRule>
    <cfRule type="cellIs" dxfId="277" priority="419" stopIfTrue="1" operator="notBetween">
      <formula>#REF!</formula>
      <formula>#REF!</formula>
    </cfRule>
    <cfRule type="cellIs" dxfId="276" priority="420" stopIfTrue="1" operator="greaterThan">
      <formula>#REF!</formula>
    </cfRule>
  </conditionalFormatting>
  <conditionalFormatting sqref="G28:G32">
    <cfRule type="cellIs" dxfId="275" priority="415" stopIfTrue="1" operator="notBetween">
      <formula>#REF!</formula>
      <formula>#REF!</formula>
    </cfRule>
    <cfRule type="cellIs" dxfId="274" priority="416" stopIfTrue="1" operator="notBetween">
      <formula>#REF!</formula>
      <formula>#REF!</formula>
    </cfRule>
    <cfRule type="cellIs" dxfId="273" priority="417" stopIfTrue="1" operator="greaterThan">
      <formula>#REF!</formula>
    </cfRule>
  </conditionalFormatting>
  <conditionalFormatting sqref="G34">
    <cfRule type="cellIs" dxfId="272" priority="412" stopIfTrue="1" operator="notBetween">
      <formula>#REF!</formula>
      <formula>#REF!</formula>
    </cfRule>
    <cfRule type="cellIs" dxfId="271" priority="413" stopIfTrue="1" operator="notBetween">
      <formula>#REF!</formula>
      <formula>#REF!</formula>
    </cfRule>
    <cfRule type="cellIs" dxfId="270" priority="414" stopIfTrue="1" operator="greaterThan">
      <formula>#REF!</formula>
    </cfRule>
  </conditionalFormatting>
  <conditionalFormatting sqref="G35:G38 G40:G43">
    <cfRule type="cellIs" dxfId="269" priority="409" stopIfTrue="1" operator="notBetween">
      <formula>#REF!</formula>
      <formula>#REF!</formula>
    </cfRule>
    <cfRule type="cellIs" dxfId="268" priority="410" stopIfTrue="1" operator="notBetween">
      <formula>#REF!</formula>
      <formula>#REF!</formula>
    </cfRule>
    <cfRule type="cellIs" dxfId="267" priority="411" stopIfTrue="1" operator="greaterThan">
      <formula>#REF!</formula>
    </cfRule>
  </conditionalFormatting>
  <conditionalFormatting sqref="G50 G52:G56 G58:G62">
    <cfRule type="cellIs" dxfId="266" priority="403" stopIfTrue="1" operator="notBetween">
      <formula>#REF!</formula>
      <formula>#REF!</formula>
    </cfRule>
    <cfRule type="cellIs" dxfId="265" priority="404" stopIfTrue="1" operator="notBetween">
      <formula>#REF!</formula>
      <formula>#REF!</formula>
    </cfRule>
    <cfRule type="cellIs" dxfId="264" priority="405" stopIfTrue="1" operator="greaterThan">
      <formula>#REF!</formula>
    </cfRule>
  </conditionalFormatting>
  <conditionalFormatting sqref="G49">
    <cfRule type="cellIs" dxfId="263" priority="394" stopIfTrue="1" operator="notBetween">
      <formula>#REF!</formula>
      <formula>#REF!</formula>
    </cfRule>
    <cfRule type="cellIs" dxfId="262" priority="395" stopIfTrue="1" operator="notBetween">
      <formula>#REF!</formula>
      <formula>#REF!</formula>
    </cfRule>
    <cfRule type="cellIs" dxfId="261" priority="396" stopIfTrue="1" operator="greaterThan">
      <formula>#REF!</formula>
    </cfRule>
  </conditionalFormatting>
  <conditionalFormatting sqref="G69">
    <cfRule type="cellIs" dxfId="260" priority="391" stopIfTrue="1" operator="notBetween">
      <formula>#REF!</formula>
      <formula>#REF!</formula>
    </cfRule>
    <cfRule type="cellIs" dxfId="259" priority="392" stopIfTrue="1" operator="notBetween">
      <formula>#REF!</formula>
      <formula>#REF!</formula>
    </cfRule>
    <cfRule type="cellIs" dxfId="258" priority="393" stopIfTrue="1" operator="greaterThan">
      <formula>#REF!</formula>
    </cfRule>
  </conditionalFormatting>
  <conditionalFormatting sqref="G64">
    <cfRule type="cellIs" dxfId="257" priority="388" stopIfTrue="1" operator="notBetween">
      <formula>#REF!</formula>
      <formula>#REF!</formula>
    </cfRule>
    <cfRule type="cellIs" dxfId="256" priority="389" stopIfTrue="1" operator="notBetween">
      <formula>#REF!</formula>
      <formula>#REF!</formula>
    </cfRule>
    <cfRule type="cellIs" dxfId="255" priority="390" stopIfTrue="1" operator="greaterThan">
      <formula>#REF!</formula>
    </cfRule>
  </conditionalFormatting>
  <conditionalFormatting sqref="G75:G79">
    <cfRule type="cellIs" dxfId="254" priority="385" stopIfTrue="1" operator="notBetween">
      <formula>#REF!</formula>
      <formula>#REF!</formula>
    </cfRule>
    <cfRule type="cellIs" dxfId="253" priority="386" stopIfTrue="1" operator="notBetween">
      <formula>#REF!</formula>
      <formula>#REF!</formula>
    </cfRule>
    <cfRule type="cellIs" dxfId="252" priority="387" stopIfTrue="1" operator="greaterThan">
      <formula>#REF!</formula>
    </cfRule>
  </conditionalFormatting>
  <conditionalFormatting sqref="G13:G14 G10:G11 G5:G6 G16:G20 G65:G67">
    <cfRule type="cellIs" dxfId="251" priority="430" stopIfTrue="1" operator="notBetween">
      <formula>#REF!</formula>
      <formula>#REF!</formula>
    </cfRule>
    <cfRule type="cellIs" dxfId="250" priority="431" stopIfTrue="1" operator="notBetween">
      <formula>#REF!</formula>
      <formula>#REF!</formula>
    </cfRule>
    <cfRule type="cellIs" dxfId="249" priority="432" stopIfTrue="1" operator="greaterThan">
      <formula>#REF!</formula>
    </cfRule>
  </conditionalFormatting>
  <conditionalFormatting sqref="G7:G8">
    <cfRule type="cellIs" dxfId="248" priority="427" stopIfTrue="1" operator="notBetween">
      <formula>#REF!</formula>
      <formula>#REF!</formula>
    </cfRule>
    <cfRule type="cellIs" dxfId="247" priority="428" stopIfTrue="1" operator="notBetween">
      <formula>#REF!</formula>
      <formula>#REF!</formula>
    </cfRule>
    <cfRule type="cellIs" dxfId="246" priority="429" stopIfTrue="1" operator="greaterThan">
      <formula>#REF!</formula>
    </cfRule>
  </conditionalFormatting>
  <conditionalFormatting sqref="G46:G48">
    <cfRule type="cellIs" dxfId="245" priority="406" stopIfTrue="1" operator="notBetween">
      <formula>#REF!</formula>
      <formula>#REF!</formula>
    </cfRule>
    <cfRule type="cellIs" dxfId="244" priority="407" stopIfTrue="1" operator="notBetween">
      <formula>#REF!</formula>
      <formula>#REF!</formula>
    </cfRule>
    <cfRule type="cellIs" dxfId="243" priority="408" stopIfTrue="1" operator="greaterThan">
      <formula>#REF!</formula>
    </cfRule>
  </conditionalFormatting>
  <conditionalFormatting sqref="G70:G73">
    <cfRule type="cellIs" dxfId="242" priority="400" stopIfTrue="1" operator="notBetween">
      <formula>#REF!</formula>
      <formula>#REF!</formula>
    </cfRule>
    <cfRule type="cellIs" dxfId="241" priority="401" stopIfTrue="1" operator="notBetween">
      <formula>#REF!</formula>
      <formula>#REF!</formula>
    </cfRule>
    <cfRule type="cellIs" dxfId="240" priority="402" stopIfTrue="1" operator="greaterThan">
      <formula>#REF!</formula>
    </cfRule>
  </conditionalFormatting>
  <conditionalFormatting sqref="I13:I14 I10:I11 I5:I6 I16:I20 I65:I67">
    <cfRule type="cellIs" dxfId="239" priority="334" stopIfTrue="1" operator="notBetween">
      <formula>#REF!</formula>
      <formula>#REF!</formula>
    </cfRule>
    <cfRule type="cellIs" dxfId="238" priority="335" stopIfTrue="1" operator="notBetween">
      <formula>#REF!</formula>
      <formula>#REF!</formula>
    </cfRule>
    <cfRule type="cellIs" dxfId="237" priority="336" stopIfTrue="1" operator="greaterThan">
      <formula>#REF!</formula>
    </cfRule>
  </conditionalFormatting>
  <conditionalFormatting sqref="I7:I8">
    <cfRule type="cellIs" dxfId="236" priority="331" stopIfTrue="1" operator="notBetween">
      <formula>#REF!</formula>
      <formula>#REF!</formula>
    </cfRule>
    <cfRule type="cellIs" dxfId="235" priority="332" stopIfTrue="1" operator="notBetween">
      <formula>#REF!</formula>
      <formula>#REF!</formula>
    </cfRule>
    <cfRule type="cellIs" dxfId="234" priority="333" stopIfTrue="1" operator="greaterThan">
      <formula>#REF!</formula>
    </cfRule>
  </conditionalFormatting>
  <conditionalFormatting sqref="I4">
    <cfRule type="cellIs" dxfId="233" priority="328" stopIfTrue="1" operator="notBetween">
      <formula>#REF!</formula>
      <formula>#REF!</formula>
    </cfRule>
    <cfRule type="cellIs" dxfId="232" priority="329" stopIfTrue="1" operator="notBetween">
      <formula>#REF!</formula>
      <formula>#REF!</formula>
    </cfRule>
    <cfRule type="cellIs" dxfId="231" priority="330" stopIfTrue="1" operator="greaterThan">
      <formula>#REF!</formula>
    </cfRule>
  </conditionalFormatting>
  <conditionalFormatting sqref="I12">
    <cfRule type="cellIs" dxfId="230" priority="325" stopIfTrue="1" operator="notBetween">
      <formula>#REF!</formula>
      <formula>#REF!</formula>
    </cfRule>
    <cfRule type="cellIs" dxfId="229" priority="326" stopIfTrue="1" operator="notBetween">
      <formula>#REF!</formula>
      <formula>#REF!</formula>
    </cfRule>
    <cfRule type="cellIs" dxfId="228" priority="327" stopIfTrue="1" operator="greaterThan">
      <formula>#REF!</formula>
    </cfRule>
  </conditionalFormatting>
  <conditionalFormatting sqref="I44">
    <cfRule type="cellIs" dxfId="227" priority="301" stopIfTrue="1" operator="notBetween">
      <formula>#REF!</formula>
      <formula>#REF!</formula>
    </cfRule>
    <cfRule type="cellIs" dxfId="226" priority="302" stopIfTrue="1" operator="notBetween">
      <formula>#REF!</formula>
      <formula>#REF!</formula>
    </cfRule>
    <cfRule type="cellIs" dxfId="225" priority="303" stopIfTrue="1" operator="greaterThan">
      <formula>#REF!</formula>
    </cfRule>
  </conditionalFormatting>
  <conditionalFormatting sqref="I22:I26">
    <cfRule type="cellIs" dxfId="224" priority="322" stopIfTrue="1" operator="notBetween">
      <formula>#REF!</formula>
      <formula>#REF!</formula>
    </cfRule>
    <cfRule type="cellIs" dxfId="223" priority="323" stopIfTrue="1" operator="notBetween">
      <formula>#REF!</formula>
      <formula>#REF!</formula>
    </cfRule>
    <cfRule type="cellIs" dxfId="222" priority="324" stopIfTrue="1" operator="greaterThan">
      <formula>#REF!</formula>
    </cfRule>
  </conditionalFormatting>
  <conditionalFormatting sqref="I28:I32">
    <cfRule type="cellIs" dxfId="221" priority="319" stopIfTrue="1" operator="notBetween">
      <formula>#REF!</formula>
      <formula>#REF!</formula>
    </cfRule>
    <cfRule type="cellIs" dxfId="220" priority="320" stopIfTrue="1" operator="notBetween">
      <formula>#REF!</formula>
      <formula>#REF!</formula>
    </cfRule>
    <cfRule type="cellIs" dxfId="219" priority="321" stopIfTrue="1" operator="greaterThan">
      <formula>#REF!</formula>
    </cfRule>
  </conditionalFormatting>
  <conditionalFormatting sqref="I34">
    <cfRule type="cellIs" dxfId="218" priority="316" stopIfTrue="1" operator="notBetween">
      <formula>#REF!</formula>
      <formula>#REF!</formula>
    </cfRule>
    <cfRule type="cellIs" dxfId="217" priority="317" stopIfTrue="1" operator="notBetween">
      <formula>#REF!</formula>
      <formula>#REF!</formula>
    </cfRule>
    <cfRule type="cellIs" dxfId="216" priority="318" stopIfTrue="1" operator="greaterThan">
      <formula>#REF!</formula>
    </cfRule>
  </conditionalFormatting>
  <conditionalFormatting sqref="I35:I38 I40:I43">
    <cfRule type="cellIs" dxfId="215" priority="313" stopIfTrue="1" operator="notBetween">
      <formula>#REF!</formula>
      <formula>#REF!</formula>
    </cfRule>
    <cfRule type="cellIs" dxfId="214" priority="314" stopIfTrue="1" operator="notBetween">
      <formula>#REF!</formula>
      <formula>#REF!</formula>
    </cfRule>
    <cfRule type="cellIs" dxfId="213" priority="315" stopIfTrue="1" operator="greaterThan">
      <formula>#REF!</formula>
    </cfRule>
  </conditionalFormatting>
  <conditionalFormatting sqref="I46:I48">
    <cfRule type="cellIs" dxfId="212" priority="310" stopIfTrue="1" operator="notBetween">
      <formula>#REF!</formula>
      <formula>#REF!</formula>
    </cfRule>
    <cfRule type="cellIs" dxfId="211" priority="311" stopIfTrue="1" operator="notBetween">
      <formula>#REF!</formula>
      <formula>#REF!</formula>
    </cfRule>
    <cfRule type="cellIs" dxfId="210" priority="312" stopIfTrue="1" operator="greaterThan">
      <formula>#REF!</formula>
    </cfRule>
  </conditionalFormatting>
  <conditionalFormatting sqref="I50 I52:I56 I58:I62">
    <cfRule type="cellIs" dxfId="209" priority="307" stopIfTrue="1" operator="notBetween">
      <formula>#REF!</formula>
      <formula>#REF!</formula>
    </cfRule>
    <cfRule type="cellIs" dxfId="208" priority="308" stopIfTrue="1" operator="notBetween">
      <formula>#REF!</formula>
      <formula>#REF!</formula>
    </cfRule>
    <cfRule type="cellIs" dxfId="207" priority="309" stopIfTrue="1" operator="greaterThan">
      <formula>#REF!</formula>
    </cfRule>
  </conditionalFormatting>
  <conditionalFormatting sqref="I70:I73">
    <cfRule type="cellIs" dxfId="206" priority="304" stopIfTrue="1" operator="notBetween">
      <formula>#REF!</formula>
      <formula>#REF!</formula>
    </cfRule>
    <cfRule type="cellIs" dxfId="205" priority="305" stopIfTrue="1" operator="notBetween">
      <formula>#REF!</formula>
      <formula>#REF!</formula>
    </cfRule>
    <cfRule type="cellIs" dxfId="204" priority="306" stopIfTrue="1" operator="greaterThan">
      <formula>#REF!</formula>
    </cfRule>
  </conditionalFormatting>
  <conditionalFormatting sqref="I49">
    <cfRule type="cellIs" dxfId="203" priority="298" stopIfTrue="1" operator="notBetween">
      <formula>#REF!</formula>
      <formula>#REF!</formula>
    </cfRule>
    <cfRule type="cellIs" dxfId="202" priority="299" stopIfTrue="1" operator="notBetween">
      <formula>#REF!</formula>
      <formula>#REF!</formula>
    </cfRule>
    <cfRule type="cellIs" dxfId="201" priority="300" stopIfTrue="1" operator="greaterThan">
      <formula>#REF!</formula>
    </cfRule>
  </conditionalFormatting>
  <conditionalFormatting sqref="I69">
    <cfRule type="cellIs" dxfId="200" priority="295" stopIfTrue="1" operator="notBetween">
      <formula>#REF!</formula>
      <formula>#REF!</formula>
    </cfRule>
    <cfRule type="cellIs" dxfId="199" priority="296" stopIfTrue="1" operator="notBetween">
      <formula>#REF!</formula>
      <formula>#REF!</formula>
    </cfRule>
    <cfRule type="cellIs" dxfId="198" priority="297" stopIfTrue="1" operator="greaterThan">
      <formula>#REF!</formula>
    </cfRule>
  </conditionalFormatting>
  <conditionalFormatting sqref="I64">
    <cfRule type="cellIs" dxfId="197" priority="292" stopIfTrue="1" operator="notBetween">
      <formula>#REF!</formula>
      <formula>#REF!</formula>
    </cfRule>
    <cfRule type="cellIs" dxfId="196" priority="293" stopIfTrue="1" operator="notBetween">
      <formula>#REF!</formula>
      <formula>#REF!</formula>
    </cfRule>
    <cfRule type="cellIs" dxfId="195" priority="294" stopIfTrue="1" operator="greaterThan">
      <formula>#REF!</formula>
    </cfRule>
  </conditionalFormatting>
  <conditionalFormatting sqref="I75:I79">
    <cfRule type="cellIs" dxfId="194" priority="289" stopIfTrue="1" operator="notBetween">
      <formula>#REF!</formula>
      <formula>#REF!</formula>
    </cfRule>
    <cfRule type="cellIs" dxfId="193" priority="290" stopIfTrue="1" operator="notBetween">
      <formula>#REF!</formula>
      <formula>#REF!</formula>
    </cfRule>
    <cfRule type="cellIs" dxfId="192" priority="291" stopIfTrue="1" operator="greaterThan">
      <formula>#REF!</formula>
    </cfRule>
  </conditionalFormatting>
  <conditionalFormatting sqref="F13:F14 F10:F11 F5:F6 F16:F20 F65:F67">
    <cfRule type="cellIs" dxfId="191" priority="190" stopIfTrue="1" operator="notBetween">
      <formula>#REF!</formula>
      <formula>#REF!</formula>
    </cfRule>
    <cfRule type="cellIs" dxfId="190" priority="191" stopIfTrue="1" operator="notBetween">
      <formula>#REF!</formula>
      <formula>#REF!</formula>
    </cfRule>
    <cfRule type="cellIs" dxfId="189" priority="192" stopIfTrue="1" operator="greaterThan">
      <formula>#REF!</formula>
    </cfRule>
  </conditionalFormatting>
  <conditionalFormatting sqref="F7:F8">
    <cfRule type="cellIs" dxfId="188" priority="187" stopIfTrue="1" operator="notBetween">
      <formula>#REF!</formula>
      <formula>#REF!</formula>
    </cfRule>
    <cfRule type="cellIs" dxfId="187" priority="188" stopIfTrue="1" operator="notBetween">
      <formula>#REF!</formula>
      <formula>#REF!</formula>
    </cfRule>
    <cfRule type="cellIs" dxfId="186" priority="189" stopIfTrue="1" operator="greaterThan">
      <formula>#REF!</formula>
    </cfRule>
  </conditionalFormatting>
  <conditionalFormatting sqref="F4">
    <cfRule type="cellIs" dxfId="185" priority="184" stopIfTrue="1" operator="notBetween">
      <formula>#REF!</formula>
      <formula>#REF!</formula>
    </cfRule>
    <cfRule type="cellIs" dxfId="184" priority="185" stopIfTrue="1" operator="notBetween">
      <formula>#REF!</formula>
      <formula>#REF!</formula>
    </cfRule>
    <cfRule type="cellIs" dxfId="183" priority="186" stopIfTrue="1" operator="greaterThan">
      <formula>#REF!</formula>
    </cfRule>
  </conditionalFormatting>
  <conditionalFormatting sqref="F12">
    <cfRule type="cellIs" dxfId="182" priority="181" stopIfTrue="1" operator="notBetween">
      <formula>#REF!</formula>
      <formula>#REF!</formula>
    </cfRule>
    <cfRule type="cellIs" dxfId="181" priority="182" stopIfTrue="1" operator="notBetween">
      <formula>#REF!</formula>
      <formula>#REF!</formula>
    </cfRule>
    <cfRule type="cellIs" dxfId="180" priority="183" stopIfTrue="1" operator="greaterThan">
      <formula>#REF!</formula>
    </cfRule>
  </conditionalFormatting>
  <conditionalFormatting sqref="F44">
    <cfRule type="cellIs" dxfId="179" priority="157" stopIfTrue="1" operator="notBetween">
      <formula>#REF!</formula>
      <formula>#REF!</formula>
    </cfRule>
    <cfRule type="cellIs" dxfId="178" priority="158" stopIfTrue="1" operator="notBetween">
      <formula>#REF!</formula>
      <formula>#REF!</formula>
    </cfRule>
    <cfRule type="cellIs" dxfId="177" priority="159" stopIfTrue="1" operator="greaterThan">
      <formula>#REF!</formula>
    </cfRule>
  </conditionalFormatting>
  <conditionalFormatting sqref="F22:F26">
    <cfRule type="cellIs" dxfId="176" priority="178" stopIfTrue="1" operator="notBetween">
      <formula>#REF!</formula>
      <formula>#REF!</formula>
    </cfRule>
    <cfRule type="cellIs" dxfId="175" priority="179" stopIfTrue="1" operator="notBetween">
      <formula>#REF!</formula>
      <formula>#REF!</formula>
    </cfRule>
    <cfRule type="cellIs" dxfId="174" priority="180" stopIfTrue="1" operator="greaterThan">
      <formula>#REF!</formula>
    </cfRule>
  </conditionalFormatting>
  <conditionalFormatting sqref="F28:F32">
    <cfRule type="cellIs" dxfId="173" priority="175" stopIfTrue="1" operator="notBetween">
      <formula>#REF!</formula>
      <formula>#REF!</formula>
    </cfRule>
    <cfRule type="cellIs" dxfId="172" priority="176" stopIfTrue="1" operator="notBetween">
      <formula>#REF!</formula>
      <formula>#REF!</formula>
    </cfRule>
    <cfRule type="cellIs" dxfId="171" priority="177" stopIfTrue="1" operator="greaterThan">
      <formula>#REF!</formula>
    </cfRule>
  </conditionalFormatting>
  <conditionalFormatting sqref="F34">
    <cfRule type="cellIs" dxfId="170" priority="172" stopIfTrue="1" operator="notBetween">
      <formula>#REF!</formula>
      <formula>#REF!</formula>
    </cfRule>
    <cfRule type="cellIs" dxfId="169" priority="173" stopIfTrue="1" operator="notBetween">
      <formula>#REF!</formula>
      <formula>#REF!</formula>
    </cfRule>
    <cfRule type="cellIs" dxfId="168" priority="174" stopIfTrue="1" operator="greaterThan">
      <formula>#REF!</formula>
    </cfRule>
  </conditionalFormatting>
  <conditionalFormatting sqref="F35:F38 F40:F43">
    <cfRule type="cellIs" dxfId="167" priority="169" stopIfTrue="1" operator="notBetween">
      <formula>#REF!</formula>
      <formula>#REF!</formula>
    </cfRule>
    <cfRule type="cellIs" dxfId="166" priority="170" stopIfTrue="1" operator="notBetween">
      <formula>#REF!</formula>
      <formula>#REF!</formula>
    </cfRule>
    <cfRule type="cellIs" dxfId="165" priority="171" stopIfTrue="1" operator="greaterThan">
      <formula>#REF!</formula>
    </cfRule>
  </conditionalFormatting>
  <conditionalFormatting sqref="F46:F48">
    <cfRule type="cellIs" dxfId="164" priority="166" stopIfTrue="1" operator="notBetween">
      <formula>#REF!</formula>
      <formula>#REF!</formula>
    </cfRule>
    <cfRule type="cellIs" dxfId="163" priority="167" stopIfTrue="1" operator="notBetween">
      <formula>#REF!</formula>
      <formula>#REF!</formula>
    </cfRule>
    <cfRule type="cellIs" dxfId="162" priority="168" stopIfTrue="1" operator="greaterThan">
      <formula>#REF!</formula>
    </cfRule>
  </conditionalFormatting>
  <conditionalFormatting sqref="F50 F52:F56 F58:F62">
    <cfRule type="cellIs" dxfId="161" priority="163" stopIfTrue="1" operator="notBetween">
      <formula>#REF!</formula>
      <formula>#REF!</formula>
    </cfRule>
    <cfRule type="cellIs" dxfId="160" priority="164" stopIfTrue="1" operator="notBetween">
      <formula>#REF!</formula>
      <formula>#REF!</formula>
    </cfRule>
    <cfRule type="cellIs" dxfId="159" priority="165" stopIfTrue="1" operator="greaterThan">
      <formula>#REF!</formula>
    </cfRule>
  </conditionalFormatting>
  <conditionalFormatting sqref="F70:F73">
    <cfRule type="cellIs" dxfId="158" priority="160" stopIfTrue="1" operator="notBetween">
      <formula>#REF!</formula>
      <formula>#REF!</formula>
    </cfRule>
    <cfRule type="cellIs" dxfId="157" priority="161" stopIfTrue="1" operator="notBetween">
      <formula>#REF!</formula>
      <formula>#REF!</formula>
    </cfRule>
    <cfRule type="cellIs" dxfId="156" priority="162" stopIfTrue="1" operator="greaterThan">
      <formula>#REF!</formula>
    </cfRule>
  </conditionalFormatting>
  <conditionalFormatting sqref="F49">
    <cfRule type="cellIs" dxfId="155" priority="154" stopIfTrue="1" operator="notBetween">
      <formula>#REF!</formula>
      <formula>#REF!</formula>
    </cfRule>
    <cfRule type="cellIs" dxfId="154" priority="155" stopIfTrue="1" operator="notBetween">
      <formula>#REF!</formula>
      <formula>#REF!</formula>
    </cfRule>
    <cfRule type="cellIs" dxfId="153" priority="156" stopIfTrue="1" operator="greaterThan">
      <formula>#REF!</formula>
    </cfRule>
  </conditionalFormatting>
  <conditionalFormatting sqref="F69">
    <cfRule type="cellIs" dxfId="152" priority="151" stopIfTrue="1" operator="notBetween">
      <formula>#REF!</formula>
      <formula>#REF!</formula>
    </cfRule>
    <cfRule type="cellIs" dxfId="151" priority="152" stopIfTrue="1" operator="notBetween">
      <formula>#REF!</formula>
      <formula>#REF!</formula>
    </cfRule>
    <cfRule type="cellIs" dxfId="150" priority="153" stopIfTrue="1" operator="greaterThan">
      <formula>#REF!</formula>
    </cfRule>
  </conditionalFormatting>
  <conditionalFormatting sqref="F64">
    <cfRule type="cellIs" dxfId="149" priority="148" stopIfTrue="1" operator="notBetween">
      <formula>#REF!</formula>
      <formula>#REF!</formula>
    </cfRule>
    <cfRule type="cellIs" dxfId="148" priority="149" stopIfTrue="1" operator="notBetween">
      <formula>#REF!</formula>
      <formula>#REF!</formula>
    </cfRule>
    <cfRule type="cellIs" dxfId="147" priority="150" stopIfTrue="1" operator="greaterThan">
      <formula>#REF!</formula>
    </cfRule>
  </conditionalFormatting>
  <conditionalFormatting sqref="F75:F79">
    <cfRule type="cellIs" dxfId="146" priority="145" stopIfTrue="1" operator="notBetween">
      <formula>#REF!</formula>
      <formula>#REF!</formula>
    </cfRule>
    <cfRule type="cellIs" dxfId="145" priority="146" stopIfTrue="1" operator="notBetween">
      <formula>#REF!</formula>
      <formula>#REF!</formula>
    </cfRule>
    <cfRule type="cellIs" dxfId="144" priority="147" stopIfTrue="1" operator="greaterThan">
      <formula>#REF!</formula>
    </cfRule>
  </conditionalFormatting>
  <conditionalFormatting sqref="D13:D14 D10:D11 D5:D6 D16:D20 D65:D67">
    <cfRule type="cellIs" dxfId="143" priority="142" stopIfTrue="1" operator="notBetween">
      <formula>#REF!</formula>
      <formula>#REF!</formula>
    </cfRule>
    <cfRule type="cellIs" dxfId="142" priority="143" stopIfTrue="1" operator="notBetween">
      <formula>#REF!</formula>
      <formula>#REF!</formula>
    </cfRule>
    <cfRule type="cellIs" dxfId="141" priority="144" stopIfTrue="1" operator="greaterThan">
      <formula>#REF!</formula>
    </cfRule>
  </conditionalFormatting>
  <conditionalFormatting sqref="D7:D8">
    <cfRule type="cellIs" dxfId="140" priority="139" stopIfTrue="1" operator="notBetween">
      <formula>#REF!</formula>
      <formula>#REF!</formula>
    </cfRule>
    <cfRule type="cellIs" dxfId="139" priority="140" stopIfTrue="1" operator="notBetween">
      <formula>#REF!</formula>
      <formula>#REF!</formula>
    </cfRule>
    <cfRule type="cellIs" dxfId="138" priority="141" stopIfTrue="1" operator="greaterThan">
      <formula>#REF!</formula>
    </cfRule>
  </conditionalFormatting>
  <conditionalFormatting sqref="D4">
    <cfRule type="cellIs" dxfId="137" priority="136" stopIfTrue="1" operator="notBetween">
      <formula>#REF!</formula>
      <formula>#REF!</formula>
    </cfRule>
    <cfRule type="cellIs" dxfId="136" priority="137" stopIfTrue="1" operator="notBetween">
      <formula>#REF!</formula>
      <formula>#REF!</formula>
    </cfRule>
    <cfRule type="cellIs" dxfId="135" priority="138" stopIfTrue="1" operator="greaterThan">
      <formula>#REF!</formula>
    </cfRule>
  </conditionalFormatting>
  <conditionalFormatting sqref="D12">
    <cfRule type="cellIs" dxfId="134" priority="133" stopIfTrue="1" operator="notBetween">
      <formula>#REF!</formula>
      <formula>#REF!</formula>
    </cfRule>
    <cfRule type="cellIs" dxfId="133" priority="134" stopIfTrue="1" operator="notBetween">
      <formula>#REF!</formula>
      <formula>#REF!</formula>
    </cfRule>
    <cfRule type="cellIs" dxfId="132" priority="135" stopIfTrue="1" operator="greaterThan">
      <formula>#REF!</formula>
    </cfRule>
  </conditionalFormatting>
  <conditionalFormatting sqref="D44">
    <cfRule type="cellIs" dxfId="131" priority="109" stopIfTrue="1" operator="notBetween">
      <formula>#REF!</formula>
      <formula>#REF!</formula>
    </cfRule>
    <cfRule type="cellIs" dxfId="130" priority="110" stopIfTrue="1" operator="notBetween">
      <formula>#REF!</formula>
      <formula>#REF!</formula>
    </cfRule>
    <cfRule type="cellIs" dxfId="129" priority="111" stopIfTrue="1" operator="greaterThan">
      <formula>#REF!</formula>
    </cfRule>
  </conditionalFormatting>
  <conditionalFormatting sqref="D22:D26">
    <cfRule type="cellIs" dxfId="128" priority="130" stopIfTrue="1" operator="notBetween">
      <formula>#REF!</formula>
      <formula>#REF!</formula>
    </cfRule>
    <cfRule type="cellIs" dxfId="127" priority="131" stopIfTrue="1" operator="notBetween">
      <formula>#REF!</formula>
      <formula>#REF!</formula>
    </cfRule>
    <cfRule type="cellIs" dxfId="126" priority="132" stopIfTrue="1" operator="greaterThan">
      <formula>#REF!</formula>
    </cfRule>
  </conditionalFormatting>
  <conditionalFormatting sqref="D28:D32">
    <cfRule type="cellIs" dxfId="125" priority="127" stopIfTrue="1" operator="notBetween">
      <formula>#REF!</formula>
      <formula>#REF!</formula>
    </cfRule>
    <cfRule type="cellIs" dxfId="124" priority="128" stopIfTrue="1" operator="notBetween">
      <formula>#REF!</formula>
      <formula>#REF!</formula>
    </cfRule>
    <cfRule type="cellIs" dxfId="123" priority="129" stopIfTrue="1" operator="greaterThan">
      <formula>#REF!</formula>
    </cfRule>
  </conditionalFormatting>
  <conditionalFormatting sqref="D34">
    <cfRule type="cellIs" dxfId="122" priority="124" stopIfTrue="1" operator="notBetween">
      <formula>#REF!</formula>
      <formula>#REF!</formula>
    </cfRule>
    <cfRule type="cellIs" dxfId="121" priority="125" stopIfTrue="1" operator="notBetween">
      <formula>#REF!</formula>
      <formula>#REF!</formula>
    </cfRule>
    <cfRule type="cellIs" dxfId="120" priority="126" stopIfTrue="1" operator="greaterThan">
      <formula>#REF!</formula>
    </cfRule>
  </conditionalFormatting>
  <conditionalFormatting sqref="D35:D38 D40:D43">
    <cfRule type="cellIs" dxfId="119" priority="121" stopIfTrue="1" operator="notBetween">
      <formula>#REF!</formula>
      <formula>#REF!</formula>
    </cfRule>
    <cfRule type="cellIs" dxfId="118" priority="122" stopIfTrue="1" operator="notBetween">
      <formula>#REF!</formula>
      <formula>#REF!</formula>
    </cfRule>
    <cfRule type="cellIs" dxfId="117" priority="123" stopIfTrue="1" operator="greaterThan">
      <formula>#REF!</formula>
    </cfRule>
  </conditionalFormatting>
  <conditionalFormatting sqref="D46:D48">
    <cfRule type="cellIs" dxfId="116" priority="118" stopIfTrue="1" operator="notBetween">
      <formula>#REF!</formula>
      <formula>#REF!</formula>
    </cfRule>
    <cfRule type="cellIs" dxfId="115" priority="119" stopIfTrue="1" operator="notBetween">
      <formula>#REF!</formula>
      <formula>#REF!</formula>
    </cfRule>
    <cfRule type="cellIs" dxfId="114" priority="120" stopIfTrue="1" operator="greaterThan">
      <formula>#REF!</formula>
    </cfRule>
  </conditionalFormatting>
  <conditionalFormatting sqref="D50 D52:D56 D58:D62">
    <cfRule type="cellIs" dxfId="113" priority="115" stopIfTrue="1" operator="notBetween">
      <formula>#REF!</formula>
      <formula>#REF!</formula>
    </cfRule>
    <cfRule type="cellIs" dxfId="112" priority="116" stopIfTrue="1" operator="notBetween">
      <formula>#REF!</formula>
      <formula>#REF!</formula>
    </cfRule>
    <cfRule type="cellIs" dxfId="111" priority="117" stopIfTrue="1" operator="greaterThan">
      <formula>#REF!</formula>
    </cfRule>
  </conditionalFormatting>
  <conditionalFormatting sqref="D70:D73">
    <cfRule type="cellIs" dxfId="110" priority="112" stopIfTrue="1" operator="notBetween">
      <formula>#REF!</formula>
      <formula>#REF!</formula>
    </cfRule>
    <cfRule type="cellIs" dxfId="109" priority="113" stopIfTrue="1" operator="notBetween">
      <formula>#REF!</formula>
      <formula>#REF!</formula>
    </cfRule>
    <cfRule type="cellIs" dxfId="108" priority="114" stopIfTrue="1" operator="greaterThan">
      <formula>#REF!</formula>
    </cfRule>
  </conditionalFormatting>
  <conditionalFormatting sqref="D49">
    <cfRule type="cellIs" dxfId="107" priority="106" stopIfTrue="1" operator="notBetween">
      <formula>#REF!</formula>
      <formula>#REF!</formula>
    </cfRule>
    <cfRule type="cellIs" dxfId="106" priority="107" stopIfTrue="1" operator="notBetween">
      <formula>#REF!</formula>
      <formula>#REF!</formula>
    </cfRule>
    <cfRule type="cellIs" dxfId="105" priority="108" stopIfTrue="1" operator="greaterThan">
      <formula>#REF!</formula>
    </cfRule>
  </conditionalFormatting>
  <conditionalFormatting sqref="D69">
    <cfRule type="cellIs" dxfId="104" priority="103" stopIfTrue="1" operator="notBetween">
      <formula>#REF!</formula>
      <formula>#REF!</formula>
    </cfRule>
    <cfRule type="cellIs" dxfId="103" priority="104" stopIfTrue="1" operator="notBetween">
      <formula>#REF!</formula>
      <formula>#REF!</formula>
    </cfRule>
    <cfRule type="cellIs" dxfId="102" priority="105" stopIfTrue="1" operator="greaterThan">
      <formula>#REF!</formula>
    </cfRule>
  </conditionalFormatting>
  <conditionalFormatting sqref="D64">
    <cfRule type="cellIs" dxfId="101" priority="100" stopIfTrue="1" operator="notBetween">
      <formula>#REF!</formula>
      <formula>#REF!</formula>
    </cfRule>
    <cfRule type="cellIs" dxfId="100" priority="101" stopIfTrue="1" operator="notBetween">
      <formula>#REF!</formula>
      <formula>#REF!</formula>
    </cfRule>
    <cfRule type="cellIs" dxfId="99" priority="102" stopIfTrue="1" operator="greaterThan">
      <formula>#REF!</formula>
    </cfRule>
  </conditionalFormatting>
  <conditionalFormatting sqref="D75:D79">
    <cfRule type="cellIs" dxfId="98" priority="97" stopIfTrue="1" operator="notBetween">
      <formula>#REF!</formula>
      <formula>#REF!</formula>
    </cfRule>
    <cfRule type="cellIs" dxfId="97" priority="98" stopIfTrue="1" operator="notBetween">
      <formula>#REF!</formula>
      <formula>#REF!</formula>
    </cfRule>
    <cfRule type="cellIs" dxfId="96" priority="99" stopIfTrue="1" operator="greaterThan">
      <formula>#REF!</formula>
    </cfRule>
  </conditionalFormatting>
  <conditionalFormatting sqref="E13:E14 E10:E11 E5:E6 E16:E20 E65:E67">
    <cfRule type="cellIs" dxfId="95" priority="94" stopIfTrue="1" operator="notBetween">
      <formula>#REF!</formula>
      <formula>#REF!</formula>
    </cfRule>
    <cfRule type="cellIs" dxfId="94" priority="95" stopIfTrue="1" operator="notBetween">
      <formula>#REF!</formula>
      <formula>#REF!</formula>
    </cfRule>
    <cfRule type="cellIs" dxfId="93" priority="96" stopIfTrue="1" operator="greaterThan">
      <formula>#REF!</formula>
    </cfRule>
  </conditionalFormatting>
  <conditionalFormatting sqref="E7:E8">
    <cfRule type="cellIs" dxfId="92" priority="91" stopIfTrue="1" operator="notBetween">
      <formula>#REF!</formula>
      <formula>#REF!</formula>
    </cfRule>
    <cfRule type="cellIs" dxfId="91" priority="92" stopIfTrue="1" operator="notBetween">
      <formula>#REF!</formula>
      <formula>#REF!</formula>
    </cfRule>
    <cfRule type="cellIs" dxfId="90" priority="93" stopIfTrue="1" operator="greaterThan">
      <formula>#REF!</formula>
    </cfRule>
  </conditionalFormatting>
  <conditionalFormatting sqref="E4">
    <cfRule type="cellIs" dxfId="89" priority="88" stopIfTrue="1" operator="notBetween">
      <formula>#REF!</formula>
      <formula>#REF!</formula>
    </cfRule>
    <cfRule type="cellIs" dxfId="88" priority="89" stopIfTrue="1" operator="notBetween">
      <formula>#REF!</formula>
      <formula>#REF!</formula>
    </cfRule>
    <cfRule type="cellIs" dxfId="87" priority="90" stopIfTrue="1" operator="greaterThan">
      <formula>#REF!</formula>
    </cfRule>
  </conditionalFormatting>
  <conditionalFormatting sqref="E12">
    <cfRule type="cellIs" dxfId="86" priority="85" stopIfTrue="1" operator="notBetween">
      <formula>#REF!</formula>
      <formula>#REF!</formula>
    </cfRule>
    <cfRule type="cellIs" dxfId="85" priority="86" stopIfTrue="1" operator="notBetween">
      <formula>#REF!</formula>
      <formula>#REF!</formula>
    </cfRule>
    <cfRule type="cellIs" dxfId="84" priority="87" stopIfTrue="1" operator="greaterThan">
      <formula>#REF!</formula>
    </cfRule>
  </conditionalFormatting>
  <conditionalFormatting sqref="E44">
    <cfRule type="cellIs" dxfId="83" priority="61" stopIfTrue="1" operator="notBetween">
      <formula>#REF!</formula>
      <formula>#REF!</formula>
    </cfRule>
    <cfRule type="cellIs" dxfId="82" priority="62" stopIfTrue="1" operator="notBetween">
      <formula>#REF!</formula>
      <formula>#REF!</formula>
    </cfRule>
    <cfRule type="cellIs" dxfId="81" priority="63" stopIfTrue="1" operator="greaterThan">
      <formula>#REF!</formula>
    </cfRule>
  </conditionalFormatting>
  <conditionalFormatting sqref="E22:E26">
    <cfRule type="cellIs" dxfId="80" priority="82" stopIfTrue="1" operator="notBetween">
      <formula>#REF!</formula>
      <formula>#REF!</formula>
    </cfRule>
    <cfRule type="cellIs" dxfId="79" priority="83" stopIfTrue="1" operator="notBetween">
      <formula>#REF!</formula>
      <formula>#REF!</formula>
    </cfRule>
    <cfRule type="cellIs" dxfId="78" priority="84" stopIfTrue="1" operator="greaterThan">
      <formula>#REF!</formula>
    </cfRule>
  </conditionalFormatting>
  <conditionalFormatting sqref="E28:E32">
    <cfRule type="cellIs" dxfId="77" priority="79" stopIfTrue="1" operator="notBetween">
      <formula>#REF!</formula>
      <formula>#REF!</formula>
    </cfRule>
    <cfRule type="cellIs" dxfId="76" priority="80" stopIfTrue="1" operator="notBetween">
      <formula>#REF!</formula>
      <formula>#REF!</formula>
    </cfRule>
    <cfRule type="cellIs" dxfId="75" priority="81" stopIfTrue="1" operator="greaterThan">
      <formula>#REF!</formula>
    </cfRule>
  </conditionalFormatting>
  <conditionalFormatting sqref="E34">
    <cfRule type="cellIs" dxfId="74" priority="76" stopIfTrue="1" operator="notBetween">
      <formula>#REF!</formula>
      <formula>#REF!</formula>
    </cfRule>
    <cfRule type="cellIs" dxfId="73" priority="77" stopIfTrue="1" operator="notBetween">
      <formula>#REF!</formula>
      <formula>#REF!</formula>
    </cfRule>
    <cfRule type="cellIs" dxfId="72" priority="78" stopIfTrue="1" operator="greaterThan">
      <formula>#REF!</formula>
    </cfRule>
  </conditionalFormatting>
  <conditionalFormatting sqref="E35:E38 E40:E43">
    <cfRule type="cellIs" dxfId="71" priority="73" stopIfTrue="1" operator="notBetween">
      <formula>#REF!</formula>
      <formula>#REF!</formula>
    </cfRule>
    <cfRule type="cellIs" dxfId="70" priority="74" stopIfTrue="1" operator="notBetween">
      <formula>#REF!</formula>
      <formula>#REF!</formula>
    </cfRule>
    <cfRule type="cellIs" dxfId="69" priority="75" stopIfTrue="1" operator="greaterThan">
      <formula>#REF!</formula>
    </cfRule>
  </conditionalFormatting>
  <conditionalFormatting sqref="E46:E48">
    <cfRule type="cellIs" dxfId="68" priority="70" stopIfTrue="1" operator="notBetween">
      <formula>#REF!</formula>
      <formula>#REF!</formula>
    </cfRule>
    <cfRule type="cellIs" dxfId="67" priority="71" stopIfTrue="1" operator="notBetween">
      <formula>#REF!</formula>
      <formula>#REF!</formula>
    </cfRule>
    <cfRule type="cellIs" dxfId="66" priority="72" stopIfTrue="1" operator="greaterThan">
      <formula>#REF!</formula>
    </cfRule>
  </conditionalFormatting>
  <conditionalFormatting sqref="E50 E52:E56 E58:E62">
    <cfRule type="cellIs" dxfId="65" priority="67" stopIfTrue="1" operator="notBetween">
      <formula>#REF!</formula>
      <formula>#REF!</formula>
    </cfRule>
    <cfRule type="cellIs" dxfId="64" priority="68" stopIfTrue="1" operator="notBetween">
      <formula>#REF!</formula>
      <formula>#REF!</formula>
    </cfRule>
    <cfRule type="cellIs" dxfId="63" priority="69" stopIfTrue="1" operator="greaterThan">
      <formula>#REF!</formula>
    </cfRule>
  </conditionalFormatting>
  <conditionalFormatting sqref="E70:E73">
    <cfRule type="cellIs" dxfId="62" priority="64" stopIfTrue="1" operator="notBetween">
      <formula>#REF!</formula>
      <formula>#REF!</formula>
    </cfRule>
    <cfRule type="cellIs" dxfId="61" priority="65" stopIfTrue="1" operator="notBetween">
      <formula>#REF!</formula>
      <formula>#REF!</formula>
    </cfRule>
    <cfRule type="cellIs" dxfId="60" priority="66" stopIfTrue="1" operator="greaterThan">
      <formula>#REF!</formula>
    </cfRule>
  </conditionalFormatting>
  <conditionalFormatting sqref="E49">
    <cfRule type="cellIs" dxfId="59" priority="58" stopIfTrue="1" operator="notBetween">
      <formula>#REF!</formula>
      <formula>#REF!</formula>
    </cfRule>
    <cfRule type="cellIs" dxfId="58" priority="59" stopIfTrue="1" operator="notBetween">
      <formula>#REF!</formula>
      <formula>#REF!</formula>
    </cfRule>
    <cfRule type="cellIs" dxfId="57" priority="60" stopIfTrue="1" operator="greaterThan">
      <formula>#REF!</formula>
    </cfRule>
  </conditionalFormatting>
  <conditionalFormatting sqref="E69">
    <cfRule type="cellIs" dxfId="56" priority="55" stopIfTrue="1" operator="notBetween">
      <formula>#REF!</formula>
      <formula>#REF!</formula>
    </cfRule>
    <cfRule type="cellIs" dxfId="55" priority="56" stopIfTrue="1" operator="notBetween">
      <formula>#REF!</formula>
      <formula>#REF!</formula>
    </cfRule>
    <cfRule type="cellIs" dxfId="54" priority="57" stopIfTrue="1" operator="greaterThan">
      <formula>#REF!</formula>
    </cfRule>
  </conditionalFormatting>
  <conditionalFormatting sqref="E64">
    <cfRule type="cellIs" dxfId="53" priority="52" stopIfTrue="1" operator="notBetween">
      <formula>#REF!</formula>
      <formula>#REF!</formula>
    </cfRule>
    <cfRule type="cellIs" dxfId="52" priority="53" stopIfTrue="1" operator="notBetween">
      <formula>#REF!</formula>
      <formula>#REF!</formula>
    </cfRule>
    <cfRule type="cellIs" dxfId="51" priority="54" stopIfTrue="1" operator="greaterThan">
      <formula>#REF!</formula>
    </cfRule>
  </conditionalFormatting>
  <conditionalFormatting sqref="E75:E79">
    <cfRule type="cellIs" dxfId="50" priority="49" stopIfTrue="1" operator="notBetween">
      <formula>#REF!</formula>
      <formula>#REF!</formula>
    </cfRule>
    <cfRule type="cellIs" dxfId="49" priority="50" stopIfTrue="1" operator="notBetween">
      <formula>#REF!</formula>
      <formula>#REF!</formula>
    </cfRule>
    <cfRule type="cellIs" dxfId="48" priority="51" stopIfTrue="1" operator="greaterThan">
      <formula>#REF!</formula>
    </cfRule>
  </conditionalFormatting>
  <conditionalFormatting sqref="H13:H14 H10:H11 H5:H6 H16:H20 H65:H67">
    <cfRule type="cellIs" dxfId="47" priority="46" stopIfTrue="1" operator="notBetween">
      <formula>#REF!</formula>
      <formula>#REF!</formula>
    </cfRule>
    <cfRule type="cellIs" dxfId="46" priority="47" stopIfTrue="1" operator="notBetween">
      <formula>#REF!</formula>
      <formula>#REF!</formula>
    </cfRule>
    <cfRule type="cellIs" dxfId="45" priority="48" stopIfTrue="1" operator="greaterThan">
      <formula>#REF!</formula>
    </cfRule>
  </conditionalFormatting>
  <conditionalFormatting sqref="H7:H8">
    <cfRule type="cellIs" dxfId="44" priority="43" stopIfTrue="1" operator="notBetween">
      <formula>#REF!</formula>
      <formula>#REF!</formula>
    </cfRule>
    <cfRule type="cellIs" dxfId="43" priority="44" stopIfTrue="1" operator="notBetween">
      <formula>#REF!</formula>
      <formula>#REF!</formula>
    </cfRule>
    <cfRule type="cellIs" dxfId="42" priority="45" stopIfTrue="1" operator="greaterThan">
      <formula>#REF!</formula>
    </cfRule>
  </conditionalFormatting>
  <conditionalFormatting sqref="H4">
    <cfRule type="cellIs" dxfId="41" priority="40" stopIfTrue="1" operator="notBetween">
      <formula>#REF!</formula>
      <formula>#REF!</formula>
    </cfRule>
    <cfRule type="cellIs" dxfId="40" priority="41" stopIfTrue="1" operator="notBetween">
      <formula>#REF!</formula>
      <formula>#REF!</formula>
    </cfRule>
    <cfRule type="cellIs" dxfId="39" priority="42" stopIfTrue="1" operator="greaterThan">
      <formula>#REF!</formula>
    </cfRule>
  </conditionalFormatting>
  <conditionalFormatting sqref="H12">
    <cfRule type="cellIs" dxfId="38" priority="37" stopIfTrue="1" operator="notBetween">
      <formula>#REF!</formula>
      <formula>#REF!</formula>
    </cfRule>
    <cfRule type="cellIs" dxfId="37" priority="38" stopIfTrue="1" operator="notBetween">
      <formula>#REF!</formula>
      <formula>#REF!</formula>
    </cfRule>
    <cfRule type="cellIs" dxfId="36" priority="39" stopIfTrue="1" operator="greaterThan">
      <formula>#REF!</formula>
    </cfRule>
  </conditionalFormatting>
  <conditionalFormatting sqref="H44">
    <cfRule type="cellIs" dxfId="35" priority="13" stopIfTrue="1" operator="notBetween">
      <formula>#REF!</formula>
      <formula>#REF!</formula>
    </cfRule>
    <cfRule type="cellIs" dxfId="34" priority="14" stopIfTrue="1" operator="notBetween">
      <formula>#REF!</formula>
      <formula>#REF!</formula>
    </cfRule>
    <cfRule type="cellIs" dxfId="33" priority="15" stopIfTrue="1" operator="greaterThan">
      <formula>#REF!</formula>
    </cfRule>
  </conditionalFormatting>
  <conditionalFormatting sqref="H22:H26">
    <cfRule type="cellIs" dxfId="32" priority="34" stopIfTrue="1" operator="notBetween">
      <formula>#REF!</formula>
      <formula>#REF!</formula>
    </cfRule>
    <cfRule type="cellIs" dxfId="31" priority="35" stopIfTrue="1" operator="notBetween">
      <formula>#REF!</formula>
      <formula>#REF!</formula>
    </cfRule>
    <cfRule type="cellIs" dxfId="30" priority="36" stopIfTrue="1" operator="greaterThan">
      <formula>#REF!</formula>
    </cfRule>
  </conditionalFormatting>
  <conditionalFormatting sqref="H28:H32">
    <cfRule type="cellIs" dxfId="29" priority="31" stopIfTrue="1" operator="notBetween">
      <formula>#REF!</formula>
      <formula>#REF!</formula>
    </cfRule>
    <cfRule type="cellIs" dxfId="28" priority="32" stopIfTrue="1" operator="notBetween">
      <formula>#REF!</formula>
      <formula>#REF!</formula>
    </cfRule>
    <cfRule type="cellIs" dxfId="27" priority="33" stopIfTrue="1" operator="greaterThan">
      <formula>#REF!</formula>
    </cfRule>
  </conditionalFormatting>
  <conditionalFormatting sqref="H34">
    <cfRule type="cellIs" dxfId="26" priority="28" stopIfTrue="1" operator="notBetween">
      <formula>#REF!</formula>
      <formula>#REF!</formula>
    </cfRule>
    <cfRule type="cellIs" dxfId="25" priority="29" stopIfTrue="1" operator="notBetween">
      <formula>#REF!</formula>
      <formula>#REF!</formula>
    </cfRule>
    <cfRule type="cellIs" dxfId="24" priority="30" stopIfTrue="1" operator="greaterThan">
      <formula>#REF!</formula>
    </cfRule>
  </conditionalFormatting>
  <conditionalFormatting sqref="H35:H38 H40:H43">
    <cfRule type="cellIs" dxfId="23" priority="25" stopIfTrue="1" operator="notBetween">
      <formula>#REF!</formula>
      <formula>#REF!</formula>
    </cfRule>
    <cfRule type="cellIs" dxfId="22" priority="26" stopIfTrue="1" operator="notBetween">
      <formula>#REF!</formula>
      <formula>#REF!</formula>
    </cfRule>
    <cfRule type="cellIs" dxfId="21" priority="27" stopIfTrue="1" operator="greaterThan">
      <formula>#REF!</formula>
    </cfRule>
  </conditionalFormatting>
  <conditionalFormatting sqref="H46:H48">
    <cfRule type="cellIs" dxfId="20" priority="22" stopIfTrue="1" operator="notBetween">
      <formula>#REF!</formula>
      <formula>#REF!</formula>
    </cfRule>
    <cfRule type="cellIs" dxfId="19" priority="23" stopIfTrue="1" operator="notBetween">
      <formula>#REF!</formula>
      <formula>#REF!</formula>
    </cfRule>
    <cfRule type="cellIs" dxfId="18" priority="24" stopIfTrue="1" operator="greaterThan">
      <formula>#REF!</formula>
    </cfRule>
  </conditionalFormatting>
  <conditionalFormatting sqref="H50 H52:H56 H58:H62">
    <cfRule type="cellIs" dxfId="17" priority="19" stopIfTrue="1" operator="notBetween">
      <formula>#REF!</formula>
      <formula>#REF!</formula>
    </cfRule>
    <cfRule type="cellIs" dxfId="16" priority="20" stopIfTrue="1" operator="notBetween">
      <formula>#REF!</formula>
      <formula>#REF!</formula>
    </cfRule>
    <cfRule type="cellIs" dxfId="15" priority="21" stopIfTrue="1" operator="greaterThan">
      <formula>#REF!</formula>
    </cfRule>
  </conditionalFormatting>
  <conditionalFormatting sqref="H70:H73">
    <cfRule type="cellIs" dxfId="14" priority="16" stopIfTrue="1" operator="notBetween">
      <formula>#REF!</formula>
      <formula>#REF!</formula>
    </cfRule>
    <cfRule type="cellIs" dxfId="13" priority="17" stopIfTrue="1" operator="notBetween">
      <formula>#REF!</formula>
      <formula>#REF!</formula>
    </cfRule>
    <cfRule type="cellIs" dxfId="12" priority="18" stopIfTrue="1" operator="greaterThan">
      <formula>#REF!</formula>
    </cfRule>
  </conditionalFormatting>
  <conditionalFormatting sqref="H49">
    <cfRule type="cellIs" dxfId="11" priority="10" stopIfTrue="1" operator="notBetween">
      <formula>#REF!</formula>
      <formula>#REF!</formula>
    </cfRule>
    <cfRule type="cellIs" dxfId="10" priority="11" stopIfTrue="1" operator="notBetween">
      <formula>#REF!</formula>
      <formula>#REF!</formula>
    </cfRule>
    <cfRule type="cellIs" dxfId="9" priority="12" stopIfTrue="1" operator="greaterThan">
      <formula>#REF!</formula>
    </cfRule>
  </conditionalFormatting>
  <conditionalFormatting sqref="H69">
    <cfRule type="cellIs" dxfId="8" priority="7" stopIfTrue="1" operator="notBetween">
      <formula>#REF!</formula>
      <formula>#REF!</formula>
    </cfRule>
    <cfRule type="cellIs" dxfId="7" priority="8" stopIfTrue="1" operator="notBetween">
      <formula>#REF!</formula>
      <formula>#REF!</formula>
    </cfRule>
    <cfRule type="cellIs" dxfId="6" priority="9" stopIfTrue="1" operator="greaterThan">
      <formula>#REF!</formula>
    </cfRule>
  </conditionalFormatting>
  <conditionalFormatting sqref="H64">
    <cfRule type="cellIs" dxfId="5" priority="4" stopIfTrue="1" operator="notBetween">
      <formula>#REF!</formula>
      <formula>#REF!</formula>
    </cfRule>
    <cfRule type="cellIs" dxfId="4" priority="5" stopIfTrue="1" operator="notBetween">
      <formula>#REF!</formula>
      <formula>#REF!</formula>
    </cfRule>
    <cfRule type="cellIs" dxfId="3" priority="6" stopIfTrue="1" operator="greaterThan">
      <formula>#REF!</formula>
    </cfRule>
  </conditionalFormatting>
  <conditionalFormatting sqref="H75:H79">
    <cfRule type="cellIs" dxfId="2" priority="1" stopIfTrue="1" operator="notBetween">
      <formula>#REF!</formula>
      <formula>#REF!</formula>
    </cfRule>
    <cfRule type="cellIs" dxfId="1" priority="2" stopIfTrue="1" operator="notBetween">
      <formula>#REF!</formula>
      <formula>#REF!</formula>
    </cfRule>
    <cfRule type="cellIs" dxfId="0" priority="3" stopIfTrue="1" operator="greaterThan">
      <formula>#REF!</formula>
    </cfRule>
  </conditionalFormatting>
  <printOptions horizontalCentered="1" verticalCentered="1"/>
  <pageMargins left="0.12" right="0.12" top="0.5" bottom="0.5" header="0.28000000000000003" footer="0.16"/>
  <pageSetup paperSize="5" scale="75" orientation="landscape" r:id="rId1"/>
  <headerFooter alignWithMargins="0">
    <oddFooter xml:space="preserve">&amp;RExtended  Period 5, 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Option Period 4</vt:lpstr>
      <vt:lpstr>6-Month Extension</vt:lpstr>
      <vt:lpstr>Extended Period 1</vt:lpstr>
      <vt:lpstr>Extended Period 2</vt:lpstr>
      <vt:lpstr>Extended Period 3</vt:lpstr>
      <vt:lpstr>Extended Period 4</vt:lpstr>
      <vt:lpstr>Extended Period 5</vt:lpstr>
      <vt:lpstr>'6-Month Extension'!Print_Titles</vt:lpstr>
      <vt:lpstr>'Extended Period 1'!Print_Titles</vt:lpstr>
      <vt:lpstr>'Extended Period 2'!Print_Titles</vt:lpstr>
      <vt:lpstr>'Extended Period 3'!Print_Titles</vt:lpstr>
      <vt:lpstr>'Extended Period 4'!Print_Titles</vt:lpstr>
      <vt:lpstr>'Extended Period 5'!Print_Titles</vt:lpstr>
      <vt:lpstr>'Option Period 4'!Print_Titles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 x</dc:creator>
  <cp:lastModifiedBy>Lindsey Pangretic</cp:lastModifiedBy>
  <cp:lastPrinted>2017-05-19T17:54:18Z</cp:lastPrinted>
  <dcterms:created xsi:type="dcterms:W3CDTF">2006-12-13T20:41:34Z</dcterms:created>
  <dcterms:modified xsi:type="dcterms:W3CDTF">2018-08-27T13:58:57Z</dcterms:modified>
</cp:coreProperties>
</file>