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drawings/drawing7.xml" ContentType="application/vnd.openxmlformats-officedocument.drawing+xml"/>
  <Override PartName="/xl/tables/table3.xml" ContentType="application/vnd.openxmlformats-officedocument.spreadsheetml.table+xml"/>
  <Override PartName="/xl/drawings/drawing8.xml" ContentType="application/vnd.openxmlformats-officedocument.drawing+xml"/>
  <Override PartName="/xl/tables/table4.xml" ContentType="application/vnd.openxmlformats-officedocument.spreadsheetml.table+xml"/>
  <Override PartName="/xl/drawings/drawing9.xml" ContentType="application/vnd.openxmlformats-officedocument.drawing+xml"/>
  <Override PartName="/xl/tables/table5.xml" ContentType="application/vnd.openxmlformats-officedocument.spreadsheetml.table+xml"/>
  <Override PartName="/xl/drawings/drawing10.xml" ContentType="application/vnd.openxmlformats-officedocument.drawing+xml"/>
  <Override PartName="/xl/tables/table6.xml" ContentType="application/vnd.openxmlformats-officedocument.spreadsheetml.table+xml"/>
  <Override PartName="/xl/drawings/drawing11.xml" ContentType="application/vnd.openxmlformats-officedocument.drawing+xml"/>
  <Override PartName="/xl/tables/table7.xml" ContentType="application/vnd.openxmlformats-officedocument.spreadsheetml.table+xml"/>
  <Override PartName="/xl/drawings/drawing12.xml" ContentType="application/vnd.openxmlformats-officedocument.drawing+xml"/>
  <Override PartName="/xl/tables/table8.xml" ContentType="application/vnd.openxmlformats-officedocument.spreadsheetml.table+xml"/>
  <Override PartName="/xl/drawings/drawing13.xml" ContentType="application/vnd.openxmlformats-officedocument.drawing+xml"/>
  <Override PartName="/xl/tables/table9.xml" ContentType="application/vnd.openxmlformats-officedocument.spreadsheetml.table+xml"/>
  <Override PartName="/xl/drawings/drawing14.xml" ContentType="application/vnd.openxmlformats-officedocument.drawing+xml"/>
  <Override PartName="/xl/tables/table10.xml" ContentType="application/vnd.openxmlformats-officedocument.spreadsheetml.table+xml"/>
  <Override PartName="/xl/drawings/drawing15.xml" ContentType="application/vnd.openxmlformats-officedocument.drawing+xml"/>
  <Override PartName="/xl/tables/table11.xml" ContentType="application/vnd.openxmlformats-officedocument.spreadsheetml.table+xml"/>
  <Override PartName="/xl/drawings/drawing16.xml" ContentType="application/vnd.openxmlformats-officedocument.drawing+xml"/>
  <Override PartName="/xl/tables/table12.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tables/table13.xml" ContentType="application/vnd.openxmlformats-officedocument.spreadsheetml.table+xml"/>
  <Override PartName="/xl/drawings/drawing22.xml" ContentType="application/vnd.openxmlformats-officedocument.drawing+xml"/>
  <Override PartName="/xl/tables/table14.xml" ContentType="application/vnd.openxmlformats-officedocument.spreadsheetml.table+xml"/>
  <Override PartName="/xl/drawings/drawing23.xml" ContentType="application/vnd.openxmlformats-officedocument.drawing+xml"/>
  <Override PartName="/xl/tables/table15.xml" ContentType="application/vnd.openxmlformats-officedocument.spreadsheetml.table+xml"/>
  <Override PartName="/xl/drawings/drawing24.xml" ContentType="application/vnd.openxmlformats-officedocument.drawing+xml"/>
  <Override PartName="/xl/tables/table16.xml" ContentType="application/vnd.openxmlformats-officedocument.spreadsheetml.table+xml"/>
  <Override PartName="/xl/drawings/drawing25.xml" ContentType="application/vnd.openxmlformats-officedocument.drawing+xml"/>
  <Override PartName="/xl/tables/table17.xml" ContentType="application/vnd.openxmlformats-officedocument.spreadsheetml.table+xml"/>
  <Override PartName="/xl/drawings/drawing26.xml" ContentType="application/vnd.openxmlformats-officedocument.drawing+xml"/>
  <Override PartName="/xl/tables/table18.xml" ContentType="application/vnd.openxmlformats-officedocument.spreadsheetml.table+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19.xml" ContentType="application/vnd.openxmlformats-officedocument.spreadsheetml.table+xml"/>
  <Override PartName="/xl/drawings/drawing32.xml" ContentType="application/vnd.openxmlformats-officedocument.drawing+xml"/>
  <Override PartName="/xl/tables/table20.xml" ContentType="application/vnd.openxmlformats-officedocument.spreadsheetml.table+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MAC (Formerly MAR) Real Property\FRPP\2025 Data\FY 2025 Summary Data Set\"/>
    </mc:Choice>
  </mc:AlternateContent>
  <xr:revisionPtr revIDLastSave="0" documentId="13_ncr:1_{C4E01D70-5D8A-40F0-AADF-4269929BA22A}" xr6:coauthVersionLast="47" xr6:coauthVersionMax="47" xr10:uidLastSave="{00000000-0000-0000-0000-000000000000}"/>
  <bookViews>
    <workbookView xWindow="-120" yWindow="-120" windowWidth="29040" windowHeight="15720" tabRatio="769" xr2:uid="{00000000-000D-0000-FFFF-FFFF00000000}"/>
  </bookViews>
  <sheets>
    <sheet name="Title Page" sheetId="1" r:id="rId1"/>
    <sheet name="Introduction" sheetId="2" r:id="rId2"/>
    <sheet name="CFO vs Non-CFO" sheetId="39" r:id="rId3"/>
    <sheet name="Index" sheetId="3" r:id="rId4"/>
    <sheet name="1.Key Stats" sheetId="4" r:id="rId5"/>
    <sheet name="2.CostSF" sheetId="5" r:id="rId6"/>
    <sheet name="3.Bldg Use" sheetId="6" r:id="rId7"/>
    <sheet name="4.BldgUseTrend" sheetId="7" r:id="rId8"/>
    <sheet name="5.OfficeTrendbyAgency" sheetId="8" r:id="rId9"/>
    <sheet name="6.WarehouseTrendbyAgency" sheetId="9" r:id="rId10"/>
    <sheet name="7.Bldgs" sheetId="10" r:id="rId11"/>
    <sheet name="8.Utilization" sheetId="11" r:id="rId12"/>
    <sheet name="9.SFbyState" sheetId="12" r:id="rId13"/>
    <sheet name="10.StructuresbyAgency" sheetId="13" r:id="rId14"/>
    <sheet name="11.StructuresbyUse" sheetId="14" r:id="rId15"/>
    <sheet name="12.LandbyAgency" sheetId="15" r:id="rId16"/>
    <sheet name="13.LandbyState" sheetId="16" r:id="rId17"/>
    <sheet name="14.Agency Disposition" sheetId="41" r:id="rId18"/>
    <sheet name="15.DispositionUseBldg" sheetId="18" r:id="rId19"/>
    <sheet name="16.DispositionMethodBldg" sheetId="19" r:id="rId20"/>
    <sheet name="17.DispositionStruct" sheetId="20" r:id="rId21"/>
    <sheet name="18.DispositionLand" sheetId="21" r:id="rId22"/>
    <sheet name="19.Historic Designation" sheetId="40" r:id="rId23"/>
    <sheet name="20.HistoricbyState" sheetId="23" r:id="rId24"/>
    <sheet name="21.HistoricbyAgency" sheetId="24" r:id="rId25"/>
    <sheet name="22.Sustainability" sheetId="25" r:id="rId26"/>
    <sheet name="23.Status" sheetId="26" r:id="rId27"/>
    <sheet name="24.Repair Needs Buildings" sheetId="27" r:id="rId28"/>
    <sheet name="25.Repair Needs Structures" sheetId="28" r:id="rId29"/>
    <sheet name="26.Replacement Value Buildings" sheetId="29" r:id="rId30"/>
    <sheet name="27.Replacement Value Structures" sheetId="30" r:id="rId31"/>
    <sheet name="28.Key Stats Non CFO" sheetId="31" r:id="rId32"/>
    <sheet name="29.CostSF Non CFO" sheetId="32" r:id="rId33"/>
    <sheet name="30.Bldg Use Non CFO" sheetId="33" r:id="rId34"/>
    <sheet name="31.Key Stats All" sheetId="34" r:id="rId35"/>
    <sheet name="32. Condition Index vs age" sheetId="35" r:id="rId36"/>
    <sheet name="32A. Condition index Ratings " sheetId="38" r:id="rId37"/>
    <sheet name="33. Lease Expirations Buildings" sheetId="36" r:id="rId38"/>
    <sheet name="ESRI_MAPINFO_SHEET" sheetId="37" r:id="rId39"/>
  </sheets>
  <definedNames>
    <definedName name="ColRangeStyle1" localSheetId="25">#REF!</definedName>
    <definedName name="ColRangeStyle1">'12.LandbyAgency'!$B$19:$B$30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41" roundtripDataSignature="AMtx7mg4SK0iIgz5KkyLodHaFsqr3g0yhA=="/>
    </ext>
  </extLst>
</workbook>
</file>

<file path=xl/calcChain.xml><?xml version="1.0" encoding="utf-8"?>
<calcChain xmlns="http://schemas.openxmlformats.org/spreadsheetml/2006/main">
  <c r="D23" i="19" l="1"/>
  <c r="E23" i="19"/>
  <c r="F23" i="19"/>
  <c r="C23" i="19"/>
  <c r="D18" i="19"/>
  <c r="E18" i="19"/>
  <c r="E24" i="19" s="1"/>
  <c r="F18" i="19"/>
  <c r="C18" i="19"/>
  <c r="E35" i="18" l="1"/>
  <c r="C35" i="18"/>
  <c r="C27" i="18"/>
  <c r="D27" i="18"/>
  <c r="E27" i="18"/>
  <c r="F27" i="18"/>
  <c r="B12" i="11"/>
  <c r="C12" i="11"/>
  <c r="D12" i="11"/>
  <c r="H6" i="9"/>
  <c r="H7" i="9"/>
  <c r="H8" i="9"/>
  <c r="H9" i="9"/>
  <c r="H10" i="9"/>
  <c r="H11" i="9"/>
  <c r="H12" i="9"/>
  <c r="H13" i="9"/>
  <c r="H14" i="9"/>
  <c r="H15" i="9"/>
  <c r="H16" i="9"/>
  <c r="H17" i="9"/>
  <c r="H18" i="9"/>
  <c r="H19" i="9"/>
  <c r="H20" i="9"/>
  <c r="H21" i="9"/>
  <c r="H22" i="9"/>
  <c r="H23" i="9"/>
  <c r="H24" i="9"/>
  <c r="D30" i="7"/>
  <c r="C30" i="7"/>
  <c r="B30" i="7"/>
  <c r="G30" i="7"/>
  <c r="F30" i="7"/>
  <c r="E30" i="7"/>
  <c r="B24" i="25" l="1"/>
  <c r="D21" i="20"/>
  <c r="E21" i="20"/>
  <c r="C21" i="20"/>
  <c r="D35" i="18"/>
  <c r="F35" i="18"/>
  <c r="F27" i="41"/>
  <c r="E27" i="41"/>
  <c r="D27" i="41"/>
  <c r="C27" i="41"/>
  <c r="F21" i="41"/>
  <c r="E21" i="41"/>
  <c r="D21" i="41"/>
  <c r="D28" i="41" s="1"/>
  <c r="C21" i="41"/>
  <c r="C28" i="41" s="1"/>
  <c r="E28" i="41" l="1"/>
  <c r="F28" i="41"/>
  <c r="H30" i="6"/>
  <c r="I6" i="8"/>
  <c r="I7" i="8"/>
  <c r="I8" i="8"/>
  <c r="I9" i="8"/>
  <c r="I10" i="8"/>
  <c r="I11" i="8"/>
  <c r="I12" i="8"/>
  <c r="I13" i="8"/>
  <c r="I14" i="8"/>
  <c r="I15" i="8"/>
  <c r="I16" i="8"/>
  <c r="I17" i="8"/>
  <c r="I18" i="8"/>
  <c r="I19" i="8"/>
  <c r="I20" i="8"/>
  <c r="I21" i="8"/>
  <c r="I22" i="8"/>
  <c r="I23" i="8"/>
  <c r="I24" i="8"/>
  <c r="I25" i="8"/>
  <c r="I26" i="8"/>
  <c r="G25" i="24"/>
  <c r="C24" i="38"/>
  <c r="D24" i="38"/>
  <c r="E24" i="38"/>
  <c r="B24" i="38"/>
  <c r="C30" i="6" l="1"/>
  <c r="B30" i="6"/>
  <c r="F30" i="6"/>
  <c r="E30" i="6"/>
  <c r="I30" i="6"/>
  <c r="B25" i="9"/>
  <c r="D25" i="9"/>
  <c r="F25" i="9"/>
  <c r="H7" i="8"/>
  <c r="H8" i="8"/>
  <c r="H9" i="8"/>
  <c r="H10" i="8"/>
  <c r="H11" i="8"/>
  <c r="H12" i="8"/>
  <c r="H13" i="8"/>
  <c r="H14" i="8"/>
  <c r="H15" i="8"/>
  <c r="H16" i="8"/>
  <c r="H17" i="8"/>
  <c r="H18" i="8"/>
  <c r="H19" i="8"/>
  <c r="H20" i="8"/>
  <c r="H21" i="8"/>
  <c r="H22" i="8"/>
  <c r="H23" i="8"/>
  <c r="H24" i="8"/>
  <c r="H25" i="8"/>
  <c r="H6" i="8"/>
  <c r="D27" i="8"/>
  <c r="E27" i="8"/>
  <c r="F27" i="8"/>
  <c r="G27" i="8"/>
  <c r="B27" i="8"/>
  <c r="D17" i="21"/>
  <c r="E17" i="21"/>
  <c r="F17" i="21"/>
  <c r="C17" i="21"/>
  <c r="D12" i="21"/>
  <c r="E12" i="21"/>
  <c r="F12" i="21"/>
  <c r="C12" i="21"/>
  <c r="E16" i="20"/>
  <c r="D16" i="20"/>
  <c r="C16" i="20"/>
  <c r="F6" i="38"/>
  <c r="F7" i="38"/>
  <c r="F8" i="38"/>
  <c r="F9" i="38"/>
  <c r="F10" i="38"/>
  <c r="F11" i="38"/>
  <c r="F12" i="38"/>
  <c r="F13" i="38"/>
  <c r="F14" i="38"/>
  <c r="F15" i="38"/>
  <c r="F16" i="38"/>
  <c r="F17" i="38"/>
  <c r="F18" i="38"/>
  <c r="F19" i="38"/>
  <c r="F20" i="38"/>
  <c r="F21" i="38"/>
  <c r="F22" i="38"/>
  <c r="F23" i="38"/>
  <c r="F5" i="38"/>
  <c r="H25" i="9" l="1"/>
  <c r="I27" i="8"/>
  <c r="H27" i="8"/>
  <c r="B23" i="30"/>
  <c r="C23" i="30"/>
  <c r="D23" i="30"/>
  <c r="E23" i="30"/>
  <c r="B24" i="29"/>
  <c r="C24" i="29"/>
  <c r="D24" i="29"/>
  <c r="E24" i="29"/>
  <c r="B23" i="28"/>
  <c r="C23" i="28"/>
  <c r="D23" i="28"/>
  <c r="E23" i="28"/>
  <c r="B24" i="27"/>
  <c r="C24" i="27"/>
  <c r="D24" i="27"/>
  <c r="E24" i="27"/>
  <c r="B25" i="24"/>
  <c r="C25" i="24"/>
  <c r="D25" i="24"/>
  <c r="E25" i="24"/>
  <c r="F25" i="24"/>
  <c r="B24" i="15"/>
  <c r="C24" i="15"/>
  <c r="D24" i="15"/>
  <c r="E24" i="15"/>
  <c r="F24" i="15"/>
  <c r="G24" i="15"/>
  <c r="H24" i="15"/>
  <c r="I24" i="15"/>
  <c r="G26" i="14"/>
  <c r="H23" i="13"/>
  <c r="I23" i="13"/>
  <c r="G23" i="13"/>
  <c r="B23" i="13"/>
  <c r="C23" i="13"/>
  <c r="D23" i="13"/>
  <c r="E23" i="13"/>
  <c r="F23" i="13"/>
  <c r="C56" i="12"/>
  <c r="D56" i="12"/>
  <c r="E56" i="12"/>
  <c r="B24" i="10"/>
  <c r="C24" i="10"/>
  <c r="D24" i="10"/>
  <c r="F24" i="10"/>
  <c r="G24" i="10"/>
  <c r="H24" i="10"/>
  <c r="J24" i="10"/>
  <c r="K24" i="10"/>
  <c r="L24" i="10"/>
  <c r="N24" i="10"/>
  <c r="O24" i="10"/>
  <c r="P24" i="10"/>
  <c r="E25" i="9"/>
  <c r="G25" i="9"/>
  <c r="B57" i="23"/>
  <c r="E36" i="18"/>
  <c r="B56" i="16"/>
  <c r="D26" i="14"/>
  <c r="I19" i="33"/>
  <c r="H19" i="33"/>
  <c r="F19" i="33"/>
  <c r="E19" i="33"/>
  <c r="C19" i="33"/>
  <c r="B19" i="33"/>
  <c r="D57" i="23"/>
  <c r="C57" i="23"/>
  <c r="C18" i="21"/>
  <c r="E22" i="20"/>
  <c r="F24" i="19"/>
  <c r="E56" i="16"/>
  <c r="D56" i="16"/>
  <c r="C56" i="16"/>
  <c r="F26" i="14"/>
  <c r="E26" i="14"/>
  <c r="C26" i="14"/>
  <c r="B26" i="14"/>
  <c r="B56" i="12"/>
  <c r="C25" i="9"/>
  <c r="I24" i="9"/>
  <c r="I23" i="9"/>
  <c r="I22" i="9"/>
  <c r="I21" i="9"/>
  <c r="I20" i="9"/>
  <c r="I19" i="9"/>
  <c r="I18" i="9"/>
  <c r="I17" i="9"/>
  <c r="I16" i="9"/>
  <c r="I15" i="9"/>
  <c r="I14" i="9"/>
  <c r="I13" i="9"/>
  <c r="I12" i="9"/>
  <c r="I11" i="9"/>
  <c r="I10" i="9"/>
  <c r="I9" i="9"/>
  <c r="I8" i="9"/>
  <c r="I7" i="9"/>
  <c r="I6" i="9"/>
  <c r="C27" i="8"/>
  <c r="J30" i="6"/>
  <c r="E24" i="10" l="1"/>
  <c r="I24" i="10"/>
  <c r="Q24" i="10"/>
  <c r="F24" i="38"/>
  <c r="M24" i="10"/>
  <c r="I25" i="9"/>
  <c r="D36" i="18"/>
  <c r="G19" i="33"/>
  <c r="D30" i="6"/>
  <c r="D19" i="33"/>
  <c r="J19" i="33"/>
  <c r="D18" i="21"/>
  <c r="E18" i="21"/>
  <c r="F18" i="21"/>
  <c r="D22" i="20"/>
  <c r="C22" i="20"/>
  <c r="C24" i="19"/>
  <c r="D24" i="19"/>
  <c r="F36" i="18"/>
  <c r="G30" i="6"/>
  <c r="C36" i="18"/>
</calcChain>
</file>

<file path=xl/sharedStrings.xml><?xml version="1.0" encoding="utf-8"?>
<sst xmlns="http://schemas.openxmlformats.org/spreadsheetml/2006/main" count="1328" uniqueCount="545">
  <si>
    <t>United States and United States Territories</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</si>
  <si>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</si>
  <si>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</si>
  <si>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</si>
  <si>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</si>
  <si>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</si>
  <si>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</si>
  <si>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</si>
  <si>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</si>
  <si>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</si>
  <si>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</si>
  <si>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</si>
  <si>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</si>
  <si>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</si>
  <si>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</si>
  <si>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</si>
  <si>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</si>
  <si>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</si>
  <si>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</si>
  <si>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</si>
  <si>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</si>
  <si>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Table 21</t>
  </si>
  <si>
    <t>Table 22</t>
  </si>
  <si>
    <t>Table 23</t>
  </si>
  <si>
    <t>Table 24</t>
  </si>
  <si>
    <t>Table 25</t>
  </si>
  <si>
    <t>Table 26</t>
  </si>
  <si>
    <t>Table 27</t>
  </si>
  <si>
    <t>Table 28</t>
  </si>
  <si>
    <t>Table 29</t>
  </si>
  <si>
    <t>Table 30</t>
  </si>
  <si>
    <t>Table 31</t>
  </si>
  <si>
    <t>Table 32</t>
  </si>
  <si>
    <t>Table 33</t>
  </si>
  <si>
    <r>
      <rPr>
        <sz val="10"/>
        <color rgb="FF000000"/>
        <rFont val="Calibri"/>
        <family val="2"/>
      </rPr>
      <t xml:space="preserve">† This data is provided in accordance with OMB Memorandum M-13-13, </t>
    </r>
    <r>
      <rPr>
        <i/>
        <sz val="10"/>
        <color rgb="FF000000"/>
        <rFont val="Calibri"/>
        <family val="2"/>
      </rPr>
      <t>Open Data Policy-Managing Information as an Asset</t>
    </r>
    <r>
      <rPr>
        <sz val="10"/>
        <color rgb="FF000000"/>
        <rFont val="Calibri"/>
        <family val="2"/>
      </rPr>
      <t xml:space="preserve"> (May 9, 2013).</t>
    </r>
  </si>
  <si>
    <t>Note the definitions provided in this document are derived from the FRPP Data Dictionary which can be found at www.gsa.gov/datadictionary.</t>
  </si>
  <si>
    <t>Blank cells represent instances where agencies did not report data.</t>
  </si>
  <si>
    <t>Owned</t>
  </si>
  <si>
    <t>Leased</t>
  </si>
  <si>
    <t>Total</t>
  </si>
  <si>
    <t>Buildings</t>
  </si>
  <si>
    <t>Total Number</t>
  </si>
  <si>
    <t>Total Square Feet</t>
  </si>
  <si>
    <t>Total Annual Costs</t>
  </si>
  <si>
    <t>Structures</t>
  </si>
  <si>
    <t>Total Acres</t>
  </si>
  <si>
    <t>Total Annual Costs (Buildings, Structures, Land)</t>
  </si>
  <si>
    <t>† All real property data from the Chief Financial Officers (CFO) Act agencies required to submit data to the FRPP.</t>
  </si>
  <si>
    <t xml:space="preserve">* This report focuses on FRPP data for assets in the U.S. and U.S. territories. </t>
  </si>
  <si>
    <t>Fiscal Year</t>
  </si>
  <si>
    <t>Owned Annual O&amp;M Costs</t>
  </si>
  <si>
    <t>Owned Square Feet</t>
  </si>
  <si>
    <t>Owned Annual O&amp;M Costs/ Square Feet</t>
  </si>
  <si>
    <t>Leased Annual Costs</t>
  </si>
  <si>
    <t>Leased Square Feet</t>
  </si>
  <si>
    <t>Leased Annual Costs/ Square Feet*</t>
  </si>
  <si>
    <t>Otherwise Managed Annual Costs**</t>
  </si>
  <si>
    <t>Otherwise Managed Square Feet**</t>
  </si>
  <si>
    <t>Otherwise Managed Annual Costs/ Square Feet**</t>
  </si>
  <si>
    <t>† All real property data from the CFO Act agencies required to submit data to the FRPP.</t>
  </si>
  <si>
    <t>* Includes operations and maintenance costs and rent.</t>
  </si>
  <si>
    <t>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</si>
  <si>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 xml:space="preserve">		</t>
  </si>
  <si>
    <t>Buildings Real Property Use*</t>
  </si>
  <si>
    <t>Owned Annual O&amp;M Cost</t>
  </si>
  <si>
    <t>Owned Annual O&amp;M Costs / Square Feet</t>
  </si>
  <si>
    <t>Leased Annual Costs**</t>
  </si>
  <si>
    <t>Leased Annual Costs/ Square Feet**</t>
  </si>
  <si>
    <t>Otherwise Managed Square Feet***</t>
  </si>
  <si>
    <t>Otherwise Managed Annual O&amp;M Costs***</t>
  </si>
  <si>
    <t>Otherwise Managed Annual O&amp;M Costs/ Square Feet***</t>
  </si>
  <si>
    <t>Office</t>
  </si>
  <si>
    <t>Hospital</t>
  </si>
  <si>
    <t>Laboratories</t>
  </si>
  <si>
    <t>Warehouses</t>
  </si>
  <si>
    <t>Industrial</t>
  </si>
  <si>
    <t>Service</t>
  </si>
  <si>
    <t>Other Institutional Uses</t>
  </si>
  <si>
    <t>Courthouse</t>
  </si>
  <si>
    <t>Prisons and Detention Centers</t>
  </si>
  <si>
    <t>All Other****</t>
  </si>
  <si>
    <t>Family Housing</t>
  </si>
  <si>
    <t>School</t>
  </si>
  <si>
    <t>Dormitories/Barracks</t>
  </si>
  <si>
    <t>Outpatient Healthcare Facility</t>
  </si>
  <si>
    <t>Navigation and Traffic Aids</t>
  </si>
  <si>
    <t>Land Port of Entry</t>
  </si>
  <si>
    <t>Data Centers</t>
  </si>
  <si>
    <t>Border/Inspection Station</t>
  </si>
  <si>
    <t>Communications Systems</t>
  </si>
  <si>
    <t>Comfort Station/Restrooms</t>
  </si>
  <si>
    <t>Public Facing Facility</t>
  </si>
  <si>
    <t>Museum</t>
  </si>
  <si>
    <t>Aviation Security Related</t>
  </si>
  <si>
    <t>Facility Security</t>
  </si>
  <si>
    <t>Child Care Center</t>
  </si>
  <si>
    <t>Post Office</t>
  </si>
  <si>
    <t>* For detailed definitions of real property use categories of buildings, see FRPP data dictionary, www.gsa.gov/datadictionary.</t>
  </si>
  <si>
    <t>** Includes operations and maintenance costs and rent.</t>
  </si>
  <si>
    <t>**** The All Other category is defined as "buildings that cannot be classified elsewhere."</t>
  </si>
  <si>
    <t>Real Property Use</t>
  </si>
  <si>
    <t>** For detailed definitions of real property use categories of buildings, see FRPP data dictionary, www.gsa.gov/datadictionary.</t>
  </si>
  <si>
    <t>*** AC refers to annual  costs. Annual Costs for owned assets is the total of Operating and Maintenance costs; for leased assets, it is the total of Operating costs, Maintenance costs and Rent, in order to capture the full cost of the asset.</t>
  </si>
  <si>
    <t>Department or Agency</t>
  </si>
  <si>
    <t>Department of Agriculture</t>
  </si>
  <si>
    <t>Department of Commerce</t>
  </si>
  <si>
    <t>Department of Energy</t>
  </si>
  <si>
    <t>Department of Health and Human Services</t>
  </si>
  <si>
    <t>Department of Homeland Security</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</si>
  <si>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</si>
  <si>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</si>
  <si>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</si>
  <si>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</si>
  <si>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</si>
  <si>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</si>
  <si>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</si>
  <si>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</si>
  <si>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General Services Administration</t>
  </si>
  <si>
    <t>National Aeronautics And Space Administration</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</si>
  <si>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</si>
  <si>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Number of Owned Buildings</t>
  </si>
  <si>
    <t>Owned Annual Costs/ Square Feet</t>
  </si>
  <si>
    <t>Number of Leased Buildings</t>
  </si>
  <si>
    <t>Leased Annual Costs/ Square Foot**</t>
  </si>
  <si>
    <t>Number of Otherwise Managed Buildings</t>
  </si>
  <si>
    <t>Otherwise Managed Annual Costs/ Square Foot***</t>
  </si>
  <si>
    <t>Total Number of Buildings</t>
  </si>
  <si>
    <t>Total Annual Operating Costs/ Square Foot</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</si>
  <si>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</si>
  <si>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Number of Buildings</t>
  </si>
  <si>
    <t>Buildings Real Property Use</t>
  </si>
  <si>
    <t>Underutilized</t>
  </si>
  <si>
    <t>Unutilized</t>
  </si>
  <si>
    <t>Utilized</t>
  </si>
  <si>
    <t>Grand Total</t>
  </si>
  <si>
    <t>State Name</t>
  </si>
  <si>
    <t>Owned SF</t>
  </si>
  <si>
    <t>Leased SF</t>
  </si>
  <si>
    <t>Otherwise Managed SF*</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</si>
  <si>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</si>
  <si>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</si>
  <si>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</si>
  <si>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</si>
  <si>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</si>
  <si>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</si>
  <si>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</si>
  <si>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</si>
  <si>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</si>
  <si>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</si>
  <si>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</si>
  <si>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</si>
  <si>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</si>
  <si>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</si>
  <si>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</si>
  <si>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</si>
  <si>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</si>
  <si>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</si>
  <si>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</si>
  <si>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</si>
  <si>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</si>
  <si>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</si>
  <si>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</si>
  <si>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</si>
  <si>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</si>
  <si>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</si>
  <si>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</si>
  <si>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</si>
  <si>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</si>
  <si>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</si>
  <si>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</si>
  <si>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</si>
  <si>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</si>
  <si>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</si>
  <si>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</si>
  <si>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</si>
  <si>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</si>
  <si>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</si>
  <si>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</si>
  <si>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</si>
  <si>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</si>
  <si>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</si>
  <si>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</si>
  <si>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</si>
  <si>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</si>
  <si>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</si>
  <si>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</si>
  <si>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</si>
  <si>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</si>
  <si>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</si>
  <si>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</si>
  <si>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</si>
  <si>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Number of Owned Structures</t>
  </si>
  <si>
    <t>Owned Annual Costs</t>
  </si>
  <si>
    <t>Number of Leased Structures</t>
  </si>
  <si>
    <t>Lease Annual Costs*</t>
  </si>
  <si>
    <t>Number of Otherwise Managed Structures**</t>
  </si>
  <si>
    <t>Total Number of Structures</t>
  </si>
  <si>
    <t>Note: Annual Cost data captured for owned and leased facilities does not align, making comparisons across categories ineffective. Owned AC only includes operations and maintenance costs, whereas leased AC also includes rent to capture the full cost of the asset.</t>
  </si>
  <si>
    <t>Owned Annual  Costs</t>
  </si>
  <si>
    <t>Airfield Pavements</t>
  </si>
  <si>
    <t>Flood Control and Navigation</t>
  </si>
  <si>
    <t>Harbors and Ports</t>
  </si>
  <si>
    <t>Industrial (other than buildings)</t>
  </si>
  <si>
    <t>Miscellaneous Military Facilities</t>
  </si>
  <si>
    <t>Monuments and Memorials</t>
  </si>
  <si>
    <t>Navigation and Traffic Aids (other than buildings)</t>
  </si>
  <si>
    <t>Parking Structures</t>
  </si>
  <si>
    <t>Power Development and Distribution</t>
  </si>
  <si>
    <t>Railroads</t>
  </si>
  <si>
    <t>Reclamation and Irrigation</t>
  </si>
  <si>
    <t>Recreational (other than buildings)</t>
  </si>
  <si>
    <t>Renewable Energy System</t>
  </si>
  <si>
    <t>Research and Development (other than Laboratories)</t>
  </si>
  <si>
    <t>Roads and Bridges</t>
  </si>
  <si>
    <t>Service (other than buildings)</t>
  </si>
  <si>
    <t>Space Exploration Structures</t>
  </si>
  <si>
    <t>Storage (other than buildings)</t>
  </si>
  <si>
    <t>Utility Systems</t>
  </si>
  <si>
    <t>Weapons Ranges</t>
  </si>
  <si>
    <t>*Annual Costs for owned assets is the total of Operating and Maintenance costs; for leased assets, it is the total of Operating costs, Maintenance costs and Rent, in order to capture the full cost of the asset.</t>
  </si>
  <si>
    <t>*** The All Other category is defined as "structures that cannot be classified elsewhere."</t>
  </si>
  <si>
    <t>Owned Acres</t>
  </si>
  <si>
    <t>Leased Acres</t>
  </si>
  <si>
    <t>Lease Annual  Costs*</t>
  </si>
  <si>
    <t>Number of Otherwise Managed Acres**</t>
  </si>
  <si>
    <t>Total Number of Acres</t>
  </si>
  <si>
    <t>Otherwise Managed Acres*</t>
  </si>
  <si>
    <t>Legal Interest</t>
  </si>
  <si>
    <t>Number of Disposed Building Assets</t>
  </si>
  <si>
    <t>Number of Disposed Structure Assets</t>
  </si>
  <si>
    <t>Total Number of Disposed Assets</t>
  </si>
  <si>
    <t>Owned Subtotal</t>
  </si>
  <si>
    <t>Otherwise Managed Subtotal</t>
  </si>
  <si>
    <t>** Does not include public domain land.</t>
  </si>
  <si>
    <t>Real property use</t>
  </si>
  <si>
    <t>Square Feet</t>
  </si>
  <si>
    <t>Actual Sales Price</t>
  </si>
  <si>
    <t>Annual Costs</t>
  </si>
  <si>
    <t>Otherwise Managed**</t>
  </si>
  <si>
    <t>* The All Other category is defined as buildings that cannot be classified elsewhere.</t>
  </si>
  <si>
    <t>Disposition Method</t>
  </si>
  <si>
    <t>Abandonment</t>
  </si>
  <si>
    <t>Demolition</t>
  </si>
  <si>
    <t>Exchange</t>
  </si>
  <si>
    <t>Federal Transfer</t>
  </si>
  <si>
    <t>Loss due to Deterioration</t>
  </si>
  <si>
    <t>Loss due to Disaster</t>
  </si>
  <si>
    <t>Negotiated Sale</t>
  </si>
  <si>
    <t>Other</t>
  </si>
  <si>
    <t>Public Benefit Conveyance</t>
  </si>
  <si>
    <t>Public Sale</t>
  </si>
  <si>
    <t>Sale</t>
  </si>
  <si>
    <t>Otherwise Managed*</t>
  </si>
  <si>
    <t>Number of Structures</t>
  </si>
  <si>
    <t>Annual  Costs</t>
  </si>
  <si>
    <t>Number of Land Parcels</t>
  </si>
  <si>
    <t>Acres</t>
  </si>
  <si>
    <t xml:space="preserve">Number of Assets </t>
  </si>
  <si>
    <t>Evaluated, Not Historic</t>
  </si>
  <si>
    <t>National Historic Landmark (NHL)</t>
  </si>
  <si>
    <t>National Register Eligible (NRE)</t>
  </si>
  <si>
    <t>National Register Listed (NRL)</t>
  </si>
  <si>
    <t>Non-contributing element of NHL/NRL district</t>
  </si>
  <si>
    <t>Not Evaluated</t>
  </si>
  <si>
    <t>State</t>
  </si>
  <si>
    <t>Total NHL and NRL Assets</t>
  </si>
  <si>
    <t xml:space="preserve">Total </t>
  </si>
  <si>
    <t>Number of Assets</t>
  </si>
  <si>
    <t>Non-contributing element of NHL/NRL dist</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</si>
  <si>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</si>
  <si>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Status</t>
  </si>
  <si>
    <t>Current Mission Need</t>
  </si>
  <si>
    <t>Cannot Currently be Disposed</t>
  </si>
  <si>
    <t>Determination to Dispose</t>
  </si>
  <si>
    <t>Future Mission Need</t>
  </si>
  <si>
    <t>Report of Excess Accepted</t>
  </si>
  <si>
    <t>Report of Excess Submitted</t>
  </si>
  <si>
    <t>Surplus</t>
  </si>
  <si>
    <t>Owned Buildings Repair Needs</t>
  </si>
  <si>
    <t>Number of Otherwise Managed Buildings**</t>
  </si>
  <si>
    <t>Otherwise Managed Buildings Repair Needs**</t>
  </si>
  <si>
    <t>* Repair Needs are only a required data element for owned and otherwise managed assets.</t>
  </si>
  <si>
    <t>Otherwise Managed Structures Repair Needs**</t>
  </si>
  <si>
    <t>Owned Buildings Replacement Value</t>
  </si>
  <si>
    <t>Otherwise Managed Buildings Replacement Value**</t>
  </si>
  <si>
    <t>* Replacement Value is a required data element only for owned and otherwise managed assets.</t>
  </si>
  <si>
    <t>Otherwise Managed Structures Replacement Value**</t>
  </si>
  <si>
    <t>Land**</t>
  </si>
  <si>
    <t>Total Annual  Costs</t>
  </si>
  <si>
    <t>Annual Costs***</t>
  </si>
  <si>
    <t>***Annual Costs for owned assets is the total of Operating and Maintenance costs; for leased assets, it is the total of Operating costs, Maintenance costs and Rent, in order to capture the full cost of the asset.</t>
  </si>
  <si>
    <t>Owned Annual Costs/ Square Foot</t>
  </si>
  <si>
    <t>Leased Annual Costs/ Square Foot*</t>
  </si>
  <si>
    <t>Otherwise Managed Annual Costs/ Square Foot**</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</si>
  <si>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</si>
  <si>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Owned&amp;Otherwise Managed Annual Cost</t>
  </si>
  <si>
    <t>Otherwise Managed Annual Costs***</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</si>
  <si>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</si>
  <si>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&lt;1901</t>
  </si>
  <si>
    <t>1901-1910</t>
  </si>
  <si>
    <t>1911-1920</t>
  </si>
  <si>
    <t>1921-1930</t>
  </si>
  <si>
    <t>1931-1940</t>
  </si>
  <si>
    <t>1941-1950</t>
  </si>
  <si>
    <t>1951-1960</t>
  </si>
  <si>
    <t>1961-1970</t>
  </si>
  <si>
    <t>1971-1980</t>
  </si>
  <si>
    <t>1981-1990</t>
  </si>
  <si>
    <t>1991-2000</t>
  </si>
  <si>
    <t>2001-2010</t>
  </si>
  <si>
    <t>2011-2020</t>
  </si>
  <si>
    <t>2021-2030</t>
  </si>
  <si>
    <t>Count</t>
  </si>
  <si>
    <t>Avg. CI</t>
  </si>
  <si>
    <t>Hold Over Lease</t>
  </si>
  <si>
    <t>Lease expiring within 1 year</t>
  </si>
  <si>
    <t>Lease expiring within 3 years</t>
  </si>
  <si>
    <t>Lease expiring within 5 years</t>
  </si>
  <si>
    <t>Longer term leases</t>
  </si>
  <si>
    <t>Public Parks and Public Recreational Area</t>
  </si>
  <si>
    <t>Reversion to Prior Owner</t>
  </si>
  <si>
    <t>Air Force Department</t>
  </si>
  <si>
    <t>Army Department</t>
  </si>
  <si>
    <t>Corps of Engineers</t>
  </si>
  <si>
    <t>Navy Department</t>
  </si>
  <si>
    <t>TOTAL</t>
  </si>
  <si>
    <t xml:space="preserve">This Summary Data Set contains data for agencies subject to the CFO Act, and non-CFO Act agencies. The Federal Asset Sales and Transfer Act of 2016 (FASTA) and the Federal Property Management Reform Act of 2016 (FPMRA) both require that all Executive branch agencies report to the FRPP. </t>
  </si>
  <si>
    <t>CFO Act agencies (reporting to FRPP):</t>
  </si>
  <si>
    <t>Agriculture</t>
  </si>
  <si>
    <t>Appalachian Regional Commission</t>
  </si>
  <si>
    <t>Commerce</t>
  </si>
  <si>
    <t>US Agency for Global Media</t>
  </si>
  <si>
    <t>Chemical Safety And Hazard Investigation Board</t>
  </si>
  <si>
    <t>Energy</t>
  </si>
  <si>
    <t>Commodity Futures Trading Commission</t>
  </si>
  <si>
    <t>Corporation For National And Community Service</t>
  </si>
  <si>
    <t>DC Court Services &amp; Offender Supervision Agency</t>
  </si>
  <si>
    <t>Health and Human Services</t>
  </si>
  <si>
    <t>Homeland Security</t>
  </si>
  <si>
    <t>Export-Import Bank Of The United States</t>
  </si>
  <si>
    <t>Interior</t>
  </si>
  <si>
    <t>Justice</t>
  </si>
  <si>
    <t>Federal Communications Commission</t>
  </si>
  <si>
    <t>Labor</t>
  </si>
  <si>
    <t>Federal Housing Finance Agency</t>
  </si>
  <si>
    <t>Federal Retirement Thrift Investment Board</t>
  </si>
  <si>
    <t>Inter-American Foundation</t>
  </si>
  <si>
    <t>James Madison Memorial Fellowship Foundation</t>
  </si>
  <si>
    <t>Treasury</t>
  </si>
  <si>
    <t>John F. Kennedy Center For the Performing Arts</t>
  </si>
  <si>
    <t>Transportation</t>
  </si>
  <si>
    <t>Veterans Affairs</t>
  </si>
  <si>
    <t>Millennium Challenge Corporation</t>
  </si>
  <si>
    <t>Morris K. Udall Scholarship And Excellence In National Environmental Policy Foundation</t>
  </si>
  <si>
    <t>CFO Act agencies (not reporting to FRPP):</t>
  </si>
  <si>
    <t>National Gallery of Art</t>
  </si>
  <si>
    <t>Education</t>
  </si>
  <si>
    <t>Housing and Urban Development</t>
  </si>
  <si>
    <t>Overseas Private Investment</t>
  </si>
  <si>
    <t>National Science Foundation</t>
  </si>
  <si>
    <t>Peace Corps</t>
  </si>
  <si>
    <t>Nuclear Regulatory Commission</t>
  </si>
  <si>
    <t>Office of Personnel Management</t>
  </si>
  <si>
    <t>Pretrial Services For D.C.</t>
  </si>
  <si>
    <t>Small Business Administration</t>
  </si>
  <si>
    <t>Presidio Trust</t>
  </si>
  <si>
    <t>Social Security Administration</t>
  </si>
  <si>
    <t>Public Defender Service D.C.</t>
  </si>
  <si>
    <t>Securities And Exchange Commission</t>
  </si>
  <si>
    <t>Tennessee Valley Authority</t>
  </si>
  <si>
    <t>United States Holocaust Memorial Museum</t>
  </si>
  <si>
    <t>Vietnam Education Foundation</t>
  </si>
  <si>
    <t>Non-CFO Act agencies (not reporting to FRPP):</t>
  </si>
  <si>
    <t>Barry Goldwater Scholarship And Excellence In Education Foundation</t>
  </si>
  <si>
    <t>Table 32A</t>
  </si>
  <si>
    <t>* Otherwise Managed includes state government owned, foreign government owned, tribally owned, museum trust, and withdrawn land.</t>
  </si>
  <si>
    <t>** Otherwise Managed includes state government owned, foreign government owned, tribally owned, museum trust, and withdrawn land.</t>
  </si>
  <si>
    <t>* Otherwise Managed includes state government owned, foreign government owned, tribally owned, museum trust, and withdrawn land.  This does not include public domain land.</t>
  </si>
  <si>
    <t>** Otherwise Managed includes state government owned, foreign government owned, tribally owned, and museum trust.</t>
  </si>
  <si>
    <t>*** Otherwise Managed includes state government owned, foreign government owned, tribally owned, and museum trust.</t>
  </si>
  <si>
    <t xml:space="preserve">† All real property data from agencies required to submit data to the FRPP. </t>
  </si>
  <si>
    <t>* Condition Index is calculated for all owned buildings and structures.</t>
  </si>
  <si>
    <t xml:space="preserve">Square Feet </t>
  </si>
  <si>
    <t>% Change Square Feet</t>
  </si>
  <si>
    <t>% Change Number of Assets</t>
  </si>
  <si>
    <t>Warehouse</t>
  </si>
  <si>
    <t xml:space="preserve"> Number of Assets </t>
  </si>
  <si>
    <t xml:space="preserve"> Number of Assets  </t>
  </si>
  <si>
    <t xml:space="preserve"> Square Feet </t>
  </si>
  <si>
    <t xml:space="preserve"> Square Feet  </t>
  </si>
  <si>
    <t>FY 2023 Civilian Agencies</t>
  </si>
  <si>
    <t>FY 2023</t>
  </si>
  <si>
    <t>Number of Sustainable Buildings</t>
  </si>
  <si>
    <t>Building</t>
  </si>
  <si>
    <t>Land</t>
  </si>
  <si>
    <t>Structure</t>
  </si>
  <si>
    <t>FY 2024 Civilian Agencies</t>
  </si>
  <si>
    <t>FY 2024</t>
  </si>
  <si>
    <t>FY 2025 Federal Real Property Profile (FRPP) Summary Data Set</t>
  </si>
  <si>
    <t>Table 1: FY 2023 - FY 2025 U.S. and U.S. Territories - Key Statistics†*</t>
  </si>
  <si>
    <t>FY 2025 Civilian Agencies</t>
  </si>
  <si>
    <t xml:space="preserve"> Table 3: FY 2025 U.S. and U.S. Territories - Buildings Real Property Use by Square Footage and Costs†</t>
  </si>
  <si>
    <t>Table 5: FY 2023 - FY 2025 U.S. and U.S. Territories - Office Square Footage Trend by Agency†*</t>
  </si>
  <si>
    <t>FY 2025</t>
  </si>
  <si>
    <t>FY 2024 - FY 2025</t>
  </si>
  <si>
    <t>Table 7: FY 2025 U.S. and U.S. Territories Buildings Square Footage (SF) and Costs by Agency†</t>
  </si>
  <si>
    <t>Table 8: FY 2025 U.S. and U.S. Territories - Utilization of Buildings†</t>
  </si>
  <si>
    <t>Table 9: FY 2025 U.S. and U.S. Territories - Total Buildings Square Footage (SF) by State†</t>
  </si>
  <si>
    <t>Table 10: FY 2025 U.S. and U.S. Territories - Number of Structures and Costs by Agency†</t>
  </si>
  <si>
    <t>Table 11: FY 2025 U.S. and U.S. Territories - Structures Real Property Use by Number and Costs†</t>
  </si>
  <si>
    <t>Table 12: FY 2025 U.S. and U.S. Territories - Land Acreage and Costs by Agency†</t>
  </si>
  <si>
    <t>Table 13: FY 2025 U.S. and U.S. Territories - Total Land Acreage by State†</t>
  </si>
  <si>
    <t>Table 14: FY 2025 U.S. and U.S. Territories - Number of Dispositions by Agency†</t>
  </si>
  <si>
    <t>Table 15: FY 2025 U.S. and U.S. Territores - Buildings Dispositions by Property Use†</t>
  </si>
  <si>
    <t>Table 16: FY 2025 U.S. and U.S. Territories - Buildings Dispositions by Method†</t>
  </si>
  <si>
    <t>Table 17: FY 2025 U.S. and U.S. Territories - Structures Dispositions by Method†</t>
  </si>
  <si>
    <t>Table 19: FY 2025 U.S. and U.S. Territories - Historic Designation by Number of Assets†</t>
  </si>
  <si>
    <t>Table 20: FY 2025 U.S. and U.S. Territories - National Historic Landmark and National Register Listed by State†</t>
  </si>
  <si>
    <t>Table 22: FY 2025 U.S. and U.S. Territories - Number of Sustainable Buildings by Agency†*</t>
  </si>
  <si>
    <t>Table 23: FY 2023 - 2025 U.S. and U.S. Territories - Asset Status by Number of Assets†</t>
  </si>
  <si>
    <t>Table 24: FY 2025 U.S. and U.S. Territories - Buildings Repair Needs by Agency†*</t>
  </si>
  <si>
    <t>Table 25: FY 2025 U.S. and U.S. Territories - Structures Repair Needs by Agency†*</t>
  </si>
  <si>
    <t>Table 26: FY 2025 U.S. and U.S. Territories - Buildings Replacement Value by Agency†*</t>
  </si>
  <si>
    <t>Table 27: FY 2025 U.S. and U.S. Territories - Structures Replacement Value by Agency†*</t>
  </si>
  <si>
    <t>Table 28: FY 2025 - Key Statistics for Non-CFO Act Agencies, U.S. and U.S. Territories</t>
  </si>
  <si>
    <t>Table 29: FY 2025 - Cost per Square Feet of Buildings for Non-CFO Act Agencies</t>
  </si>
  <si>
    <t>Table 30: FY 2025 U.S. and U.S. Territories - Buildings Real Property Use by Square Footage and Costs for Non-CFO Act Agencies</t>
  </si>
  <si>
    <t xml:space="preserve">Table 31: FY 2025 - Key Statistics for CFO and Non-CFO Act Agencies, U.S. and U.S. Territories </t>
  </si>
  <si>
    <t>Table 32: FY 2023 - FY 2025 Condition Index by Age for Buildings and Structures, U.S. and U.S. Territories</t>
  </si>
  <si>
    <t>Table 32A: FY 2025 U.S. and U.S. Territories -  Condition Index Ratings* by Agency†</t>
  </si>
  <si>
    <t>Table 33: FY 2023 - FY 2025 Building Lease Expirations, U.S. and U.S. Territories</t>
  </si>
  <si>
    <t>Public Airports</t>
  </si>
  <si>
    <t>Law Enforcement and Emergency Management Response</t>
  </si>
  <si>
    <t>Table 6: FY 2023 - FY 2025 U.S. and U.S. Territories - Warehouse Square Footage Trend by Agency†*</t>
  </si>
  <si>
    <t xml:space="preserve"> FY 2025 - Buildings Real Property Use by Square Footage and Costs</t>
  </si>
  <si>
    <t xml:space="preserve"> FY 2025 - Buildings Square Footage and Costs by Agency</t>
  </si>
  <si>
    <t xml:space="preserve"> FY 2025 - Utilization of Buildings</t>
  </si>
  <si>
    <t xml:space="preserve"> FY 2025 - Total Buildings Square Footage by State</t>
  </si>
  <si>
    <t xml:space="preserve"> FY 2025 - Number of Structures and Costs by Agency</t>
  </si>
  <si>
    <t xml:space="preserve"> FY 2025 - Structures Real Property Use by Number and Costs</t>
  </si>
  <si>
    <t xml:space="preserve"> FY 2025 - Land Acreage and Costs by Agency</t>
  </si>
  <si>
    <t xml:space="preserve"> FY 2025 - Total Land Acreage by State</t>
  </si>
  <si>
    <t xml:space="preserve"> FY 2025 - Number of Dispositions by Agency</t>
  </si>
  <si>
    <t xml:space="preserve"> FY 2025 - Buildings Dispositions by Property Use</t>
  </si>
  <si>
    <t xml:space="preserve"> FY 2025 - Buildings Dispositions by Method</t>
  </si>
  <si>
    <t xml:space="preserve"> FY 2025 - Structures Dispositions by Method</t>
  </si>
  <si>
    <t xml:space="preserve"> FY 2025 - Land Dispositions by Method</t>
  </si>
  <si>
    <t xml:space="preserve"> FY 2025 - Historic Designation by Number of Assets</t>
  </si>
  <si>
    <t xml:space="preserve"> FY 2025 - National Historic Landmark and National Register Listed by State</t>
  </si>
  <si>
    <t xml:space="preserve"> FY 2025 - Historic Designation by Agency</t>
  </si>
  <si>
    <t xml:space="preserve"> FY 2025 - Number of Sustainable Buildings by Agency</t>
  </si>
  <si>
    <t xml:space="preserve"> FY 2025 - Asset Status by Number of Assets</t>
  </si>
  <si>
    <t xml:space="preserve"> FY 2025 - Buildings Repair Needs by Agency</t>
  </si>
  <si>
    <t xml:space="preserve"> FY 2025 - Structures Repair Needs by Agency</t>
  </si>
  <si>
    <t xml:space="preserve"> FY 2025 - Buildings Replacement Value by Agency</t>
  </si>
  <si>
    <t xml:space="preserve"> FY 2025 - Structures Replacement Value by Agency</t>
  </si>
  <si>
    <t xml:space="preserve"> FY 2025 - Key Statistics for Non-CFO Act Agencies</t>
  </si>
  <si>
    <t xml:space="preserve"> FY 2025 - Cost per Square Feet of Buildings for Non-CFO Act Agencies</t>
  </si>
  <si>
    <t xml:space="preserve"> FY 2025 - Buildings Real Property Use by Square Footage and Costs for Non-CFO Act Agencies</t>
  </si>
  <si>
    <t xml:space="preserve"> FY 2025 - Key Statistics for CFO and Non-CFO Act Agencies</t>
  </si>
  <si>
    <t>FY 2025 - Condition Index Ratings by Agency</t>
  </si>
  <si>
    <t>Table 2: FY 2023 - FY 2025 U.S. and U.S. Territories - Cost per Square Feet of Buildings†</t>
  </si>
  <si>
    <t xml:space="preserve"> FY 2023 - FY 2025 - Building Lease Expirations</t>
  </si>
  <si>
    <t xml:space="preserve"> FY 2023 - FY 2025 - Condition Index by Age for Buildings and Structures</t>
  </si>
  <si>
    <t xml:space="preserve"> FY 2023 - FY 2025 - Warehouse Square Footage Trend by Agency</t>
  </si>
  <si>
    <t xml:space="preserve"> FY 2023 - FY 2025 - Office Square Footage Trend by Agency</t>
  </si>
  <si>
    <t xml:space="preserve"> FY 2023 - FY 2025 - Buildings Real Property Use Trend by Square Footage and Costs</t>
  </si>
  <si>
    <t xml:space="preserve"> FY 2023 - FY 2025 - Cost per Square Feet of Buildings</t>
  </si>
  <si>
    <t xml:space="preserve"> FY 2023 - FY 2025 - Key Statistics</t>
  </si>
  <si>
    <t>Index of Tables*</t>
  </si>
  <si>
    <t>* The data is provided for Chief Financial Officer (CFO) Act Agencies, unless labeled as "Non-CFO Act Agencies."  CFO Act of 1990, 31 U.S.C. § 901 (b)(1) can be accessed at:
http://www.gpo.gov/fdsys/pkg/USCODE-2011-title31/pdf/USCODE-2011-title31-subtitleI-chap9-sec901.pdf.</t>
  </si>
  <si>
    <t>FY 2025 Federal Real Property Profile (FRPP) Summary Data Set†</t>
  </si>
  <si>
    <t>*** Does not include public domain land.</t>
  </si>
  <si>
    <t>Land***</t>
  </si>
  <si>
    <t>**** 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</si>
  <si>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Annual Costs****</t>
  </si>
  <si>
    <t>Table 4: FY 2023 - FY 2025 U.S. and U.S. Territories - Buildings Real Property Use Trend by Square Footage (SF) and Annual Costs (AC)†*</t>
  </si>
  <si>
    <t>FY 2023 AC***</t>
  </si>
  <si>
    <t>FY 2024 AC***</t>
  </si>
  <si>
    <t>FY 2025 AC***</t>
  </si>
  <si>
    <t>Real Property Use**</t>
  </si>
  <si>
    <t>FY 2023 SF</t>
  </si>
  <si>
    <t>FY 2024 SF</t>
  </si>
  <si>
    <t>FY 2025 SF</t>
  </si>
  <si>
    <t>Owned Annual Costs*</t>
  </si>
  <si>
    <t>Leased Annual Costs*</t>
  </si>
  <si>
    <t>Otherwise Managed Annual Cost**</t>
  </si>
  <si>
    <t>Number of Disposed Land Assets*</t>
  </si>
  <si>
    <t>* Does not include public domain land.</t>
  </si>
  <si>
    <t>All Other*****</t>
  </si>
  <si>
    <t>All Other**</t>
  </si>
  <si>
    <t>FY 2023 Dept of War</t>
  </si>
  <si>
    <t>FY 2024 Dept of War</t>
  </si>
  <si>
    <t>FY 2025 Dept of War</t>
  </si>
  <si>
    <t>FY 2023 Civilian and Dept of War</t>
  </si>
  <si>
    <t>FY 2024 Civilian and Dept of War</t>
  </si>
  <si>
    <t>FY 2025 Civilian and Dept of War</t>
  </si>
  <si>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 ogpdata@gsa.gov.</t>
  </si>
  <si>
    <t>* In FY 2025, US Agency for International Development's (USAID) portfolio was under the control of the Department of State (State) and was reported by State. State has either absorbed, terminated agreements, or is still in process of transferring the USAID portfolio to State. USAID's FY 2025 results will appear as null and they will be included in State's results.</t>
  </si>
  <si>
    <t>Department of State**</t>
  </si>
  <si>
    <t>United States Agency for International Development**</t>
  </si>
  <si>
    <t>U.S. Territories</t>
  </si>
  <si>
    <t>All Other***</t>
  </si>
  <si>
    <t>U.S. Territories**</t>
  </si>
  <si>
    <t>** U.S. Territories are Puerto Rico, U.S. Virgin Islands, Guam, American Samoa, and the Northern Mariana Islands</t>
  </si>
  <si>
    <t>** U.S Territories are Puerto Rico, U.S. Virgin Islands, Guam, American Samoa, and the Northern Mariana Islands</t>
  </si>
  <si>
    <t>Note: Blank cells represent instances where agencies did not report data.</t>
  </si>
  <si>
    <t>Table 18: FY 2025 U.S. and U.S. Territories - Land Dispositions by Method†</t>
  </si>
  <si>
    <t>Historical Status*</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</si>
  <si>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</si>
  <si>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Number of Assets*</t>
  </si>
  <si>
    <t>Table 21: FY 2025 U.S. and U.S. Territories -  Historic Designation by Agency†*</t>
  </si>
  <si>
    <r>
      <t xml:space="preserve">* </t>
    </r>
    <r>
      <rPr>
        <sz val="11"/>
        <rFont val="Calibri"/>
        <family val="2"/>
      </rPr>
      <t>Sustainability is reported for all buildings 25,000</t>
    </r>
    <r>
      <rPr>
        <sz val="11"/>
        <color rgb="FF000000"/>
        <rFont val="Calibri"/>
        <family val="2"/>
      </rPr>
      <t xml:space="preserve"> SF or greater; reporting is optional for buildings </t>
    </r>
    <r>
      <rPr>
        <sz val="11"/>
        <rFont val="Calibri"/>
        <family val="2"/>
      </rPr>
      <t>less than 25,000 SF.</t>
    </r>
  </si>
  <si>
    <t>Critical Mission Need (Buildings)*</t>
  </si>
  <si>
    <t xml:space="preserve">* Critical Mission Need (Buildings) is a status indicator that was added to FRPP in FY 2025. It should be used for buildings that the government needs to own/lease over the long-term to house functions directly required by statute or regulation (i.e., Code of Federal Regulations). Buildings that house functions established solely by agency policy or directive are not mission critical. </t>
  </si>
  <si>
    <t>Total Structures Repair Needs</t>
  </si>
  <si>
    <t>Total Structures Replacement Value</t>
  </si>
  <si>
    <t>Owned Annual Operating Costs/ Square Foot</t>
  </si>
  <si>
    <t>AC***</t>
  </si>
  <si>
    <t>Excellent
&gt;=95</t>
  </si>
  <si>
    <t>Good
90-95</t>
  </si>
  <si>
    <t>Fair  
70-90</t>
  </si>
  <si>
    <t>Poor 
&lt;70</t>
  </si>
  <si>
    <t>Dept of War/WHS</t>
  </si>
  <si>
    <t>State**</t>
  </si>
  <si>
    <t>War*</t>
  </si>
  <si>
    <t>US Agency for International Development**</t>
  </si>
  <si>
    <t>FARM CREDIT ADMINISTRATION</t>
  </si>
  <si>
    <t>DELTA REGIONAL AUTHORITY</t>
  </si>
  <si>
    <t>OFFICE OF NAVAJO AND HOPI INDIAN RELOCATION</t>
  </si>
  <si>
    <t>NATIONAL TRANSPORTATION SAFETY BOARD</t>
  </si>
  <si>
    <t>MERIT SYSTEMS PROTECTION BOARD</t>
  </si>
  <si>
    <t>SMITHSONIAN</t>
  </si>
  <si>
    <r>
      <t>The following</t>
    </r>
    <r>
      <rPr>
        <sz val="11"/>
        <rFont val="Arial"/>
        <family val="2"/>
        <scheme val="major"/>
      </rPr>
      <t xml:space="preserve"> CFO Act</t>
    </r>
    <r>
      <rPr>
        <sz val="11"/>
        <color rgb="FF000000"/>
        <rFont val="Arial"/>
        <family val="2"/>
        <scheme val="major"/>
      </rPr>
      <t xml:space="preserve"> agencies exclusively acquire and occupy real estate through GSA: </t>
    </r>
    <r>
      <rPr>
        <b/>
        <sz val="11"/>
        <color rgb="FF000000"/>
        <rFont val="Arial"/>
        <family val="2"/>
        <scheme val="major"/>
      </rPr>
      <t>Department of Education, Department of Housing and Urban Development,</t>
    </r>
    <r>
      <rPr>
        <sz val="11"/>
        <color rgb="FF000000"/>
        <rFont val="Arial"/>
        <family val="2"/>
        <scheme val="major"/>
      </rPr>
      <t xml:space="preserve"> </t>
    </r>
    <r>
      <rPr>
        <b/>
        <sz val="11"/>
        <color rgb="FF000000"/>
        <rFont val="Arial"/>
        <family val="2"/>
        <scheme val="major"/>
      </rPr>
      <t>National Science Foundation (NSF), Nuclear Regulatory Commission, Office of Personnel Management, Small Business Administration, and Social Security Adm</t>
    </r>
    <r>
      <rPr>
        <b/>
        <sz val="11"/>
        <rFont val="Arial"/>
        <family val="2"/>
        <scheme val="major"/>
      </rPr>
      <t>inistration</t>
    </r>
    <r>
      <rPr>
        <sz val="11"/>
        <rFont val="Arial"/>
        <family val="2"/>
        <scheme val="major"/>
      </rPr>
      <t>. The same is true for many of the non-CFO Act agencies.</t>
    </r>
    <r>
      <rPr>
        <sz val="11"/>
        <color rgb="FF000000"/>
        <rFont val="Arial"/>
        <family val="2"/>
        <scheme val="major"/>
      </rPr>
      <t xml:space="preserve"> Consequently, these agencies do not report any real property assets to the FRPP system; these assets are reported by GSA. (The FRPP data that NSF had reported</t>
    </r>
    <r>
      <rPr>
        <sz val="11"/>
        <rFont val="Arial"/>
        <family val="2"/>
        <scheme val="major"/>
      </rPr>
      <t xml:space="preserve"> in prior years was space that was controlled by organizations awarded grants by NSF. This space was not controlled by NSF, nor </t>
    </r>
    <r>
      <rPr>
        <sz val="11"/>
        <color rgb="FF000000"/>
        <rFont val="Arial"/>
        <family val="2"/>
        <scheme val="major"/>
      </rPr>
      <t>occupied by NSF employees. In 2016, there was a mutual agreement between NSF, GSA, and OMB that NSF would no longer report data to the FRPP.)</t>
    </r>
  </si>
  <si>
    <t>Non-CFO Act agencies (reporting to FRPP):</t>
  </si>
  <si>
    <t>Pension Benefit Guaranty Corporation (reports under Labor)</t>
  </si>
  <si>
    <t>** Otherwise Managed includes state government owned, tribally owned, foreign government owned, museum trust, and withdrawn land.</t>
  </si>
  <si>
    <t>** Otherwise Managed includes state government owned, tribally owned, foreign government owned, and museum trust.</t>
  </si>
  <si>
    <t>*** Otherwise Managed includes state government owned, tribally owned, foreign government owned, and museum trust.</t>
  </si>
  <si>
    <t>* Includes Federal Government owned,  tribally owned, foreign government owned, museum trust, state government owned, and leased assets.</t>
  </si>
  <si>
    <t>* Includes Federal Government owned, tribally owned, foreign government owned, museum trust, state government owned and leased assets.</t>
  </si>
  <si>
    <t>* Otherwise Managed includes state government owned, tribally owned and museum trust.</t>
  </si>
  <si>
    <t>** Otherwise Managed includes state government owned, tribally owned, foreign government owned, museum trust, and withdrawn land.  This does not include public domain land.</t>
  </si>
  <si>
    <t>* Otherwise Managed includes state government owned, tribally owned, museum trust, and withdrawn land.  This does not include public domain land.</t>
  </si>
  <si>
    <t>Note: the following CFO Act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</si>
</sst>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5" formatCode="&quot;$&quot;#,##0_);\(&quot;$&quot;#,##0\)"/>
    <numFmt numFmtId="7" formatCode="&quot;$&quot;#,##0.00_);\(&quot;$&quot;#,##0.00\)"/>
    <numFmt numFmtId="44" formatCode="_(&quot;$&quot;* #,##0.00_);_(&quot;$&quot;* \(#,##0.00\);_(&quot;$&quot;* &quot;-&quot;??_);_(@_)"/>
    <numFmt numFmtId="43" formatCode="_(* #,##0.00_);_(* \(#,##0.00\);_(* &quot;-&quot;??_);_(@_)"/>
    <numFmt numFmtId="164" formatCode="[$-409]mmmm\ d\,\ yyyy"/>
    <numFmt numFmtId="165" formatCode="&quot;$&quot;#,##0"/>
    <numFmt numFmtId="166" formatCode="_(* #,##0_);_(* \(#,##0\);_(* &quot;-&quot;??_);_(@_)"/>
    <numFmt numFmtId="167" formatCode="_(&quot;$&quot;* #,##0_);_(&quot;$&quot;* \(#,##0\);_(&quot;$&quot;* &quot;-&quot;??_);_(@_)"/>
    <numFmt numFmtId="168" formatCode="&quot;$&quot;#,##0.00"/>
    <numFmt numFmtId="169" formatCode="0.0%"/>
    <numFmt numFmtId="170" formatCode="0.000"/>
    <numFmt numFmtId="171" formatCode="\$#,##0_);\(\$#,##0\)"/>
  </numFmts>
  <fonts count="61">
    <font>
      <sz val="11"/>
      <color rgb="FF000000"/>
      <name val="Arial"/>
      <scheme val="minor"/>
    </font>
    <font>
      <sz val="11"/>
      <color theme="1"/>
      <name val="Arial"/>
      <family val="2"/>
      <scheme val="minor"/>
    </font>
    <font>
      <sz val="11"/>
      <color theme="1"/>
      <name val="Arial"/>
      <family val="2"/>
      <scheme val="minor"/>
    </font>
    <font>
      <sz val="28"/>
      <color rgb="FF000000"/>
      <name val="Arial"/>
      <family val="2"/>
    </font>
    <font>
      <sz val="11"/>
      <name val="Arial"/>
      <family val="2"/>
    </font>
    <font>
      <sz val="11"/>
      <color rgb="FF000000"/>
      <name val="Arial"/>
      <family val="2"/>
    </font>
    <font>
      <sz val="24"/>
      <color rgb="FF000000"/>
      <name val="Arial"/>
      <family val="2"/>
    </font>
    <font>
      <sz val="22"/>
      <color rgb="FFFFFFFF"/>
      <name val="Arial"/>
      <family val="2"/>
    </font>
    <font>
      <sz val="22"/>
      <color rgb="FF000000"/>
      <name val="Arial"/>
      <family val="2"/>
    </font>
    <font>
      <b/>
      <sz val="28"/>
      <color rgb="FF000000"/>
      <name val="Arial"/>
      <family val="2"/>
    </font>
    <font>
      <b/>
      <sz val="14"/>
      <color rgb="FF000000"/>
      <name val="Calibri"/>
      <family val="2"/>
    </font>
    <font>
      <sz val="10"/>
      <color rgb="FF000000"/>
      <name val="Arial"/>
      <family val="2"/>
    </font>
    <font>
      <sz val="10"/>
      <color rgb="FF000000"/>
      <name val="Calibri"/>
      <family val="2"/>
    </font>
    <font>
      <b/>
      <sz val="12"/>
      <color rgb="FF000000"/>
      <name val="Calibri"/>
      <family val="2"/>
    </font>
    <font>
      <sz val="12"/>
      <color rgb="FF000000"/>
      <name val="Calibri"/>
      <family val="2"/>
    </font>
    <font>
      <sz val="14"/>
      <color rgb="FF000000"/>
      <name val="Calibri"/>
      <family val="2"/>
    </font>
    <font>
      <b/>
      <sz val="14"/>
      <color rgb="FFC00000"/>
      <name val="Calibri"/>
      <family val="2"/>
    </font>
    <font>
      <b/>
      <sz val="11"/>
      <color rgb="FF000000"/>
      <name val="Arial"/>
      <family val="2"/>
    </font>
    <font>
      <sz val="11"/>
      <color rgb="FF000000"/>
      <name val="Calibri"/>
      <family val="2"/>
    </font>
    <font>
      <b/>
      <sz val="11"/>
      <color rgb="FF000000"/>
      <name val="Calibri"/>
      <family val="2"/>
    </font>
    <font>
      <sz val="11"/>
      <color rgb="FFC00000"/>
      <name val="Calibri"/>
      <family val="2"/>
    </font>
    <font>
      <sz val="10"/>
      <color rgb="FFC00000"/>
      <name val="Calibri"/>
      <family val="2"/>
    </font>
    <font>
      <b/>
      <sz val="10"/>
      <color rgb="FF000000"/>
      <name val="Arial"/>
      <family val="2"/>
    </font>
    <font>
      <b/>
      <sz val="11"/>
      <color rgb="FFC00000"/>
      <name val="Calibri"/>
      <family val="2"/>
    </font>
    <font>
      <sz val="11"/>
      <color rgb="FFC00000"/>
      <name val="Arial"/>
      <family val="2"/>
    </font>
    <font>
      <sz val="10"/>
      <color rgb="FFC00000"/>
      <name val="Arial"/>
      <family val="2"/>
    </font>
    <font>
      <b/>
      <sz val="10"/>
      <color rgb="FFC00000"/>
      <name val="Arial"/>
      <family val="2"/>
    </font>
    <font>
      <sz val="11"/>
      <color rgb="FFFF0000"/>
      <name val="Calibri"/>
      <family val="2"/>
    </font>
    <font>
      <b/>
      <sz val="12"/>
      <color rgb="FF000000"/>
      <name val="Arial"/>
      <family val="2"/>
    </font>
    <font>
      <b/>
      <sz val="11"/>
      <color rgb="FFC00000"/>
      <name val="Arial"/>
      <family val="2"/>
    </font>
    <font>
      <b/>
      <sz val="10"/>
      <color rgb="FF000000"/>
      <name val="Calibri"/>
      <family val="2"/>
    </font>
    <font>
      <b/>
      <sz val="11"/>
      <color rgb="FFFF0000"/>
      <name val="Calibri"/>
      <family val="2"/>
    </font>
    <font>
      <sz val="14"/>
      <color rgb="FFC00000"/>
      <name val="Calibri"/>
      <family val="2"/>
    </font>
    <font>
      <sz val="11"/>
      <color rgb="FF1F497D"/>
      <name val="Calibri"/>
      <family val="2"/>
    </font>
    <font>
      <sz val="10"/>
      <color rgb="FF000000"/>
      <name val="Arimo"/>
    </font>
    <font>
      <i/>
      <sz val="10"/>
      <color rgb="FF000000"/>
      <name val="Calibri"/>
      <family val="2"/>
    </font>
    <font>
      <b/>
      <sz val="11"/>
      <color rgb="FF000000"/>
      <name val="Calibri"/>
      <family val="2"/>
    </font>
    <font>
      <sz val="11"/>
      <color rgb="FF000000"/>
      <name val="Calibri"/>
      <family val="2"/>
    </font>
    <font>
      <b/>
      <sz val="14"/>
      <color rgb="FF000000"/>
      <name val="Calibri"/>
      <family val="2"/>
    </font>
    <font>
      <sz val="11"/>
      <color rgb="FF000000"/>
      <name val="Arial"/>
      <family val="2"/>
    </font>
    <font>
      <sz val="24"/>
      <color rgb="FFFFFFFF"/>
      <name val="Calibri"/>
      <family val="2"/>
    </font>
    <font>
      <sz val="12"/>
      <color rgb="FF000000"/>
      <name val="Calibri"/>
      <family val="2"/>
    </font>
    <font>
      <b/>
      <sz val="11"/>
      <color theme="1"/>
      <name val="Calibri"/>
      <family val="2"/>
    </font>
    <font>
      <b/>
      <sz val="10"/>
      <color rgb="FF000000"/>
      <name val="Calibri"/>
      <family val="2"/>
    </font>
    <font>
      <sz val="11"/>
      <color theme="1"/>
      <name val="Arial"/>
      <family val="2"/>
    </font>
    <font>
      <sz val="11"/>
      <color rgb="FF000000"/>
      <name val="Arial"/>
      <family val="2"/>
      <scheme val="major"/>
    </font>
    <font>
      <b/>
      <sz val="11"/>
      <color rgb="FF000000"/>
      <name val="Arial"/>
      <family val="2"/>
      <scheme val="major"/>
    </font>
    <font>
      <sz val="11"/>
      <color rgb="FF000000"/>
      <name val="Arial"/>
      <family val="2"/>
      <scheme val="minor"/>
    </font>
    <font>
      <b/>
      <sz val="11"/>
      <color rgb="FF000000"/>
      <name val="Arial"/>
      <family val="2"/>
      <scheme val="minor"/>
    </font>
    <font>
      <sz val="11"/>
      <color theme="1"/>
      <name val="Calibri"/>
      <family val="2"/>
    </font>
    <font>
      <sz val="11"/>
      <name val="Calibri"/>
      <family val="2"/>
    </font>
    <font>
      <sz val="11"/>
      <color rgb="FF000000"/>
      <name val="Arial"/>
      <family val="2"/>
      <scheme val="minor"/>
    </font>
    <font>
      <sz val="8"/>
      <name val="Arial"/>
      <family val="2"/>
      <scheme val="minor"/>
    </font>
    <font>
      <sz val="11"/>
      <color rgb="FF000000"/>
      <name val="Arial"/>
      <family val="2"/>
      <scheme val="minor"/>
    </font>
    <font>
      <b/>
      <sz val="11"/>
      <name val="Calibri"/>
      <family val="2"/>
    </font>
    <font>
      <b/>
      <sz val="11"/>
      <color rgb="FF00B050"/>
      <name val="Arial"/>
      <family val="2"/>
      <scheme val="minor"/>
    </font>
    <font>
      <sz val="11"/>
      <name val="Arial"/>
      <family val="2"/>
      <scheme val="major"/>
    </font>
    <font>
      <b/>
      <sz val="11"/>
      <name val="Arial"/>
      <family val="2"/>
      <scheme val="major"/>
    </font>
    <font>
      <b/>
      <sz val="11"/>
      <name val="Arial"/>
      <family val="2"/>
      <scheme val="minor"/>
    </font>
    <font>
      <sz val="11"/>
      <name val="Arial"/>
      <family val="2"/>
      <scheme val="minor"/>
    </font>
    <font>
      <sz val="11"/>
      <name val="Arial"/>
      <scheme val="minor"/>
    </font>
  </fonts>
  <fills count="12">
    <fill>
      <patternFill patternType="none"/>
    </fill>
    <fill>
      <patternFill patternType="gray125"/>
    </fill>
    <fill>
      <patternFill patternType="solid">
        <fgColor rgb="FFFFFFFF"/>
        <bgColor rgb="FFFFFFFF"/>
      </patternFill>
    </fill>
    <fill>
      <patternFill patternType="solid">
        <fgColor rgb="FF366092"/>
        <bgColor rgb="FF366092"/>
      </patternFill>
    </fill>
    <fill>
      <patternFill patternType="solid">
        <fgColor rgb="FFDBE5F1"/>
        <bgColor rgb="FFDBE5F1"/>
      </patternFill>
    </fill>
    <fill>
      <patternFill patternType="solid">
        <fgColor rgb="FFA4C2F4"/>
        <bgColor rgb="FFA4C2F4"/>
      </patternFill>
    </fill>
    <fill>
      <patternFill patternType="solid">
        <fgColor rgb="FFB6D7A8"/>
        <bgColor rgb="FFB6D7A8"/>
      </patternFill>
    </fill>
    <fill>
      <patternFill patternType="solid">
        <fgColor theme="0"/>
        <bgColor theme="0"/>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4" tint="0.79998168889431442"/>
        <bgColor rgb="FFDBE5F1"/>
      </patternFill>
    </fill>
  </fills>
  <borders count="16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right/>
      <top style="medium">
        <color rgb="FF000000"/>
      </top>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4F81BD"/>
      </bottom>
      <diagonal/>
    </border>
    <border>
      <left style="medium">
        <color rgb="FF000000"/>
      </left>
      <right style="medium">
        <color rgb="FF000000"/>
      </right>
      <top style="thin">
        <color rgb="FF4F81BD"/>
      </top>
      <bottom style="thin">
        <color rgb="FF4F81BD"/>
      </bottom>
      <diagonal/>
    </border>
    <border>
      <left style="medium">
        <color rgb="FF000000"/>
      </left>
      <right style="medium">
        <color rgb="FF000000"/>
      </right>
      <top style="thin">
        <color rgb="FF4F81BD"/>
      </top>
      <bottom style="medium">
        <color rgb="FF000000"/>
      </bottom>
      <diagonal/>
    </border>
    <border>
      <left/>
      <right/>
      <top style="thin">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diagonal/>
    </border>
    <border>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
      <left style="thin">
        <color rgb="FF4F81BD"/>
      </left>
      <right style="thin">
        <color rgb="FF000000"/>
      </right>
      <top style="thin">
        <color rgb="FF000000"/>
      </top>
      <bottom style="thin">
        <color rgb="FF000000"/>
      </bottom>
      <diagonal/>
    </border>
    <border>
      <left style="medium">
        <color rgb="FF000000"/>
      </left>
      <right style="thin">
        <color rgb="FF4F81BD"/>
      </right>
      <top style="medium">
        <color rgb="FF000000"/>
      </top>
      <bottom style="thin">
        <color rgb="FF000000"/>
      </bottom>
      <diagonal/>
    </border>
    <border>
      <left style="medium">
        <color rgb="FF000000"/>
      </left>
      <right style="thin">
        <color rgb="FF4F81BD"/>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theme="4"/>
      </left>
      <right style="thin">
        <color theme="4"/>
      </right>
      <top style="thin">
        <color theme="4"/>
      </top>
      <bottom style="medium">
        <color rgb="FF000000"/>
      </bottom>
      <diagonal/>
    </border>
    <border>
      <left style="thin">
        <color theme="4"/>
      </left>
      <right style="medium">
        <color auto="1"/>
      </right>
      <top style="medium">
        <color rgb="FF000000"/>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thin">
        <color rgb="FF000000"/>
      </top>
      <bottom/>
      <diagonal/>
    </border>
    <border>
      <left style="thin">
        <color rgb="FF4F81BD"/>
      </left>
      <right style="thin">
        <color rgb="FF000000"/>
      </right>
      <top style="thin">
        <color rgb="FF000000"/>
      </top>
      <bottom/>
      <diagonal/>
    </border>
    <border>
      <left/>
      <right style="thin">
        <color rgb="FF4F81BD"/>
      </right>
      <top style="medium">
        <color indexed="64"/>
      </top>
      <bottom style="medium">
        <color indexed="64"/>
      </bottom>
      <diagonal/>
    </border>
    <border>
      <left style="medium">
        <color rgb="FF000000"/>
      </left>
      <right style="thin">
        <color rgb="FF4F81BD"/>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bottom/>
      <diagonal/>
    </border>
    <border>
      <left style="medium">
        <color indexed="64"/>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medium">
        <color indexed="64"/>
      </left>
      <right style="medium">
        <color rgb="FF000000"/>
      </right>
      <top style="medium">
        <color indexed="64"/>
      </top>
      <bottom style="medium">
        <color rgb="FF000000"/>
      </bottom>
      <diagonal/>
    </border>
    <border>
      <left style="medium">
        <color indexed="64"/>
      </left>
      <right/>
      <top style="medium">
        <color rgb="FF000000"/>
      </top>
      <bottom/>
      <diagonal/>
    </border>
    <border>
      <left style="medium">
        <color indexed="64"/>
      </left>
      <right style="medium">
        <color rgb="FF000000"/>
      </right>
      <top/>
      <bottom style="medium">
        <color rgb="FF000000"/>
      </bottom>
      <diagonal/>
    </border>
    <border>
      <left style="thin">
        <color rgb="FF000000"/>
      </left>
      <right style="medium">
        <color indexed="64"/>
      </right>
      <top/>
      <bottom/>
      <diagonal/>
    </border>
    <border>
      <left style="medium">
        <color indexed="64"/>
      </left>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4F81BD"/>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medium">
        <color indexed="64"/>
      </right>
      <top style="medium">
        <color rgb="FF000000"/>
      </top>
      <bottom/>
      <diagonal/>
    </border>
    <border>
      <left/>
      <right style="thin">
        <color rgb="FF4F81BD"/>
      </right>
      <top style="medium">
        <color indexed="64"/>
      </top>
      <bottom style="medium">
        <color rgb="FF000000"/>
      </bottom>
      <diagonal/>
    </border>
    <border>
      <left style="thin">
        <color rgb="FF4F81BD"/>
      </left>
      <right style="medium">
        <color rgb="FF000000"/>
      </right>
      <top style="medium">
        <color indexed="64"/>
      </top>
      <bottom style="medium">
        <color rgb="FF000000"/>
      </bottom>
      <diagonal/>
    </border>
    <border>
      <left/>
      <right/>
      <top/>
      <bottom style="medium">
        <color auto="1"/>
      </bottom>
      <diagonal/>
    </border>
    <border>
      <left/>
      <right style="medium">
        <color rgb="FF000000"/>
      </right>
      <top/>
      <bottom style="medium">
        <color auto="1"/>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bottom style="medium">
        <color indexed="64"/>
      </bottom>
      <diagonal/>
    </border>
    <border>
      <left style="medium">
        <color indexed="64"/>
      </left>
      <right/>
      <top style="medium">
        <color indexed="64"/>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4">
    <xf numFmtId="0" fontId="0" fillId="0" borderId="0"/>
    <xf numFmtId="44" fontId="51" fillId="0" borderId="0" applyFont="0" applyFill="0" applyBorder="0" applyAlignment="0" applyProtection="0"/>
    <xf numFmtId="43" fontId="51" fillId="0" borderId="0" applyFont="0" applyFill="0" applyBorder="0" applyAlignment="0" applyProtection="0"/>
    <xf numFmtId="9" fontId="53" fillId="0" borderId="0" applyFont="0" applyFill="0" applyBorder="0" applyAlignment="0" applyProtection="0"/>
  </cellStyleXfs>
  <cellXfs count="928">
    <xf numFmtId="0" fontId="0" fillId="0" borderId="0" xfId="0"/>
    <xf numFmtId="0" fontId="5" fillId="0" borderId="0" xfId="0" applyFont="1"/>
    <xf numFmtId="0" fontId="3" fillId="3" borderId="7" xfId="0" applyFont="1" applyFill="1" applyBorder="1"/>
    <xf numFmtId="0" fontId="3" fillId="3" borderId="8" xfId="0" applyFont="1" applyFill="1" applyBorder="1"/>
    <xf numFmtId="0" fontId="3" fillId="3" borderId="9" xfId="0" applyFont="1" applyFill="1" applyBorder="1"/>
    <xf numFmtId="0" fontId="6" fillId="0" borderId="0" xfId="0" applyFont="1"/>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8" fillId="0" borderId="0" xfId="0" applyFont="1"/>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20" xfId="0" applyFont="1" applyFill="1" applyBorder="1" applyAlignment="1">
      <alignment horizontal="center"/>
    </xf>
    <xf numFmtId="0" fontId="10" fillId="0" borderId="0" xfId="0" applyFont="1" applyAlignment="1">
      <alignment horizontal="center"/>
    </xf>
    <xf numFmtId="0" fontId="11" fillId="0" borderId="0" xfId="0" applyFont="1"/>
    <xf numFmtId="0" fontId="12" fillId="0" borderId="0" xfId="0" applyFont="1"/>
    <xf numFmtId="0" fontId="13" fillId="0" borderId="0" xfId="0" applyFont="1" applyAlignment="1">
      <alignment horizontal="center"/>
    </xf>
    <xf numFmtId="0" fontId="14" fillId="0" borderId="0" xfId="0" applyFont="1"/>
    <xf numFmtId="0" fontId="12" fillId="0" borderId="0" xfId="0" applyFont="1" applyAlignment="1">
      <alignment wrapText="1"/>
    </xf>
    <xf numFmtId="0" fontId="11" fillId="0" borderId="0" xfId="0" applyFont="1" applyAlignment="1">
      <alignment wrapText="1"/>
    </xf>
    <xf numFmtId="0" fontId="10" fillId="0" borderId="0" xfId="0" applyFont="1" applyAlignment="1">
      <alignment vertical="center"/>
    </xf>
    <xf numFmtId="0" fontId="15" fillId="0" borderId="0" xfId="0" applyFont="1"/>
    <xf numFmtId="0" fontId="16" fillId="0" borderId="0" xfId="0" applyFont="1"/>
    <xf numFmtId="0" fontId="17" fillId="0" borderId="0" xfId="0" applyFont="1" applyAlignment="1">
      <alignment vertical="center"/>
    </xf>
    <xf numFmtId="3" fontId="17" fillId="0" borderId="0" xfId="0" applyNumberFormat="1" applyFont="1" applyAlignment="1">
      <alignment vertical="center"/>
    </xf>
    <xf numFmtId="165" fontId="17" fillId="0" borderId="0" xfId="0" applyNumberFormat="1" applyFont="1" applyAlignment="1">
      <alignment vertical="center"/>
    </xf>
    <xf numFmtId="3" fontId="5" fillId="0" borderId="0" xfId="0" applyNumberFormat="1" applyFont="1"/>
    <xf numFmtId="165" fontId="5" fillId="0" borderId="0" xfId="0" applyNumberFormat="1" applyFont="1"/>
    <xf numFmtId="0" fontId="18" fillId="0" borderId="0" xfId="0" applyFont="1"/>
    <xf numFmtId="0" fontId="19" fillId="0" borderId="21" xfId="0" applyFont="1" applyBorder="1" applyAlignment="1">
      <alignment vertical="center"/>
    </xf>
    <xf numFmtId="0" fontId="18" fillId="0" borderId="0" xfId="0" applyFont="1" applyAlignment="1">
      <alignment horizontal="center"/>
    </xf>
    <xf numFmtId="0" fontId="19" fillId="0" borderId="25" xfId="0" applyFont="1" applyBorder="1" applyAlignment="1">
      <alignment horizontal="center"/>
    </xf>
    <xf numFmtId="166" fontId="19" fillId="0" borderId="26" xfId="0" applyNumberFormat="1" applyFont="1" applyBorder="1" applyAlignment="1">
      <alignment horizontal="center"/>
    </xf>
    <xf numFmtId="0" fontId="19" fillId="0" borderId="26" xfId="0" applyFont="1" applyBorder="1" applyAlignment="1">
      <alignment horizontal="center"/>
    </xf>
    <xf numFmtId="0" fontId="19" fillId="0" borderId="27" xfId="0" applyFont="1" applyBorder="1" applyAlignment="1">
      <alignment horizontal="center" wrapText="1"/>
    </xf>
    <xf numFmtId="0" fontId="19" fillId="0" borderId="24" xfId="0" applyFont="1" applyBorder="1" applyAlignment="1">
      <alignment horizontal="center"/>
    </xf>
    <xf numFmtId="166" fontId="19" fillId="0" borderId="28" xfId="0" applyNumberFormat="1" applyFont="1" applyBorder="1" applyAlignment="1">
      <alignment horizontal="center"/>
    </xf>
    <xf numFmtId="0" fontId="19" fillId="0" borderId="26" xfId="0" applyFont="1" applyBorder="1" applyAlignment="1">
      <alignment horizontal="center" wrapText="1"/>
    </xf>
    <xf numFmtId="0" fontId="19" fillId="0" borderId="14" xfId="0" applyFont="1" applyBorder="1" applyAlignment="1">
      <alignment horizontal="center"/>
    </xf>
    <xf numFmtId="166"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horizontal="center" wrapText="1"/>
    </xf>
    <xf numFmtId="0" fontId="18" fillId="0" borderId="13" xfId="0" applyFont="1" applyBorder="1" applyAlignment="1">
      <alignment vertical="center"/>
    </xf>
    <xf numFmtId="3" fontId="18" fillId="0" borderId="13" xfId="0" applyNumberFormat="1" applyFont="1" applyBorder="1"/>
    <xf numFmtId="3" fontId="18" fillId="0" borderId="0" xfId="0" applyNumberFormat="1" applyFont="1"/>
    <xf numFmtId="3" fontId="18" fillId="0" borderId="29" xfId="0" applyNumberFormat="1" applyFont="1" applyBorder="1"/>
    <xf numFmtId="0" fontId="18" fillId="4" borderId="7" xfId="0" applyFont="1" applyFill="1" applyBorder="1" applyAlignment="1">
      <alignment vertical="center"/>
    </xf>
    <xf numFmtId="3" fontId="18" fillId="4" borderId="7" xfId="0" applyNumberFormat="1" applyFont="1" applyFill="1" applyBorder="1"/>
    <xf numFmtId="3" fontId="18" fillId="4" borderId="8" xfId="0" applyNumberFormat="1" applyFont="1" applyFill="1" applyBorder="1"/>
    <xf numFmtId="3" fontId="18" fillId="4" borderId="9" xfId="0" applyNumberFormat="1" applyFont="1" applyFill="1" applyBorder="1"/>
    <xf numFmtId="166" fontId="18" fillId="0" borderId="0" xfId="0" applyNumberFormat="1" applyFont="1"/>
    <xf numFmtId="0" fontId="18" fillId="0" borderId="32" xfId="0" applyFont="1" applyBorder="1" applyAlignment="1">
      <alignment vertical="center" wrapText="1"/>
    </xf>
    <xf numFmtId="165" fontId="18" fillId="0" borderId="32" xfId="0" applyNumberFormat="1" applyFont="1" applyBorder="1"/>
    <xf numFmtId="165" fontId="18" fillId="0" borderId="33" xfId="0" applyNumberFormat="1" applyFont="1" applyBorder="1"/>
    <xf numFmtId="165" fontId="18" fillId="0" borderId="34" xfId="0" applyNumberFormat="1" applyFont="1" applyBorder="1"/>
    <xf numFmtId="165" fontId="18" fillId="0" borderId="0" xfId="0" applyNumberFormat="1" applyFont="1"/>
    <xf numFmtId="0" fontId="18" fillId="4" borderId="36" xfId="0" applyFont="1" applyFill="1" applyBorder="1" applyAlignment="1">
      <alignment vertical="center"/>
    </xf>
    <xf numFmtId="3" fontId="18" fillId="4" borderId="37" xfId="0" applyNumberFormat="1" applyFont="1" applyFill="1" applyBorder="1"/>
    <xf numFmtId="3" fontId="18" fillId="4" borderId="38" xfId="0" applyNumberFormat="1" applyFont="1" applyFill="1" applyBorder="1"/>
    <xf numFmtId="3" fontId="18" fillId="4" borderId="39" xfId="0" applyNumberFormat="1" applyFont="1" applyFill="1" applyBorder="1"/>
    <xf numFmtId="0" fontId="18" fillId="0" borderId="31" xfId="0" applyFont="1" applyBorder="1" applyAlignment="1">
      <alignment horizontal="left" vertical="center" wrapText="1"/>
    </xf>
    <xf numFmtId="0" fontId="18" fillId="4" borderId="37" xfId="0" applyFont="1" applyFill="1" applyBorder="1" applyAlignment="1">
      <alignment vertical="center"/>
    </xf>
    <xf numFmtId="0" fontId="18" fillId="0" borderId="32" xfId="0" applyFont="1" applyBorder="1" applyAlignment="1">
      <alignment horizontal="left" vertical="center" wrapText="1"/>
    </xf>
    <xf numFmtId="165" fontId="19" fillId="0" borderId="22" xfId="0" applyNumberFormat="1" applyFont="1" applyBorder="1" applyAlignment="1">
      <alignment horizontal="center" vertical="center" wrapText="1"/>
    </xf>
    <xf numFmtId="165" fontId="18" fillId="4" borderId="25" xfId="0" applyNumberFormat="1" applyFont="1" applyFill="1" applyBorder="1" applyAlignment="1">
      <alignment vertical="center" wrapText="1"/>
    </xf>
    <xf numFmtId="165" fontId="18" fillId="4" borderId="40" xfId="0" applyNumberFormat="1" applyFont="1" applyFill="1" applyBorder="1"/>
    <xf numFmtId="165" fontId="18" fillId="4" borderId="41" xfId="0" applyNumberFormat="1" applyFont="1" applyFill="1" applyBorder="1"/>
    <xf numFmtId="165" fontId="18" fillId="4" borderId="42" xfId="0" applyNumberFormat="1" applyFont="1" applyFill="1" applyBorder="1"/>
    <xf numFmtId="0" fontId="19" fillId="0" borderId="43" xfId="0" applyFont="1" applyBorder="1" applyAlignment="1">
      <alignment horizontal="center"/>
    </xf>
    <xf numFmtId="0" fontId="19" fillId="0" borderId="43" xfId="0" applyFont="1" applyBorder="1" applyAlignment="1">
      <alignment horizontal="center" wrapText="1"/>
    </xf>
    <xf numFmtId="166" fontId="19" fillId="0" borderId="43" xfId="0" applyNumberFormat="1" applyFont="1" applyBorder="1" applyAlignment="1">
      <alignment horizontal="center"/>
    </xf>
    <xf numFmtId="0" fontId="18" fillId="0" borderId="21" xfId="0" applyFont="1" applyBorder="1" applyAlignment="1">
      <alignment vertical="center"/>
    </xf>
    <xf numFmtId="3" fontId="18" fillId="0" borderId="44" xfId="0" applyNumberFormat="1" applyFont="1" applyBorder="1"/>
    <xf numFmtId="0" fontId="18" fillId="4" borderId="45" xfId="0" applyFont="1" applyFill="1" applyBorder="1" applyAlignment="1">
      <alignment vertical="center"/>
    </xf>
    <xf numFmtId="0" fontId="18" fillId="0" borderId="31" xfId="0" applyFont="1" applyBorder="1" applyAlignment="1">
      <alignment vertical="center" wrapText="1"/>
    </xf>
    <xf numFmtId="0" fontId="18" fillId="0" borderId="0" xfId="0" applyFont="1" applyAlignment="1">
      <alignment vertical="top" wrapText="1"/>
    </xf>
    <xf numFmtId="165" fontId="18" fillId="0" borderId="14" xfId="0" applyNumberFormat="1" applyFont="1" applyBorder="1"/>
    <xf numFmtId="165" fontId="18" fillId="4" borderId="19" xfId="0" applyNumberFormat="1" applyFont="1" applyFill="1" applyBorder="1"/>
    <xf numFmtId="166" fontId="19" fillId="0" borderId="46" xfId="0" applyNumberFormat="1" applyFont="1" applyBorder="1" applyAlignment="1">
      <alignment horizontal="center"/>
    </xf>
    <xf numFmtId="0" fontId="19" fillId="0" borderId="47" xfId="0" applyFont="1" applyBorder="1" applyAlignment="1">
      <alignment horizontal="center"/>
    </xf>
    <xf numFmtId="0" fontId="19" fillId="0" borderId="47" xfId="0" applyFont="1" applyBorder="1" applyAlignment="1">
      <alignment horizontal="center" wrapText="1"/>
    </xf>
    <xf numFmtId="0" fontId="19" fillId="0" borderId="29" xfId="0" applyFont="1" applyBorder="1" applyAlignment="1">
      <alignment horizontal="center"/>
    </xf>
    <xf numFmtId="165" fontId="18" fillId="0" borderId="48" xfId="0" applyNumberFormat="1" applyFont="1" applyBorder="1"/>
    <xf numFmtId="165" fontId="18" fillId="0" borderId="13" xfId="0" applyNumberFormat="1" applyFont="1" applyBorder="1"/>
    <xf numFmtId="165" fontId="18" fillId="4" borderId="40" xfId="0" applyNumberFormat="1" applyFont="1" applyFill="1" applyBorder="1" applyAlignment="1">
      <alignment vertical="center" wrapText="1"/>
    </xf>
    <xf numFmtId="167" fontId="18" fillId="0" borderId="0" xfId="0" applyNumberFormat="1" applyFont="1"/>
    <xf numFmtId="0" fontId="20" fillId="0" borderId="0" xfId="0" applyFont="1"/>
    <xf numFmtId="167" fontId="20" fillId="0" borderId="0" xfId="0" applyNumberFormat="1" applyFont="1"/>
    <xf numFmtId="166" fontId="19" fillId="0" borderId="0" xfId="0" applyNumberFormat="1" applyFont="1"/>
    <xf numFmtId="165" fontId="11" fillId="0" borderId="0" xfId="0" applyNumberFormat="1" applyFont="1"/>
    <xf numFmtId="165" fontId="19" fillId="0" borderId="0" xfId="0" applyNumberFormat="1" applyFont="1" applyAlignment="1">
      <alignment vertical="center"/>
    </xf>
    <xf numFmtId="0" fontId="18" fillId="0" borderId="0" xfId="0" applyFont="1" applyAlignment="1">
      <alignment horizontal="left" wrapText="1"/>
    </xf>
    <xf numFmtId="0" fontId="10" fillId="0" borderId="0" xfId="0" applyFont="1"/>
    <xf numFmtId="0" fontId="21" fillId="0" borderId="0" xfId="0" applyFont="1"/>
    <xf numFmtId="0" fontId="22" fillId="0" borderId="0" xfId="0" applyFont="1"/>
    <xf numFmtId="0" fontId="19" fillId="0" borderId="22" xfId="0" applyFont="1" applyBorder="1" applyAlignment="1">
      <alignment horizontal="center"/>
    </xf>
    <xf numFmtId="49" fontId="19" fillId="0" borderId="49" xfId="0" applyNumberFormat="1" applyFont="1" applyBorder="1" applyAlignment="1">
      <alignment horizontal="center" wrapText="1"/>
    </xf>
    <xf numFmtId="166" fontId="19" fillId="0" borderId="27" xfId="0" applyNumberFormat="1" applyFont="1" applyBorder="1" applyAlignment="1">
      <alignment horizontal="center" wrapText="1"/>
    </xf>
    <xf numFmtId="168" fontId="19" fillId="0" borderId="50" xfId="0" applyNumberFormat="1" applyFont="1" applyBorder="1" applyAlignment="1">
      <alignment horizontal="center" wrapText="1"/>
    </xf>
    <xf numFmtId="49" fontId="19" fillId="0" borderId="51" xfId="0" applyNumberFormat="1" applyFont="1" applyBorder="1" applyAlignment="1">
      <alignment horizontal="center" wrapText="1"/>
    </xf>
    <xf numFmtId="49" fontId="19" fillId="0" borderId="27" xfId="0" applyNumberFormat="1" applyFont="1" applyBorder="1" applyAlignment="1">
      <alignment horizontal="center" wrapText="1"/>
    </xf>
    <xf numFmtId="49" fontId="19" fillId="0" borderId="50" xfId="0" applyNumberFormat="1" applyFont="1" applyBorder="1" applyAlignment="1">
      <alignment horizontal="center" wrapText="1"/>
    </xf>
    <xf numFmtId="165" fontId="23" fillId="0" borderId="0" xfId="0" applyNumberFormat="1" applyFont="1" applyAlignment="1">
      <alignment vertical="center"/>
    </xf>
    <xf numFmtId="0" fontId="18" fillId="0" borderId="0" xfId="0" applyFont="1" applyAlignment="1">
      <alignment horizontal="left" vertical="top" wrapText="1"/>
    </xf>
    <xf numFmtId="9" fontId="5" fillId="0" borderId="0" xfId="0" applyNumberFormat="1" applyFont="1"/>
    <xf numFmtId="0" fontId="24" fillId="0" borderId="0" xfId="0" applyFont="1"/>
    <xf numFmtId="0" fontId="25" fillId="0" borderId="0" xfId="0" applyFont="1"/>
    <xf numFmtId="49" fontId="22" fillId="0" borderId="0" xfId="0" applyNumberFormat="1" applyFont="1" applyAlignment="1">
      <alignment wrapText="1"/>
    </xf>
    <xf numFmtId="166" fontId="22" fillId="0" borderId="0" xfId="0" applyNumberFormat="1" applyFont="1" applyAlignment="1">
      <alignment horizontal="right" wrapText="1"/>
    </xf>
    <xf numFmtId="167" fontId="22" fillId="0" borderId="0" xfId="0" applyNumberFormat="1" applyFont="1" applyAlignment="1">
      <alignment horizontal="right" wrapText="1"/>
    </xf>
    <xf numFmtId="166" fontId="26" fillId="0" borderId="0" xfId="0" applyNumberFormat="1" applyFont="1" applyAlignment="1">
      <alignment horizontal="right" wrapText="1"/>
    </xf>
    <xf numFmtId="167" fontId="26" fillId="0" borderId="0" xfId="0" applyNumberFormat="1" applyFont="1" applyAlignment="1">
      <alignment horizontal="right" wrapText="1"/>
    </xf>
    <xf numFmtId="49" fontId="19" fillId="0" borderId="22" xfId="0" applyNumberFormat="1" applyFont="1" applyBorder="1" applyAlignment="1">
      <alignment horizontal="center" wrapText="1"/>
    </xf>
    <xf numFmtId="166" fontId="19" fillId="0" borderId="49" xfId="0" applyNumberFormat="1" applyFont="1" applyBorder="1" applyAlignment="1">
      <alignment horizontal="center" wrapText="1"/>
    </xf>
    <xf numFmtId="167" fontId="19" fillId="0" borderId="27" xfId="0" applyNumberFormat="1" applyFont="1" applyBorder="1" applyAlignment="1">
      <alignment horizontal="center" wrapText="1"/>
    </xf>
    <xf numFmtId="166" fontId="19" fillId="0" borderId="51" xfId="0" applyNumberFormat="1" applyFont="1" applyBorder="1" applyAlignment="1">
      <alignment horizontal="center" wrapText="1"/>
    </xf>
    <xf numFmtId="9" fontId="18" fillId="0" borderId="0" xfId="0" applyNumberFormat="1" applyFont="1"/>
    <xf numFmtId="0" fontId="19" fillId="2" borderId="40" xfId="0" applyFont="1" applyFill="1" applyBorder="1" applyAlignment="1">
      <alignment horizontal="left"/>
    </xf>
    <xf numFmtId="166" fontId="19" fillId="2" borderId="40" xfId="0" applyNumberFormat="1" applyFont="1" applyFill="1" applyBorder="1"/>
    <xf numFmtId="168" fontId="19" fillId="2" borderId="42" xfId="0" applyNumberFormat="1" applyFont="1" applyFill="1" applyBorder="1"/>
    <xf numFmtId="166" fontId="19" fillId="2" borderId="41" xfId="0" applyNumberFormat="1" applyFont="1" applyFill="1" applyBorder="1"/>
    <xf numFmtId="165" fontId="19" fillId="2" borderId="41" xfId="0" applyNumberFormat="1" applyFont="1" applyFill="1" applyBorder="1"/>
    <xf numFmtId="0" fontId="19" fillId="0" borderId="0" xfId="0" applyFont="1"/>
    <xf numFmtId="49" fontId="19" fillId="0" borderId="0" xfId="0" applyNumberFormat="1" applyFont="1" applyAlignment="1">
      <alignment wrapText="1"/>
    </xf>
    <xf numFmtId="37" fontId="27" fillId="0" borderId="0" xfId="0" applyNumberFormat="1" applyFont="1"/>
    <xf numFmtId="9" fontId="27" fillId="0" borderId="0" xfId="0" applyNumberFormat="1" applyFont="1"/>
    <xf numFmtId="7" fontId="27" fillId="0" borderId="0" xfId="0" applyNumberFormat="1" applyFont="1"/>
    <xf numFmtId="167" fontId="12" fillId="0" borderId="0" xfId="0" applyNumberFormat="1" applyFont="1"/>
    <xf numFmtId="167" fontId="21" fillId="0" borderId="0" xfId="0" applyNumberFormat="1" applyFont="1"/>
    <xf numFmtId="167" fontId="11" fillId="0" borderId="0" xfId="0" applyNumberFormat="1" applyFont="1"/>
    <xf numFmtId="167" fontId="25" fillId="0" borderId="0" xfId="0" applyNumberFormat="1" applyFont="1"/>
    <xf numFmtId="0" fontId="28" fillId="0" borderId="33" xfId="0" applyFont="1" applyBorder="1"/>
    <xf numFmtId="0" fontId="5" fillId="0" borderId="33" xfId="0" applyFont="1" applyBorder="1"/>
    <xf numFmtId="0" fontId="18" fillId="0" borderId="21" xfId="0" applyFont="1" applyBorder="1" applyAlignment="1">
      <alignment horizontal="left"/>
    </xf>
    <xf numFmtId="166" fontId="18" fillId="4" borderId="52" xfId="0" applyNumberFormat="1" applyFont="1" applyFill="1" applyBorder="1" applyAlignment="1">
      <alignment horizontal="left"/>
    </xf>
    <xf numFmtId="165" fontId="18" fillId="4" borderId="52" xfId="0" applyNumberFormat="1" applyFont="1" applyFill="1" applyBorder="1" applyAlignment="1">
      <alignment horizontal="right"/>
    </xf>
    <xf numFmtId="166" fontId="18" fillId="0" borderId="21" xfId="0" applyNumberFormat="1" applyFont="1" applyBorder="1" applyAlignment="1">
      <alignment horizontal="left"/>
    </xf>
    <xf numFmtId="165" fontId="18" fillId="0" borderId="21" xfId="0" applyNumberFormat="1" applyFont="1" applyBorder="1" applyAlignment="1">
      <alignment horizontal="right"/>
    </xf>
    <xf numFmtId="0" fontId="18" fillId="0" borderId="30" xfId="0" applyFont="1" applyBorder="1" applyAlignment="1">
      <alignment horizontal="left"/>
    </xf>
    <xf numFmtId="166" fontId="18" fillId="0" borderId="53" xfId="0" applyNumberFormat="1" applyFont="1" applyBorder="1" applyAlignment="1">
      <alignment horizontal="left"/>
    </xf>
    <xf numFmtId="165" fontId="18" fillId="0" borderId="53" xfId="0" applyNumberFormat="1" applyFont="1" applyBorder="1" applyAlignment="1">
      <alignment horizontal="right"/>
    </xf>
    <xf numFmtId="166" fontId="18" fillId="0" borderId="30" xfId="0" applyNumberFormat="1" applyFont="1" applyBorder="1" applyAlignment="1">
      <alignment horizontal="left"/>
    </xf>
    <xf numFmtId="165" fontId="18" fillId="0" borderId="30" xfId="0" applyNumberFormat="1" applyFont="1" applyBorder="1" applyAlignment="1">
      <alignment horizontal="right"/>
    </xf>
    <xf numFmtId="166" fontId="18" fillId="4" borderId="53" xfId="0" applyNumberFormat="1" applyFont="1" applyFill="1" applyBorder="1" applyAlignment="1">
      <alignment horizontal="left"/>
    </xf>
    <xf numFmtId="165" fontId="18" fillId="4" borderId="53" xfId="0" applyNumberFormat="1" applyFont="1" applyFill="1" applyBorder="1" applyAlignment="1">
      <alignment horizontal="right"/>
    </xf>
    <xf numFmtId="0" fontId="18" fillId="0" borderId="31" xfId="0" applyFont="1" applyBorder="1" applyAlignment="1">
      <alignment horizontal="left"/>
    </xf>
    <xf numFmtId="166" fontId="18" fillId="0" borderId="31" xfId="0" applyNumberFormat="1" applyFont="1" applyBorder="1" applyAlignment="1">
      <alignment horizontal="left"/>
    </xf>
    <xf numFmtId="165" fontId="18" fillId="0" borderId="31" xfId="0" applyNumberFormat="1" applyFont="1" applyBorder="1" applyAlignment="1">
      <alignment horizontal="right"/>
    </xf>
    <xf numFmtId="0" fontId="19" fillId="0" borderId="22" xfId="0" applyFont="1" applyBorder="1" applyAlignment="1">
      <alignment horizontal="left"/>
    </xf>
    <xf numFmtId="168" fontId="18" fillId="0" borderId="0" xfId="0" applyNumberFormat="1" applyFont="1"/>
    <xf numFmtId="0" fontId="18" fillId="0" borderId="0" xfId="0" applyFont="1" applyAlignment="1">
      <alignment wrapText="1"/>
    </xf>
    <xf numFmtId="169" fontId="5" fillId="0" borderId="0" xfId="0" applyNumberFormat="1" applyFont="1"/>
    <xf numFmtId="10" fontId="12" fillId="0" borderId="0" xfId="0" applyNumberFormat="1" applyFont="1"/>
    <xf numFmtId="10" fontId="11" fillId="0" borderId="0" xfId="0" applyNumberFormat="1" applyFont="1"/>
    <xf numFmtId="0" fontId="19" fillId="0" borderId="25" xfId="0" applyFont="1" applyBorder="1"/>
    <xf numFmtId="0" fontId="18" fillId="0" borderId="13" xfId="0" applyFont="1" applyBorder="1"/>
    <xf numFmtId="0" fontId="19" fillId="2" borderId="25" xfId="0" applyFont="1" applyFill="1" applyBorder="1" applyAlignment="1">
      <alignment horizontal="left"/>
    </xf>
    <xf numFmtId="10" fontId="18" fillId="0" borderId="0" xfId="0" applyNumberFormat="1" applyFont="1"/>
    <xf numFmtId="0" fontId="19" fillId="0" borderId="0" xfId="0" applyFont="1" applyAlignment="1">
      <alignment horizontal="left"/>
    </xf>
    <xf numFmtId="166" fontId="19" fillId="0" borderId="0" xfId="0" applyNumberFormat="1" applyFont="1" applyAlignment="1">
      <alignment horizontal="right"/>
    </xf>
    <xf numFmtId="10" fontId="19" fillId="0" borderId="0" xfId="0" applyNumberFormat="1" applyFont="1"/>
    <xf numFmtId="44" fontId="18" fillId="0" borderId="0" xfId="0" applyNumberFormat="1" applyFont="1"/>
    <xf numFmtId="10" fontId="5" fillId="0" borderId="0" xfId="0" applyNumberFormat="1" applyFont="1"/>
    <xf numFmtId="166" fontId="11" fillId="0" borderId="0" xfId="0" applyNumberFormat="1" applyFont="1"/>
    <xf numFmtId="0" fontId="19" fillId="0" borderId="13" xfId="0" applyFont="1" applyBorder="1"/>
    <xf numFmtId="0" fontId="19" fillId="0" borderId="50" xfId="0" applyFont="1" applyBorder="1"/>
    <xf numFmtId="0" fontId="18" fillId="0" borderId="53" xfId="0" applyFont="1" applyBorder="1" applyAlignment="1">
      <alignment horizontal="left"/>
    </xf>
    <xf numFmtId="37" fontId="19" fillId="0" borderId="0" xfId="0" applyNumberFormat="1" applyFont="1"/>
    <xf numFmtId="168" fontId="12" fillId="0" borderId="0" xfId="0" applyNumberFormat="1" applyFont="1" applyAlignment="1">
      <alignment horizontal="right"/>
    </xf>
    <xf numFmtId="167" fontId="19" fillId="0" borderId="0" xfId="0" applyNumberFormat="1" applyFont="1" applyAlignment="1">
      <alignment horizontal="right"/>
    </xf>
    <xf numFmtId="168" fontId="19" fillId="0" borderId="0" xfId="0" applyNumberFormat="1" applyFont="1" applyAlignment="1">
      <alignment horizontal="right"/>
    </xf>
    <xf numFmtId="166" fontId="23" fillId="0" borderId="0" xfId="0" applyNumberFormat="1" applyFont="1" applyAlignment="1">
      <alignment horizontal="right"/>
    </xf>
    <xf numFmtId="167" fontId="23" fillId="0" borderId="0" xfId="0" applyNumberFormat="1" applyFont="1" applyAlignment="1">
      <alignment horizontal="right"/>
    </xf>
    <xf numFmtId="0" fontId="19" fillId="0" borderId="23" xfId="0" applyFont="1" applyBorder="1" applyAlignment="1">
      <alignment horizontal="left"/>
    </xf>
    <xf numFmtId="166" fontId="19" fillId="0" borderId="46" xfId="0" applyNumberFormat="1" applyFont="1" applyBorder="1" applyAlignment="1">
      <alignment horizontal="center" wrapText="1"/>
    </xf>
    <xf numFmtId="166" fontId="19" fillId="0" borderId="47" xfId="0" applyNumberFormat="1" applyFont="1" applyBorder="1" applyAlignment="1">
      <alignment horizontal="center" wrapText="1"/>
    </xf>
    <xf numFmtId="167" fontId="19" fillId="0" borderId="47" xfId="0" applyNumberFormat="1" applyFont="1" applyBorder="1" applyAlignment="1">
      <alignment horizontal="center" wrapText="1"/>
    </xf>
    <xf numFmtId="168" fontId="19" fillId="0" borderId="56" xfId="0" applyNumberFormat="1" applyFont="1" applyBorder="1" applyAlignment="1">
      <alignment horizontal="center" wrapText="1"/>
    </xf>
    <xf numFmtId="166" fontId="19" fillId="0" borderId="57" xfId="0" applyNumberFormat="1" applyFont="1" applyBorder="1" applyAlignment="1">
      <alignment horizontal="center" wrapText="1"/>
    </xf>
    <xf numFmtId="0" fontId="19" fillId="0" borderId="57" xfId="0" applyFont="1" applyBorder="1" applyAlignment="1">
      <alignment horizontal="center" wrapText="1"/>
    </xf>
    <xf numFmtId="0" fontId="19" fillId="0" borderId="56" xfId="0" applyFont="1" applyBorder="1" applyAlignment="1">
      <alignment horizontal="center" wrapText="1"/>
    </xf>
    <xf numFmtId="166" fontId="18" fillId="0" borderId="58" xfId="0" applyNumberFormat="1" applyFont="1" applyBorder="1" applyAlignment="1">
      <alignment horizontal="left"/>
    </xf>
    <xf numFmtId="166" fontId="18" fillId="0" borderId="59" xfId="0" applyNumberFormat="1" applyFont="1" applyBorder="1" applyAlignment="1">
      <alignment horizontal="left"/>
    </xf>
    <xf numFmtId="5" fontId="18" fillId="0" borderId="59" xfId="0" applyNumberFormat="1" applyFont="1" applyBorder="1" applyAlignment="1">
      <alignment horizontal="right"/>
    </xf>
    <xf numFmtId="7" fontId="18" fillId="0" borderId="60" xfId="0" applyNumberFormat="1" applyFont="1" applyBorder="1" applyAlignment="1">
      <alignment horizontal="right"/>
    </xf>
    <xf numFmtId="166" fontId="18" fillId="0" borderId="61" xfId="0" applyNumberFormat="1" applyFont="1" applyBorder="1" applyAlignment="1">
      <alignment horizontal="left"/>
    </xf>
    <xf numFmtId="5" fontId="18" fillId="0" borderId="62" xfId="0" applyNumberFormat="1" applyFont="1" applyBorder="1" applyAlignment="1">
      <alignment horizontal="right"/>
    </xf>
    <xf numFmtId="7" fontId="18" fillId="0" borderId="63" xfId="0" applyNumberFormat="1" applyFont="1" applyBorder="1" applyAlignment="1">
      <alignment horizontal="right"/>
    </xf>
    <xf numFmtId="166" fontId="18" fillId="0" borderId="58" xfId="0" applyNumberFormat="1" applyFont="1" applyBorder="1" applyAlignment="1">
      <alignment horizontal="center" wrapText="1"/>
    </xf>
    <xf numFmtId="166" fontId="18" fillId="0" borderId="59" xfId="0" applyNumberFormat="1" applyFont="1" applyBorder="1" applyAlignment="1">
      <alignment horizontal="center" wrapText="1"/>
    </xf>
    <xf numFmtId="166" fontId="18" fillId="0" borderId="58" xfId="0" applyNumberFormat="1" applyFont="1" applyBorder="1" applyAlignment="1">
      <alignment horizontal="right"/>
    </xf>
    <xf numFmtId="166" fontId="18" fillId="0" borderId="59" xfId="0" applyNumberFormat="1" applyFont="1" applyBorder="1" applyAlignment="1">
      <alignment horizontal="right"/>
    </xf>
    <xf numFmtId="166" fontId="18" fillId="0" borderId="64" xfId="0" applyNumberFormat="1" applyFont="1" applyBorder="1" applyAlignment="1">
      <alignment horizontal="left"/>
    </xf>
    <xf numFmtId="166" fontId="18" fillId="0" borderId="65" xfId="0" applyNumberFormat="1" applyFont="1" applyBorder="1" applyAlignment="1">
      <alignment horizontal="left"/>
    </xf>
    <xf numFmtId="5" fontId="18" fillId="0" borderId="65" xfId="0" applyNumberFormat="1" applyFont="1" applyBorder="1" applyAlignment="1">
      <alignment horizontal="right"/>
    </xf>
    <xf numFmtId="7" fontId="18" fillId="0" borderId="66" xfId="0" applyNumberFormat="1" applyFont="1" applyBorder="1" applyAlignment="1">
      <alignment horizontal="right"/>
    </xf>
    <xf numFmtId="166" fontId="18" fillId="0" borderId="67" xfId="0" applyNumberFormat="1" applyFont="1" applyBorder="1" applyAlignment="1">
      <alignment horizontal="left"/>
    </xf>
    <xf numFmtId="5" fontId="18" fillId="0" borderId="68" xfId="0" applyNumberFormat="1" applyFont="1" applyBorder="1" applyAlignment="1">
      <alignment horizontal="right"/>
    </xf>
    <xf numFmtId="7" fontId="18" fillId="0" borderId="69" xfId="0" applyNumberFormat="1" applyFont="1" applyBorder="1" applyAlignment="1">
      <alignment horizontal="right"/>
    </xf>
    <xf numFmtId="166" fontId="18" fillId="0" borderId="64" xfId="0" applyNumberFormat="1" applyFont="1" applyBorder="1" applyAlignment="1">
      <alignment horizontal="center" wrapText="1"/>
    </xf>
    <xf numFmtId="166" fontId="18" fillId="0" borderId="65" xfId="0" applyNumberFormat="1" applyFont="1" applyBorder="1" applyAlignment="1">
      <alignment horizontal="center" wrapText="1"/>
    </xf>
    <xf numFmtId="166" fontId="18" fillId="0" borderId="64" xfId="0" applyNumberFormat="1" applyFont="1" applyBorder="1" applyAlignment="1">
      <alignment horizontal="right"/>
    </xf>
    <xf numFmtId="166" fontId="18" fillId="0" borderId="65" xfId="0" applyNumberFormat="1" applyFont="1" applyBorder="1" applyAlignment="1">
      <alignment horizontal="right"/>
    </xf>
    <xf numFmtId="7" fontId="18" fillId="0" borderId="66" xfId="0" applyNumberFormat="1" applyFont="1" applyBorder="1"/>
    <xf numFmtId="166" fontId="18" fillId="0" borderId="67" xfId="0" applyNumberFormat="1" applyFont="1" applyBorder="1"/>
    <xf numFmtId="165" fontId="18" fillId="0" borderId="68" xfId="0" applyNumberFormat="1" applyFont="1" applyBorder="1"/>
    <xf numFmtId="7" fontId="18" fillId="0" borderId="69" xfId="0" applyNumberFormat="1" applyFont="1" applyBorder="1"/>
    <xf numFmtId="168" fontId="18" fillId="0" borderId="66" xfId="0" applyNumberFormat="1" applyFont="1" applyBorder="1"/>
    <xf numFmtId="5" fontId="18" fillId="0" borderId="65" xfId="0" applyNumberFormat="1" applyFont="1" applyBorder="1"/>
    <xf numFmtId="168" fontId="18" fillId="0" borderId="0" xfId="0" applyNumberFormat="1" applyFont="1" applyAlignment="1">
      <alignment horizontal="right"/>
    </xf>
    <xf numFmtId="166" fontId="5" fillId="0" borderId="0" xfId="0" applyNumberFormat="1" applyFont="1"/>
    <xf numFmtId="168" fontId="5" fillId="0" borderId="0" xfId="0" applyNumberFormat="1" applyFont="1" applyAlignment="1">
      <alignment horizontal="right"/>
    </xf>
    <xf numFmtId="167" fontId="5" fillId="0" borderId="0" xfId="0" applyNumberFormat="1" applyFont="1"/>
    <xf numFmtId="167" fontId="24" fillId="0" borderId="0" xfId="0" applyNumberFormat="1" applyFont="1"/>
    <xf numFmtId="166" fontId="24" fillId="0" borderId="0" xfId="0" applyNumberFormat="1" applyFont="1"/>
    <xf numFmtId="166" fontId="17" fillId="0" borderId="0" xfId="0" applyNumberFormat="1" applyFont="1"/>
    <xf numFmtId="166" fontId="29" fillId="0" borderId="0" xfId="0" applyNumberFormat="1" applyFont="1"/>
    <xf numFmtId="168" fontId="11" fillId="0" borderId="0" xfId="0" applyNumberFormat="1" applyFont="1" applyAlignment="1">
      <alignment horizontal="right"/>
    </xf>
    <xf numFmtId="0" fontId="19" fillId="0" borderId="33" xfId="0" applyFont="1" applyBorder="1" applyAlignment="1">
      <alignment horizontal="center"/>
    </xf>
    <xf numFmtId="0" fontId="19" fillId="0" borderId="34" xfId="0" applyFont="1" applyBorder="1" applyAlignment="1">
      <alignment horizontal="center"/>
    </xf>
    <xf numFmtId="0" fontId="18" fillId="0" borderId="0" xfId="0" applyFont="1" applyAlignment="1">
      <alignment horizontal="left"/>
    </xf>
    <xf numFmtId="0" fontId="19" fillId="0" borderId="25" xfId="0" applyFont="1" applyBorder="1" applyAlignment="1">
      <alignment horizontal="left"/>
    </xf>
    <xf numFmtId="0" fontId="30" fillId="0" borderId="0" xfId="0" applyFont="1"/>
    <xf numFmtId="166" fontId="22" fillId="0" borderId="0" xfId="0" applyNumberFormat="1" applyFont="1"/>
    <xf numFmtId="166" fontId="26" fillId="0" borderId="0" xfId="0" applyNumberFormat="1" applyFont="1"/>
    <xf numFmtId="166" fontId="19" fillId="0" borderId="25" xfId="0" applyNumberFormat="1" applyFont="1" applyBorder="1" applyAlignment="1">
      <alignment horizontal="center"/>
    </xf>
    <xf numFmtId="166" fontId="18" fillId="0" borderId="14" xfId="0" applyNumberFormat="1" applyFont="1" applyBorder="1" applyAlignment="1">
      <alignment horizontal="left"/>
    </xf>
    <xf numFmtId="166" fontId="25" fillId="0" borderId="0" xfId="0" applyNumberFormat="1" applyFont="1"/>
    <xf numFmtId="0" fontId="19" fillId="0" borderId="25" xfId="0" applyFont="1" applyBorder="1" applyAlignment="1">
      <alignment horizontal="left" wrapText="1"/>
    </xf>
    <xf numFmtId="166" fontId="19" fillId="0" borderId="25" xfId="0" applyNumberFormat="1" applyFont="1" applyBorder="1" applyAlignment="1">
      <alignment horizontal="center" wrapText="1"/>
    </xf>
    <xf numFmtId="165" fontId="19" fillId="0" borderId="25" xfId="0" applyNumberFormat="1" applyFont="1" applyBorder="1" applyAlignment="1">
      <alignment horizontal="center" wrapText="1"/>
    </xf>
    <xf numFmtId="0" fontId="19" fillId="0" borderId="25" xfId="0" applyFont="1" applyBorder="1" applyAlignment="1">
      <alignment horizontal="center" wrapText="1"/>
    </xf>
    <xf numFmtId="166" fontId="18" fillId="2" borderId="8" xfId="0" applyNumberFormat="1" applyFont="1" applyFill="1" applyBorder="1"/>
    <xf numFmtId="165" fontId="18" fillId="2" borderId="9" xfId="0" applyNumberFormat="1" applyFont="1" applyFill="1" applyBorder="1"/>
    <xf numFmtId="5" fontId="19" fillId="2" borderId="42" xfId="0" applyNumberFormat="1" applyFont="1" applyFill="1" applyBorder="1"/>
    <xf numFmtId="166" fontId="20" fillId="0" borderId="0" xfId="0" applyNumberFormat="1" applyFont="1"/>
    <xf numFmtId="44" fontId="11" fillId="0" borderId="0" xfId="0" applyNumberFormat="1" applyFont="1"/>
    <xf numFmtId="0" fontId="17" fillId="0" borderId="0" xfId="0" applyFont="1"/>
    <xf numFmtId="49" fontId="31" fillId="0" borderId="0" xfId="0" applyNumberFormat="1" applyFont="1"/>
    <xf numFmtId="3" fontId="19" fillId="0" borderId="0" xfId="0" applyNumberFormat="1" applyFont="1"/>
    <xf numFmtId="44" fontId="19" fillId="0" borderId="0" xfId="0" applyNumberFormat="1" applyFont="1"/>
    <xf numFmtId="166" fontId="31" fillId="0" borderId="0" xfId="0" applyNumberFormat="1" applyFont="1"/>
    <xf numFmtId="3" fontId="31" fillId="0" borderId="0" xfId="0" applyNumberFormat="1" applyFont="1"/>
    <xf numFmtId="166" fontId="15" fillId="0" borderId="0" xfId="0" applyNumberFormat="1" applyFont="1"/>
    <xf numFmtId="166" fontId="32" fillId="0" borderId="0" xfId="0" applyNumberFormat="1" applyFont="1"/>
    <xf numFmtId="0" fontId="32" fillId="0" borderId="0" xfId="0" applyFont="1"/>
    <xf numFmtId="165" fontId="19" fillId="0" borderId="24" xfId="0" applyNumberFormat="1" applyFont="1" applyBorder="1" applyAlignment="1">
      <alignment horizontal="center" wrapText="1"/>
    </xf>
    <xf numFmtId="166" fontId="19" fillId="0" borderId="23" xfId="0" applyNumberFormat="1" applyFont="1" applyBorder="1" applyAlignment="1">
      <alignment horizontal="center" wrapText="1"/>
    </xf>
    <xf numFmtId="0" fontId="19" fillId="0" borderId="23" xfId="0" applyFont="1" applyBorder="1" applyAlignment="1">
      <alignment horizontal="center" wrapText="1"/>
    </xf>
    <xf numFmtId="0" fontId="19" fillId="0" borderId="24" xfId="0" applyFont="1" applyBorder="1" applyAlignment="1">
      <alignment horizontal="center" wrapText="1"/>
    </xf>
    <xf numFmtId="166" fontId="19" fillId="0" borderId="25" xfId="0" applyNumberFormat="1" applyFont="1" applyBorder="1" applyAlignment="1">
      <alignment horizontal="right"/>
    </xf>
    <xf numFmtId="0" fontId="18" fillId="2" borderId="8" xfId="0" applyFont="1" applyFill="1" applyBorder="1"/>
    <xf numFmtId="166" fontId="12" fillId="0" borderId="0" xfId="0" applyNumberFormat="1" applyFont="1"/>
    <xf numFmtId="0" fontId="19" fillId="0" borderId="21" xfId="0" applyFont="1" applyBorder="1" applyAlignment="1">
      <alignment horizontal="center" wrapText="1"/>
    </xf>
    <xf numFmtId="0" fontId="18" fillId="0" borderId="0" xfId="0" applyFont="1" applyAlignment="1">
      <alignment vertical="top"/>
    </xf>
    <xf numFmtId="166" fontId="19" fillId="0" borderId="0" xfId="0" applyNumberFormat="1" applyFont="1" applyAlignment="1">
      <alignment horizontal="left"/>
    </xf>
    <xf numFmtId="5" fontId="19" fillId="0" borderId="0" xfId="0" applyNumberFormat="1" applyFont="1"/>
    <xf numFmtId="0" fontId="18" fillId="0" borderId="30" xfId="0" applyFont="1" applyBorder="1"/>
    <xf numFmtId="167" fontId="11" fillId="0" borderId="0" xfId="0" applyNumberFormat="1" applyFont="1" applyAlignment="1">
      <alignment horizontal="center"/>
    </xf>
    <xf numFmtId="3" fontId="18" fillId="0" borderId="0" xfId="0" applyNumberFormat="1" applyFont="1" applyAlignment="1">
      <alignment horizontal="right" vertical="top" wrapText="1"/>
    </xf>
    <xf numFmtId="0" fontId="18" fillId="0" borderId="0" xfId="0" applyFont="1" applyAlignment="1">
      <alignment horizontal="right" vertical="top" wrapText="1"/>
    </xf>
    <xf numFmtId="0" fontId="11" fillId="0" borderId="0" xfId="0" applyFont="1" applyAlignment="1">
      <alignment horizontal="left" wrapText="1"/>
    </xf>
    <xf numFmtId="166" fontId="30" fillId="0" borderId="0" xfId="0" applyNumberFormat="1" applyFont="1"/>
    <xf numFmtId="166" fontId="19" fillId="0" borderId="24" xfId="0" applyNumberFormat="1" applyFont="1" applyBorder="1" applyAlignment="1">
      <alignment horizontal="center" wrapText="1"/>
    </xf>
    <xf numFmtId="0" fontId="19" fillId="0" borderId="29" xfId="0" applyFont="1" applyBorder="1"/>
    <xf numFmtId="0" fontId="19" fillId="0" borderId="14" xfId="0" applyFont="1" applyBorder="1"/>
    <xf numFmtId="166" fontId="19" fillId="0" borderId="14" xfId="0" applyNumberFormat="1" applyFont="1" applyBorder="1"/>
    <xf numFmtId="3" fontId="19" fillId="0" borderId="14" xfId="0" applyNumberFormat="1" applyFont="1" applyBorder="1"/>
    <xf numFmtId="0" fontId="18" fillId="0" borderId="14" xfId="0" applyFont="1" applyBorder="1" applyAlignment="1">
      <alignment horizontal="left"/>
    </xf>
    <xf numFmtId="167" fontId="10" fillId="0" borderId="0" xfId="0" applyNumberFormat="1" applyFont="1" applyAlignment="1">
      <alignment horizontal="left"/>
    </xf>
    <xf numFmtId="167" fontId="30" fillId="0" borderId="0" xfId="0" applyNumberFormat="1" applyFont="1" applyAlignment="1">
      <alignment horizontal="left"/>
    </xf>
    <xf numFmtId="0" fontId="30" fillId="0" borderId="0" xfId="0" applyFont="1" applyAlignment="1">
      <alignment horizontal="left"/>
    </xf>
    <xf numFmtId="0" fontId="19" fillId="0" borderId="34" xfId="0" applyFont="1" applyBorder="1" applyAlignment="1">
      <alignment wrapText="1"/>
    </xf>
    <xf numFmtId="0" fontId="19" fillId="0" borderId="33" xfId="0" applyFont="1" applyBorder="1" applyAlignment="1">
      <alignment horizontal="center" wrapText="1"/>
    </xf>
    <xf numFmtId="0" fontId="19" fillId="0" borderId="34" xfId="0" applyFont="1" applyBorder="1" applyAlignment="1">
      <alignment horizontal="center" wrapText="1"/>
    </xf>
    <xf numFmtId="0" fontId="22" fillId="0" borderId="0" xfId="0" applyFont="1" applyAlignment="1">
      <alignment vertical="center"/>
    </xf>
    <xf numFmtId="0" fontId="19" fillId="0" borderId="25" xfId="0" applyFont="1" applyBorder="1" applyAlignment="1">
      <alignment vertical="center" wrapText="1"/>
    </xf>
    <xf numFmtId="43" fontId="18" fillId="0" borderId="0" xfId="0" applyNumberFormat="1" applyFont="1"/>
    <xf numFmtId="167" fontId="12" fillId="0" borderId="0" xfId="0" applyNumberFormat="1" applyFont="1" applyAlignment="1">
      <alignment horizontal="center"/>
    </xf>
    <xf numFmtId="0" fontId="33" fillId="0" borderId="0" xfId="0" applyFont="1" applyAlignment="1">
      <alignment horizontal="left"/>
    </xf>
    <xf numFmtId="0" fontId="33" fillId="0" borderId="0" xfId="0" applyFont="1"/>
    <xf numFmtId="3" fontId="33" fillId="0" borderId="0" xfId="0" applyNumberFormat="1" applyFont="1"/>
    <xf numFmtId="0" fontId="11" fillId="0" borderId="0" xfId="0" applyFont="1" applyAlignment="1">
      <alignment horizontal="left"/>
    </xf>
    <xf numFmtId="0" fontId="19" fillId="0" borderId="21" xfId="0" applyFont="1" applyBorder="1" applyAlignment="1">
      <alignment horizontal="left"/>
    </xf>
    <xf numFmtId="165" fontId="18" fillId="4" borderId="59" xfId="0" applyNumberFormat="1" applyFont="1" applyFill="1" applyBorder="1"/>
    <xf numFmtId="166" fontId="18" fillId="4" borderId="59" xfId="0" applyNumberFormat="1" applyFont="1" applyFill="1" applyBorder="1"/>
    <xf numFmtId="165" fontId="18" fillId="4" borderId="60" xfId="0" applyNumberFormat="1" applyFont="1" applyFill="1" applyBorder="1"/>
    <xf numFmtId="0" fontId="18" fillId="0" borderId="69" xfId="0" applyFont="1" applyBorder="1"/>
    <xf numFmtId="166" fontId="18" fillId="0" borderId="79" xfId="0" applyNumberFormat="1" applyFont="1" applyBorder="1"/>
    <xf numFmtId="165" fontId="18" fillId="0" borderId="65" xfId="0" applyNumberFormat="1" applyFont="1" applyBorder="1"/>
    <xf numFmtId="166" fontId="18" fillId="0" borderId="65" xfId="0" applyNumberFormat="1" applyFont="1" applyBorder="1"/>
    <xf numFmtId="165" fontId="18" fillId="0" borderId="66" xfId="0" applyNumberFormat="1" applyFont="1" applyBorder="1"/>
    <xf numFmtId="0" fontId="18" fillId="4" borderId="69" xfId="0" applyFont="1" applyFill="1" applyBorder="1"/>
    <xf numFmtId="166" fontId="18" fillId="4" borderId="79" xfId="0" applyNumberFormat="1" applyFont="1" applyFill="1" applyBorder="1"/>
    <xf numFmtId="165" fontId="18" fillId="4" borderId="65" xfId="0" applyNumberFormat="1" applyFont="1" applyFill="1" applyBorder="1"/>
    <xf numFmtId="166" fontId="18" fillId="4" borderId="65" xfId="0" applyNumberFormat="1" applyFont="1" applyFill="1" applyBorder="1"/>
    <xf numFmtId="165" fontId="18" fillId="4" borderId="66" xfId="0" applyNumberFormat="1" applyFont="1" applyFill="1" applyBorder="1"/>
    <xf numFmtId="0" fontId="34" fillId="0" borderId="0" xfId="0" applyFont="1" applyAlignment="1">
      <alignment wrapText="1"/>
    </xf>
    <xf numFmtId="0" fontId="18" fillId="4" borderId="64" xfId="0" applyFont="1" applyFill="1" applyBorder="1"/>
    <xf numFmtId="0" fontId="18" fillId="0" borderId="64" xfId="0" applyFont="1" applyBorder="1"/>
    <xf numFmtId="170" fontId="12" fillId="0" borderId="0" xfId="0" applyNumberFormat="1" applyFont="1"/>
    <xf numFmtId="170" fontId="5" fillId="0" borderId="0" xfId="0" applyNumberFormat="1" applyFont="1"/>
    <xf numFmtId="170" fontId="18" fillId="0" borderId="0" xfId="0" applyNumberFormat="1" applyFont="1"/>
    <xf numFmtId="166" fontId="18" fillId="4" borderId="58" xfId="0" applyNumberFormat="1" applyFont="1" applyFill="1" applyBorder="1"/>
    <xf numFmtId="166" fontId="18" fillId="0" borderId="64" xfId="0" applyNumberFormat="1" applyFont="1" applyBorder="1"/>
    <xf numFmtId="166" fontId="18" fillId="4" borderId="64" xfId="0" applyNumberFormat="1" applyFont="1" applyFill="1" applyBorder="1"/>
    <xf numFmtId="0" fontId="19" fillId="0" borderId="46" xfId="0" applyFont="1" applyBorder="1"/>
    <xf numFmtId="0" fontId="18" fillId="0" borderId="81" xfId="0" applyFont="1" applyBorder="1"/>
    <xf numFmtId="0" fontId="18" fillId="4" borderId="81" xfId="0" applyFont="1" applyFill="1" applyBorder="1"/>
    <xf numFmtId="37" fontId="18" fillId="0" borderId="0" xfId="0" applyNumberFormat="1" applyFont="1"/>
    <xf numFmtId="49" fontId="18" fillId="0" borderId="0" xfId="0" applyNumberFormat="1" applyFont="1" applyAlignment="1">
      <alignment wrapText="1"/>
    </xf>
    <xf numFmtId="168" fontId="18" fillId="0" borderId="0" xfId="0" applyNumberFormat="1" applyFont="1" applyAlignment="1">
      <alignment wrapText="1"/>
    </xf>
    <xf numFmtId="171" fontId="18" fillId="0" borderId="0" xfId="0" applyNumberFormat="1" applyFont="1"/>
    <xf numFmtId="168" fontId="18" fillId="0" borderId="0" xfId="0" applyNumberFormat="1" applyFont="1" applyAlignment="1">
      <alignment horizontal="right" wrapText="1"/>
    </xf>
    <xf numFmtId="49" fontId="19" fillId="0" borderId="56" xfId="0" applyNumberFormat="1" applyFont="1" applyBorder="1" applyAlignment="1">
      <alignment horizontal="center" wrapText="1"/>
    </xf>
    <xf numFmtId="0" fontId="18" fillId="0" borderId="35" xfId="0" applyFont="1" applyBorder="1" applyAlignment="1">
      <alignment horizontal="left"/>
    </xf>
    <xf numFmtId="166" fontId="18" fillId="0" borderId="58" xfId="0" applyNumberFormat="1" applyFont="1" applyBorder="1"/>
    <xf numFmtId="165" fontId="18" fillId="0" borderId="59" xfId="0" applyNumberFormat="1" applyFont="1" applyBorder="1"/>
    <xf numFmtId="168" fontId="18" fillId="0" borderId="62" xfId="0" applyNumberFormat="1" applyFont="1" applyBorder="1"/>
    <xf numFmtId="168" fontId="18" fillId="0" borderId="60" xfId="0" applyNumberFormat="1" applyFont="1" applyBorder="1"/>
    <xf numFmtId="0" fontId="18" fillId="0" borderId="13" xfId="0" applyFont="1" applyBorder="1" applyAlignment="1">
      <alignment horizontal="left"/>
    </xf>
    <xf numFmtId="168" fontId="18" fillId="0" borderId="68" xfId="0" applyNumberFormat="1" applyFont="1" applyBorder="1"/>
    <xf numFmtId="7" fontId="18" fillId="0" borderId="68" xfId="0" applyNumberFormat="1" applyFont="1" applyBorder="1"/>
    <xf numFmtId="49" fontId="19" fillId="0" borderId="46" xfId="0" applyNumberFormat="1" applyFont="1" applyBorder="1" applyAlignment="1">
      <alignment horizontal="center" wrapText="1"/>
    </xf>
    <xf numFmtId="49" fontId="19" fillId="0" borderId="21" xfId="0" applyNumberFormat="1" applyFont="1" applyBorder="1" applyAlignment="1">
      <alignment horizontal="center" wrapText="1"/>
    </xf>
    <xf numFmtId="37" fontId="18" fillId="4" borderId="59" xfId="0" applyNumberFormat="1" applyFont="1" applyFill="1" applyBorder="1"/>
    <xf numFmtId="39" fontId="18" fillId="4" borderId="59" xfId="0" applyNumberFormat="1" applyFont="1" applyFill="1" applyBorder="1"/>
    <xf numFmtId="39" fontId="18" fillId="4" borderId="60" xfId="0" applyNumberFormat="1" applyFont="1" applyFill="1" applyBorder="1"/>
    <xf numFmtId="37" fontId="18" fillId="0" borderId="65" xfId="0" applyNumberFormat="1" applyFont="1" applyBorder="1"/>
    <xf numFmtId="39" fontId="18" fillId="0" borderId="65" xfId="0" applyNumberFormat="1" applyFont="1" applyBorder="1"/>
    <xf numFmtId="39" fontId="18" fillId="0" borderId="66" xfId="0" applyNumberFormat="1" applyFont="1" applyBorder="1"/>
    <xf numFmtId="37" fontId="18" fillId="4" borderId="73" xfId="0" applyNumberFormat="1" applyFont="1" applyFill="1" applyBorder="1"/>
    <xf numFmtId="39" fontId="18" fillId="4" borderId="73" xfId="0" applyNumberFormat="1" applyFont="1" applyFill="1" applyBorder="1"/>
    <xf numFmtId="39" fontId="18" fillId="4" borderId="74" xfId="0" applyNumberFormat="1" applyFont="1" applyFill="1" applyBorder="1"/>
    <xf numFmtId="37" fontId="18" fillId="0" borderId="59" xfId="0" applyNumberFormat="1" applyFont="1" applyBorder="1"/>
    <xf numFmtId="39" fontId="18" fillId="0" borderId="59" xfId="0" applyNumberFormat="1" applyFont="1" applyBorder="1"/>
    <xf numFmtId="39" fontId="18" fillId="0" borderId="60" xfId="0" applyNumberFormat="1" applyFont="1" applyBorder="1"/>
    <xf numFmtId="37" fontId="18" fillId="4" borderId="65" xfId="0" applyNumberFormat="1" applyFont="1" applyFill="1" applyBorder="1"/>
    <xf numFmtId="39" fontId="18" fillId="4" borderId="65" xfId="0" applyNumberFormat="1" applyFont="1" applyFill="1" applyBorder="1"/>
    <xf numFmtId="39" fontId="18" fillId="4" borderId="66" xfId="0" applyNumberFormat="1" applyFont="1" applyFill="1" applyBorder="1"/>
    <xf numFmtId="37" fontId="18" fillId="0" borderId="73" xfId="0" applyNumberFormat="1" applyFont="1" applyBorder="1"/>
    <xf numFmtId="39" fontId="18" fillId="0" borderId="73" xfId="0" applyNumberFormat="1" applyFont="1" applyBorder="1"/>
    <xf numFmtId="39" fontId="18" fillId="0" borderId="74" xfId="0" applyNumberFormat="1" applyFont="1" applyBorder="1"/>
    <xf numFmtId="0" fontId="19" fillId="0" borderId="0" xfId="0" applyFont="1" applyAlignment="1">
      <alignment horizontal="center" vertical="center"/>
    </xf>
    <xf numFmtId="39" fontId="18" fillId="0" borderId="0" xfId="0" applyNumberFormat="1" applyFont="1"/>
    <xf numFmtId="49" fontId="19" fillId="0" borderId="25" xfId="0" applyNumberFormat="1" applyFont="1" applyBorder="1" applyAlignment="1">
      <alignment horizontal="center" wrapText="1"/>
    </xf>
    <xf numFmtId="37" fontId="18" fillId="4" borderId="82" xfId="0" applyNumberFormat="1" applyFont="1" applyFill="1" applyBorder="1"/>
    <xf numFmtId="37" fontId="18" fillId="4" borderId="83" xfId="0" applyNumberFormat="1" applyFont="1" applyFill="1" applyBorder="1"/>
    <xf numFmtId="37" fontId="18" fillId="0" borderId="66" xfId="0" applyNumberFormat="1" applyFont="1" applyBorder="1"/>
    <xf numFmtId="37" fontId="18" fillId="4" borderId="74" xfId="0" applyNumberFormat="1" applyFont="1" applyFill="1" applyBorder="1"/>
    <xf numFmtId="0" fontId="36" fillId="0" borderId="26" xfId="0" applyFont="1" applyBorder="1" applyAlignment="1">
      <alignment horizontal="center"/>
    </xf>
    <xf numFmtId="0" fontId="38" fillId="0" borderId="0" xfId="0" applyFont="1"/>
    <xf numFmtId="0" fontId="39" fillId="0" borderId="71" xfId="0" applyFont="1" applyBorder="1"/>
    <xf numFmtId="0" fontId="18" fillId="0" borderId="45" xfId="0" applyFont="1" applyBorder="1" applyAlignment="1">
      <alignment horizontal="left"/>
    </xf>
    <xf numFmtId="0" fontId="18" fillId="0" borderId="17" xfId="0" applyFont="1" applyBorder="1" applyAlignment="1">
      <alignment horizontal="left"/>
    </xf>
    <xf numFmtId="0" fontId="36" fillId="0" borderId="85" xfId="0" applyFont="1" applyBorder="1"/>
    <xf numFmtId="3" fontId="18" fillId="4" borderId="71" xfId="0" applyNumberFormat="1" applyFont="1" applyFill="1" applyBorder="1"/>
    <xf numFmtId="165" fontId="18" fillId="0" borderId="71" xfId="0" applyNumberFormat="1" applyFont="1" applyBorder="1"/>
    <xf numFmtId="3" fontId="18" fillId="4" borderId="44" xfId="0" applyNumberFormat="1" applyFont="1" applyFill="1" applyBorder="1"/>
    <xf numFmtId="165" fontId="18" fillId="4" borderId="33" xfId="0" applyNumberFormat="1" applyFont="1" applyFill="1" applyBorder="1"/>
    <xf numFmtId="166" fontId="19" fillId="0" borderId="89" xfId="0" applyNumberFormat="1" applyFont="1" applyBorder="1" applyAlignment="1">
      <alignment horizontal="center"/>
    </xf>
    <xf numFmtId="0" fontId="19" fillId="0" borderId="90" xfId="0" applyFont="1" applyBorder="1" applyAlignment="1">
      <alignment horizontal="center"/>
    </xf>
    <xf numFmtId="0" fontId="19" fillId="0" borderId="90" xfId="0" applyFont="1" applyBorder="1" applyAlignment="1">
      <alignment horizontal="center" wrapText="1"/>
    </xf>
    <xf numFmtId="0" fontId="19" fillId="0" borderId="88" xfId="0" applyFont="1" applyBorder="1" applyAlignment="1">
      <alignment horizontal="center"/>
    </xf>
    <xf numFmtId="0" fontId="37" fillId="0" borderId="0" xfId="0" applyFont="1"/>
    <xf numFmtId="0" fontId="19" fillId="8" borderId="25" xfId="0" applyFont="1" applyFill="1" applyBorder="1" applyAlignment="1">
      <alignment horizontal="left"/>
    </xf>
    <xf numFmtId="166" fontId="18" fillId="0" borderId="95" xfId="0" applyNumberFormat="1" applyFont="1" applyBorder="1"/>
    <xf numFmtId="165" fontId="18" fillId="0" borderId="76" xfId="0" applyNumberFormat="1" applyFont="1" applyBorder="1"/>
    <xf numFmtId="166" fontId="18" fillId="0" borderId="76" xfId="0" applyNumberFormat="1" applyFont="1" applyBorder="1"/>
    <xf numFmtId="165" fontId="18" fillId="0" borderId="77" xfId="0" applyNumberFormat="1" applyFont="1" applyBorder="1"/>
    <xf numFmtId="166" fontId="18" fillId="4" borderId="76" xfId="0" applyNumberFormat="1" applyFont="1" applyFill="1" applyBorder="1"/>
    <xf numFmtId="165" fontId="18" fillId="4" borderId="76" xfId="0" applyNumberFormat="1" applyFont="1" applyFill="1" applyBorder="1"/>
    <xf numFmtId="165" fontId="18" fillId="4" borderId="77" xfId="0" applyNumberFormat="1" applyFont="1" applyFill="1" applyBorder="1"/>
    <xf numFmtId="0" fontId="19" fillId="0" borderId="93" xfId="0" applyFont="1" applyBorder="1" applyAlignment="1">
      <alignment horizontal="left"/>
    </xf>
    <xf numFmtId="166" fontId="19" fillId="0" borderId="96" xfId="0" applyNumberFormat="1" applyFont="1" applyBorder="1"/>
    <xf numFmtId="165" fontId="19" fillId="0" borderId="96" xfId="0" applyNumberFormat="1" applyFont="1" applyBorder="1"/>
    <xf numFmtId="165" fontId="19" fillId="0" borderId="87" xfId="0" applyNumberFormat="1" applyFont="1" applyBorder="1"/>
    <xf numFmtId="166" fontId="18" fillId="0" borderId="75" xfId="0" applyNumberFormat="1" applyFont="1" applyBorder="1"/>
    <xf numFmtId="166" fontId="18" fillId="4" borderId="75" xfId="0" applyNumberFormat="1" applyFont="1" applyFill="1" applyBorder="1"/>
    <xf numFmtId="0" fontId="19" fillId="8" borderId="22" xfId="0" applyFont="1" applyFill="1" applyBorder="1" applyAlignment="1">
      <alignment horizontal="left"/>
    </xf>
    <xf numFmtId="166" fontId="19" fillId="8" borderId="32" xfId="0" applyNumberFormat="1" applyFont="1" applyFill="1" applyBorder="1"/>
    <xf numFmtId="165" fontId="19" fillId="8" borderId="33" xfId="0" applyNumberFormat="1" applyFont="1" applyFill="1" applyBorder="1"/>
    <xf numFmtId="168" fontId="19" fillId="8" borderId="34" xfId="0" applyNumberFormat="1" applyFont="1" applyFill="1" applyBorder="1"/>
    <xf numFmtId="166" fontId="19" fillId="8" borderId="33" xfId="0" applyNumberFormat="1" applyFont="1" applyFill="1" applyBorder="1"/>
    <xf numFmtId="168" fontId="19" fillId="8" borderId="33" xfId="0" applyNumberFormat="1" applyFont="1" applyFill="1" applyBorder="1"/>
    <xf numFmtId="0" fontId="36" fillId="0" borderId="0" xfId="0" applyFont="1"/>
    <xf numFmtId="49" fontId="37" fillId="4" borderId="58" xfId="0" applyNumberFormat="1" applyFont="1" applyFill="1" applyBorder="1" applyAlignment="1">
      <alignment wrapText="1"/>
    </xf>
    <xf numFmtId="37" fontId="37" fillId="4" borderId="59" xfId="0" applyNumberFormat="1" applyFont="1" applyFill="1" applyBorder="1"/>
    <xf numFmtId="49" fontId="37" fillId="0" borderId="64" xfId="0" applyNumberFormat="1" applyFont="1" applyBorder="1" applyAlignment="1">
      <alignment wrapText="1"/>
    </xf>
    <xf numFmtId="37" fontId="37" fillId="0" borderId="65" xfId="0" applyNumberFormat="1" applyFont="1" applyBorder="1"/>
    <xf numFmtId="49" fontId="37" fillId="4" borderId="64" xfId="0" applyNumberFormat="1" applyFont="1" applyFill="1" applyBorder="1" applyAlignment="1">
      <alignment wrapText="1"/>
    </xf>
    <xf numFmtId="37" fontId="37" fillId="4" borderId="65" xfId="0" applyNumberFormat="1" applyFont="1" applyFill="1" applyBorder="1"/>
    <xf numFmtId="0" fontId="36" fillId="0" borderId="84" xfId="0" applyFont="1" applyBorder="1"/>
    <xf numFmtId="0" fontId="45" fillId="0" borderId="98" xfId="0" applyFont="1" applyBorder="1" applyAlignment="1">
      <alignment horizontal="left" vertical="center" wrapText="1"/>
    </xf>
    <xf numFmtId="0" fontId="47" fillId="0" borderId="98" xfId="0" applyFont="1" applyBorder="1" applyAlignment="1">
      <alignment vertical="center" wrapText="1"/>
    </xf>
    <xf numFmtId="0" fontId="0" fillId="0" borderId="98" xfId="0" applyBorder="1" applyAlignment="1">
      <alignment wrapText="1"/>
    </xf>
    <xf numFmtId="0" fontId="48" fillId="0" borderId="71" xfId="0" applyFont="1" applyBorder="1"/>
    <xf numFmtId="0" fontId="47" fillId="0" borderId="71" xfId="0" applyFont="1" applyBorder="1"/>
    <xf numFmtId="0" fontId="2" fillId="0" borderId="71" xfId="0" applyFont="1" applyBorder="1" applyAlignment="1">
      <alignment horizontal="left"/>
    </xf>
    <xf numFmtId="0" fontId="44" fillId="0" borderId="0" xfId="0" applyFont="1" applyAlignment="1">
      <alignment horizontal="left"/>
    </xf>
    <xf numFmtId="0" fontId="41" fillId="0" borderId="0" xfId="0" applyFont="1"/>
    <xf numFmtId="0" fontId="49" fillId="0" borderId="0" xfId="0" applyFont="1"/>
    <xf numFmtId="0" fontId="37" fillId="0" borderId="0" xfId="0" applyFont="1" applyAlignment="1">
      <alignment horizontal="left" vertical="top"/>
    </xf>
    <xf numFmtId="0" fontId="37" fillId="0" borderId="64" xfId="0" applyFont="1" applyBorder="1"/>
    <xf numFmtId="166" fontId="36" fillId="0" borderId="21" xfId="0" applyNumberFormat="1" applyFont="1" applyBorder="1" applyAlignment="1">
      <alignment horizontal="left"/>
    </xf>
    <xf numFmtId="166" fontId="36" fillId="0" borderId="30" xfId="0" applyNumberFormat="1" applyFont="1" applyBorder="1" applyAlignment="1">
      <alignment horizontal="left"/>
    </xf>
    <xf numFmtId="166" fontId="36" fillId="0" borderId="13" xfId="0" applyNumberFormat="1" applyFont="1" applyBorder="1" applyAlignment="1">
      <alignment horizontal="left"/>
    </xf>
    <xf numFmtId="166" fontId="36" fillId="0" borderId="31" xfId="0" applyNumberFormat="1" applyFont="1" applyBorder="1" applyAlignment="1">
      <alignment horizontal="left"/>
    </xf>
    <xf numFmtId="0" fontId="36" fillId="0" borderId="21" xfId="0" applyFont="1" applyBorder="1" applyAlignment="1">
      <alignment wrapText="1"/>
    </xf>
    <xf numFmtId="0" fontId="36" fillId="0" borderId="21" xfId="0" applyFont="1" applyBorder="1" applyAlignment="1">
      <alignment horizontal="center" wrapText="1"/>
    </xf>
    <xf numFmtId="0" fontId="43" fillId="0" borderId="25" xfId="0" applyFont="1" applyBorder="1" applyAlignment="1">
      <alignment horizontal="center"/>
    </xf>
    <xf numFmtId="165" fontId="19" fillId="0" borderId="71" xfId="0" applyNumberFormat="1" applyFont="1" applyBorder="1"/>
    <xf numFmtId="0" fontId="5" fillId="0" borderId="71" xfId="0" applyFont="1" applyBorder="1"/>
    <xf numFmtId="3" fontId="19" fillId="0" borderId="71" xfId="0" applyNumberFormat="1" applyFont="1" applyBorder="1"/>
    <xf numFmtId="0" fontId="36" fillId="0" borderId="104" xfId="0" applyFont="1" applyBorder="1" applyAlignment="1">
      <alignment wrapText="1"/>
    </xf>
    <xf numFmtId="0" fontId="36" fillId="0" borderId="104" xfId="0" applyFont="1" applyBorder="1" applyAlignment="1">
      <alignment horizontal="center" wrapText="1"/>
    </xf>
    <xf numFmtId="0" fontId="36" fillId="0" borderId="105" xfId="0" applyFont="1" applyBorder="1" applyAlignment="1">
      <alignment horizontal="center" wrapText="1"/>
    </xf>
    <xf numFmtId="0" fontId="36" fillId="0" borderId="93" xfId="0" applyFont="1" applyBorder="1" applyAlignment="1">
      <alignment horizontal="center" wrapText="1"/>
    </xf>
    <xf numFmtId="0" fontId="36" fillId="0" borderId="119" xfId="0" applyFont="1" applyBorder="1" applyAlignment="1">
      <alignment horizontal="center"/>
    </xf>
    <xf numFmtId="10" fontId="19" fillId="2" borderId="41" xfId="0" applyNumberFormat="1" applyFont="1" applyFill="1" applyBorder="1" applyAlignment="1">
      <alignment horizontal="right"/>
    </xf>
    <xf numFmtId="10" fontId="36" fillId="0" borderId="78" xfId="0" applyNumberFormat="1" applyFont="1" applyBorder="1" applyAlignment="1">
      <alignment horizontal="center" wrapText="1"/>
    </xf>
    <xf numFmtId="166" fontId="19" fillId="0" borderId="33" xfId="2" applyNumberFormat="1" applyFont="1" applyBorder="1" applyAlignment="1">
      <alignment horizontal="center"/>
    </xf>
    <xf numFmtId="166" fontId="18" fillId="0" borderId="71" xfId="2" applyNumberFormat="1" applyFont="1" applyBorder="1" applyAlignment="1">
      <alignment horizontal="right"/>
    </xf>
    <xf numFmtId="166" fontId="18" fillId="0" borderId="55" xfId="2" applyNumberFormat="1" applyFont="1" applyBorder="1" applyAlignment="1">
      <alignment horizontal="right"/>
    </xf>
    <xf numFmtId="166" fontId="18" fillId="0" borderId="0" xfId="2" applyNumberFormat="1" applyFont="1" applyAlignment="1">
      <alignment horizontal="right"/>
    </xf>
    <xf numFmtId="166" fontId="18" fillId="0" borderId="33" xfId="2" applyNumberFormat="1" applyFont="1" applyBorder="1" applyAlignment="1">
      <alignment horizontal="right"/>
    </xf>
    <xf numFmtId="166" fontId="19" fillId="2" borderId="41" xfId="2" applyNumberFormat="1" applyFont="1" applyFill="1" applyBorder="1" applyAlignment="1">
      <alignment horizontal="right"/>
    </xf>
    <xf numFmtId="10" fontId="36" fillId="0" borderId="14" xfId="0" applyNumberFormat="1" applyFont="1" applyBorder="1" applyAlignment="1">
      <alignment horizontal="right"/>
    </xf>
    <xf numFmtId="10" fontId="18" fillId="0" borderId="14" xfId="0" applyNumberFormat="1" applyFont="1" applyBorder="1" applyAlignment="1">
      <alignment horizontal="right"/>
    </xf>
    <xf numFmtId="0" fontId="19" fillId="0" borderId="71" xfId="0" applyFont="1" applyBorder="1"/>
    <xf numFmtId="0" fontId="36" fillId="0" borderId="119" xfId="0" applyFont="1" applyBorder="1" applyAlignment="1" applyProtection="1">
      <alignment horizontal="center"/>
      <protection locked="0"/>
    </xf>
    <xf numFmtId="0" fontId="36" fillId="0" borderId="33" xfId="0" applyFont="1" applyBorder="1" applyAlignment="1">
      <alignment horizontal="center"/>
    </xf>
    <xf numFmtId="10" fontId="36" fillId="0" borderId="0" xfId="0" applyNumberFormat="1" applyFont="1" applyAlignment="1">
      <alignment horizontal="right"/>
    </xf>
    <xf numFmtId="10" fontId="18" fillId="2" borderId="9" xfId="0" applyNumberFormat="1" applyFont="1" applyFill="1" applyBorder="1" applyAlignment="1">
      <alignment horizontal="right"/>
    </xf>
    <xf numFmtId="10" fontId="19" fillId="2" borderId="42" xfId="0" applyNumberFormat="1" applyFont="1" applyFill="1" applyBorder="1" applyAlignment="1">
      <alignment horizontal="right"/>
    </xf>
    <xf numFmtId="166" fontId="18" fillId="0" borderId="0" xfId="2" applyNumberFormat="1" applyFont="1" applyAlignment="1" applyProtection="1">
      <alignment horizontal="right"/>
      <protection locked="0"/>
    </xf>
    <xf numFmtId="37" fontId="36" fillId="0" borderId="86" xfId="0" applyNumberFormat="1" applyFont="1" applyBorder="1"/>
    <xf numFmtId="37" fontId="36" fillId="0" borderId="87" xfId="0" applyNumberFormat="1" applyFont="1" applyBorder="1"/>
    <xf numFmtId="37" fontId="36" fillId="4" borderId="59" xfId="0" applyNumberFormat="1" applyFont="1" applyFill="1" applyBorder="1"/>
    <xf numFmtId="37" fontId="36" fillId="0" borderId="65" xfId="0" applyNumberFormat="1" applyFont="1" applyBorder="1"/>
    <xf numFmtId="37" fontId="36" fillId="4" borderId="65" xfId="0" applyNumberFormat="1" applyFont="1" applyFill="1" applyBorder="1"/>
    <xf numFmtId="0" fontId="19" fillId="0" borderId="25" xfId="0" applyFont="1" applyBorder="1" applyAlignment="1">
      <alignment horizontal="center" vertical="center" wrapText="1"/>
    </xf>
    <xf numFmtId="0" fontId="38" fillId="0" borderId="0" xfId="0" applyFont="1" applyAlignment="1">
      <alignment horizontal="left" wrapText="1"/>
    </xf>
    <xf numFmtId="0" fontId="37" fillId="0" borderId="0" xfId="0" applyFont="1" applyAlignment="1">
      <alignment horizontal="left" wrapText="1"/>
    </xf>
    <xf numFmtId="166" fontId="50" fillId="4" borderId="38" xfId="0" applyNumberFormat="1" applyFont="1" applyFill="1" applyBorder="1" applyAlignment="1">
      <alignment horizontal="right"/>
    </xf>
    <xf numFmtId="165" fontId="50" fillId="4" borderId="38" xfId="0" applyNumberFormat="1" applyFont="1" applyFill="1" applyBorder="1" applyAlignment="1">
      <alignment horizontal="right"/>
    </xf>
    <xf numFmtId="168" fontId="50" fillId="4" borderId="39" xfId="0" applyNumberFormat="1" applyFont="1" applyFill="1" applyBorder="1" applyAlignment="1">
      <alignment horizontal="right"/>
    </xf>
    <xf numFmtId="166" fontId="50" fillId="7" borderId="8" xfId="0" applyNumberFormat="1" applyFont="1" applyFill="1" applyBorder="1" applyAlignment="1">
      <alignment horizontal="right"/>
    </xf>
    <xf numFmtId="165" fontId="50" fillId="7" borderId="8" xfId="0" applyNumberFormat="1" applyFont="1" applyFill="1" applyBorder="1" applyAlignment="1">
      <alignment horizontal="right"/>
    </xf>
    <xf numFmtId="168" fontId="50" fillId="7" borderId="9" xfId="0" applyNumberFormat="1" applyFont="1" applyFill="1" applyBorder="1" applyAlignment="1">
      <alignment horizontal="right"/>
    </xf>
    <xf numFmtId="166" fontId="50" fillId="4" borderId="8" xfId="0" applyNumberFormat="1" applyFont="1" applyFill="1" applyBorder="1" applyAlignment="1">
      <alignment horizontal="right"/>
    </xf>
    <xf numFmtId="165" fontId="50" fillId="4" borderId="8" xfId="0" applyNumberFormat="1" applyFont="1" applyFill="1" applyBorder="1" applyAlignment="1">
      <alignment horizontal="right"/>
    </xf>
    <xf numFmtId="168" fontId="50" fillId="4" borderId="9" xfId="0" applyNumberFormat="1" applyFont="1" applyFill="1" applyBorder="1" applyAlignment="1">
      <alignment horizontal="right"/>
    </xf>
    <xf numFmtId="166" fontId="50" fillId="7" borderId="8" xfId="0" applyNumberFormat="1" applyFont="1" applyFill="1" applyBorder="1"/>
    <xf numFmtId="165" fontId="50" fillId="7" borderId="8" xfId="0" applyNumberFormat="1" applyFont="1" applyFill="1" applyBorder="1"/>
    <xf numFmtId="166" fontId="50" fillId="4" borderId="8" xfId="0" applyNumberFormat="1" applyFont="1" applyFill="1" applyBorder="1"/>
    <xf numFmtId="165" fontId="50" fillId="4" borderId="8" xfId="0" applyNumberFormat="1" applyFont="1" applyFill="1" applyBorder="1"/>
    <xf numFmtId="168" fontId="50" fillId="4" borderId="9" xfId="0" applyNumberFormat="1" applyFont="1" applyFill="1" applyBorder="1"/>
    <xf numFmtId="168" fontId="50" fillId="7" borderId="9" xfId="0" applyNumberFormat="1" applyFont="1" applyFill="1" applyBorder="1"/>
    <xf numFmtId="0" fontId="10" fillId="0" borderId="0" xfId="0" applyFont="1" applyAlignment="1">
      <alignment horizontal="left"/>
    </xf>
    <xf numFmtId="166" fontId="10" fillId="0" borderId="0" xfId="0" applyNumberFormat="1" applyFont="1" applyAlignment="1">
      <alignment horizontal="left"/>
    </xf>
    <xf numFmtId="166" fontId="11" fillId="0" borderId="84" xfId="0" applyNumberFormat="1" applyFont="1" applyBorder="1"/>
    <xf numFmtId="0" fontId="36" fillId="0" borderId="120" xfId="0" applyFont="1" applyBorder="1" applyAlignment="1">
      <alignment wrapText="1"/>
    </xf>
    <xf numFmtId="0" fontId="36" fillId="0" borderId="120" xfId="0" applyFont="1" applyBorder="1" applyAlignment="1">
      <alignment horizontal="center" wrapText="1"/>
    </xf>
    <xf numFmtId="0" fontId="37" fillId="0" borderId="0" xfId="0" applyFont="1" applyAlignment="1">
      <alignment wrapText="1"/>
    </xf>
    <xf numFmtId="0" fontId="36" fillId="0" borderId="71" xfId="0" applyFont="1" applyBorder="1"/>
    <xf numFmtId="166" fontId="36" fillId="0" borderId="71" xfId="0" applyNumberFormat="1" applyFont="1" applyBorder="1"/>
    <xf numFmtId="165" fontId="36" fillId="0" borderId="71" xfId="0" applyNumberFormat="1" applyFont="1" applyBorder="1"/>
    <xf numFmtId="166" fontId="18" fillId="0" borderId="0" xfId="2" applyNumberFormat="1" applyFont="1"/>
    <xf numFmtId="49" fontId="18" fillId="4" borderId="58" xfId="0" applyNumberFormat="1" applyFont="1" applyFill="1" applyBorder="1" applyAlignment="1">
      <alignment wrapText="1"/>
    </xf>
    <xf numFmtId="49" fontId="18" fillId="0" borderId="64" xfId="0" applyNumberFormat="1" applyFont="1" applyBorder="1" applyAlignment="1">
      <alignment wrapText="1"/>
    </xf>
    <xf numFmtId="49" fontId="18" fillId="4" borderId="72" xfId="0" applyNumberFormat="1" applyFont="1" applyFill="1" applyBorder="1" applyAlignment="1">
      <alignment wrapText="1"/>
    </xf>
    <xf numFmtId="49" fontId="18" fillId="0" borderId="58" xfId="0" applyNumberFormat="1" applyFont="1" applyBorder="1" applyAlignment="1">
      <alignment wrapText="1"/>
    </xf>
    <xf numFmtId="49" fontId="18" fillId="4" borderId="64" xfId="0" applyNumberFormat="1" applyFont="1" applyFill="1" applyBorder="1" applyAlignment="1">
      <alignment wrapText="1"/>
    </xf>
    <xf numFmtId="49" fontId="18" fillId="0" borderId="72" xfId="0" applyNumberFormat="1" applyFont="1" applyBorder="1" applyAlignment="1">
      <alignment wrapText="1"/>
    </xf>
    <xf numFmtId="166" fontId="18" fillId="0" borderId="45" xfId="0" applyNumberFormat="1" applyFont="1" applyBorder="1" applyAlignment="1">
      <alignment horizontal="left"/>
    </xf>
    <xf numFmtId="166" fontId="37" fillId="0" borderId="65" xfId="0" applyNumberFormat="1" applyFont="1" applyBorder="1"/>
    <xf numFmtId="166" fontId="36" fillId="0" borderId="58" xfId="0" applyNumberFormat="1" applyFont="1" applyBorder="1"/>
    <xf numFmtId="166" fontId="36" fillId="0" borderId="59" xfId="0" applyNumberFormat="1" applyFont="1" applyBorder="1"/>
    <xf numFmtId="166" fontId="36" fillId="0" borderId="60" xfId="0" applyNumberFormat="1" applyFont="1" applyBorder="1"/>
    <xf numFmtId="0" fontId="37" fillId="0" borderId="123" xfId="0" applyFont="1" applyBorder="1"/>
    <xf numFmtId="166" fontId="37" fillId="0" borderId="82" xfId="0" applyNumberFormat="1" applyFont="1" applyBorder="1"/>
    <xf numFmtId="1" fontId="37" fillId="0" borderId="82" xfId="0" applyNumberFormat="1" applyFont="1" applyBorder="1"/>
    <xf numFmtId="1" fontId="37" fillId="0" borderId="83" xfId="0" applyNumberFormat="1" applyFont="1" applyBorder="1"/>
    <xf numFmtId="166" fontId="36" fillId="0" borderId="116" xfId="0" applyNumberFormat="1" applyFont="1" applyBorder="1"/>
    <xf numFmtId="166" fontId="36" fillId="0" borderId="117" xfId="0" applyNumberFormat="1" applyFont="1" applyBorder="1"/>
    <xf numFmtId="0" fontId="36" fillId="0" borderId="49" xfId="0" applyFont="1" applyBorder="1"/>
    <xf numFmtId="166" fontId="36" fillId="0" borderId="27" xfId="0" applyNumberFormat="1" applyFont="1" applyBorder="1"/>
    <xf numFmtId="0" fontId="37" fillId="0" borderId="111" xfId="0" applyFont="1" applyBorder="1" applyAlignment="1">
      <alignment wrapText="1"/>
    </xf>
    <xf numFmtId="166" fontId="37" fillId="0" borderId="98" xfId="0" applyNumberFormat="1" applyFont="1" applyBorder="1" applyAlignment="1">
      <alignment wrapText="1"/>
    </xf>
    <xf numFmtId="165" fontId="37" fillId="0" borderId="112" xfId="0" applyNumberFormat="1" applyFont="1" applyBorder="1" applyAlignment="1">
      <alignment wrapText="1"/>
    </xf>
    <xf numFmtId="0" fontId="36" fillId="0" borderId="125" xfId="0" applyFont="1" applyBorder="1" applyAlignment="1">
      <alignment horizontal="center" wrapText="1"/>
    </xf>
    <xf numFmtId="166" fontId="36" fillId="0" borderId="104" xfId="0" applyNumberFormat="1" applyFont="1" applyBorder="1" applyAlignment="1">
      <alignment wrapText="1"/>
    </xf>
    <xf numFmtId="166" fontId="36" fillId="0" borderId="104" xfId="0" applyNumberFormat="1" applyFont="1" applyBorder="1" applyAlignment="1">
      <alignment horizontal="center" wrapText="1"/>
    </xf>
    <xf numFmtId="0" fontId="43" fillId="0" borderId="129" xfId="0" applyFont="1" applyBorder="1" applyAlignment="1">
      <alignment horizontal="center"/>
    </xf>
    <xf numFmtId="166" fontId="37" fillId="0" borderId="98" xfId="0" applyNumberFormat="1" applyFont="1" applyBorder="1"/>
    <xf numFmtId="167" fontId="37" fillId="0" borderId="98" xfId="1" applyNumberFormat="1" applyFont="1" applyFill="1" applyBorder="1"/>
    <xf numFmtId="167" fontId="37" fillId="0" borderId="98" xfId="1" applyNumberFormat="1" applyFont="1" applyFill="1" applyBorder="1" applyAlignment="1">
      <alignment wrapText="1"/>
    </xf>
    <xf numFmtId="0" fontId="37" fillId="0" borderId="111" xfId="0" applyFont="1" applyBorder="1"/>
    <xf numFmtId="165" fontId="37" fillId="0" borderId="112" xfId="0" applyNumberFormat="1" applyFont="1" applyBorder="1"/>
    <xf numFmtId="0" fontId="37" fillId="0" borderId="113" xfId="0" applyFont="1" applyBorder="1"/>
    <xf numFmtId="166" fontId="37" fillId="0" borderId="114" xfId="0" applyNumberFormat="1" applyFont="1" applyBorder="1"/>
    <xf numFmtId="167" fontId="37" fillId="0" borderId="114" xfId="1" applyNumberFormat="1" applyFont="1" applyFill="1" applyBorder="1"/>
    <xf numFmtId="165" fontId="37" fillId="0" borderId="115" xfId="0" applyNumberFormat="1" applyFont="1" applyBorder="1"/>
    <xf numFmtId="166" fontId="37" fillId="0" borderId="109" xfId="0" applyNumberFormat="1" applyFont="1" applyBorder="1" applyAlignment="1">
      <alignment wrapText="1"/>
    </xf>
    <xf numFmtId="167" fontId="37" fillId="0" borderId="109" xfId="1" applyNumberFormat="1" applyFont="1" applyFill="1" applyBorder="1" applyAlignment="1">
      <alignment wrapText="1"/>
    </xf>
    <xf numFmtId="165" fontId="37" fillId="0" borderId="110" xfId="0" applyNumberFormat="1" applyFont="1" applyBorder="1" applyAlignment="1">
      <alignment wrapText="1"/>
    </xf>
    <xf numFmtId="0" fontId="37" fillId="0" borderId="129" xfId="0" applyFont="1" applyBorder="1"/>
    <xf numFmtId="165" fontId="37" fillId="0" borderId="65" xfId="0" applyNumberFormat="1" applyFont="1" applyBorder="1"/>
    <xf numFmtId="165" fontId="37" fillId="0" borderId="66" xfId="0" applyNumberFormat="1" applyFont="1" applyBorder="1"/>
    <xf numFmtId="165" fontId="36" fillId="0" borderId="117" xfId="0" applyNumberFormat="1" applyFont="1" applyBorder="1"/>
    <xf numFmtId="165" fontId="36" fillId="0" borderId="118" xfId="0" applyNumberFormat="1" applyFont="1" applyBorder="1"/>
    <xf numFmtId="165" fontId="37" fillId="0" borderId="82" xfId="0" applyNumberFormat="1" applyFont="1" applyBorder="1"/>
    <xf numFmtId="165" fontId="37" fillId="0" borderId="83" xfId="0" applyNumberFormat="1" applyFont="1" applyBorder="1"/>
    <xf numFmtId="165" fontId="36" fillId="0" borderId="27" xfId="0" applyNumberFormat="1" applyFont="1" applyBorder="1"/>
    <xf numFmtId="166" fontId="18" fillId="0" borderId="54" xfId="0" applyNumberFormat="1" applyFont="1" applyBorder="1" applyAlignment="1">
      <alignment horizontal="left"/>
    </xf>
    <xf numFmtId="165" fontId="18" fillId="0" borderId="54" xfId="0" applyNumberFormat="1" applyFont="1" applyBorder="1" applyAlignment="1">
      <alignment horizontal="right"/>
    </xf>
    <xf numFmtId="0" fontId="19" fillId="9" borderId="22" xfId="0" applyFont="1" applyFill="1" applyBorder="1" applyAlignment="1">
      <alignment horizontal="left"/>
    </xf>
    <xf numFmtId="166" fontId="19" fillId="9" borderId="22" xfId="0" applyNumberFormat="1" applyFont="1" applyFill="1" applyBorder="1"/>
    <xf numFmtId="166" fontId="19" fillId="9" borderId="23" xfId="0" applyNumberFormat="1" applyFont="1" applyFill="1" applyBorder="1"/>
    <xf numFmtId="165" fontId="19" fillId="9" borderId="24" xfId="0" applyNumberFormat="1" applyFont="1" applyFill="1" applyBorder="1" applyAlignment="1">
      <alignment horizontal="right"/>
    </xf>
    <xf numFmtId="165" fontId="18" fillId="0" borderId="59" xfId="0" applyNumberFormat="1" applyFont="1" applyBorder="1" applyAlignment="1">
      <alignment horizontal="right" wrapText="1"/>
    </xf>
    <xf numFmtId="168" fontId="18" fillId="0" borderId="60" xfId="0" applyNumberFormat="1" applyFont="1" applyBorder="1" applyAlignment="1">
      <alignment horizontal="right" wrapText="1"/>
    </xf>
    <xf numFmtId="165" fontId="18" fillId="0" borderId="65" xfId="0" applyNumberFormat="1" applyFont="1" applyBorder="1" applyAlignment="1">
      <alignment horizontal="right" wrapText="1"/>
    </xf>
    <xf numFmtId="168" fontId="18" fillId="0" borderId="66" xfId="0" applyNumberFormat="1" applyFont="1" applyBorder="1" applyAlignment="1">
      <alignment horizontal="right" wrapText="1"/>
    </xf>
    <xf numFmtId="0" fontId="19" fillId="10" borderId="41" xfId="0" applyFont="1" applyFill="1" applyBorder="1" applyAlignment="1">
      <alignment horizontal="left"/>
    </xf>
    <xf numFmtId="166" fontId="19" fillId="10" borderId="25" xfId="0" applyNumberFormat="1" applyFont="1" applyFill="1" applyBorder="1"/>
    <xf numFmtId="5" fontId="19" fillId="10" borderId="25" xfId="0" applyNumberFormat="1" applyFont="1" applyFill="1" applyBorder="1"/>
    <xf numFmtId="7" fontId="19" fillId="10" borderId="25" xfId="0" applyNumberFormat="1" applyFont="1" applyFill="1" applyBorder="1"/>
    <xf numFmtId="166" fontId="19" fillId="9" borderId="25" xfId="0" applyNumberFormat="1" applyFont="1" applyFill="1" applyBorder="1" applyAlignment="1">
      <alignment horizontal="left"/>
    </xf>
    <xf numFmtId="3" fontId="19" fillId="9" borderId="23" xfId="0" applyNumberFormat="1" applyFont="1" applyFill="1" applyBorder="1"/>
    <xf numFmtId="1" fontId="18" fillId="0" borderId="45" xfId="0" applyNumberFormat="1" applyFont="1" applyBorder="1" applyAlignment="1">
      <alignment horizontal="right"/>
    </xf>
    <xf numFmtId="0" fontId="49" fillId="0" borderId="84" xfId="0" applyFont="1" applyBorder="1"/>
    <xf numFmtId="0" fontId="37" fillId="0" borderId="84" xfId="0" applyFont="1" applyBorder="1" applyAlignment="1">
      <alignment horizontal="center" wrapText="1"/>
    </xf>
    <xf numFmtId="166" fontId="37" fillId="0" borderId="145" xfId="0" applyNumberFormat="1" applyFont="1" applyBorder="1"/>
    <xf numFmtId="165" fontId="37" fillId="0" borderId="145" xfId="0" applyNumberFormat="1" applyFont="1" applyBorder="1"/>
    <xf numFmtId="166" fontId="37" fillId="0" borderId="146" xfId="0" applyNumberFormat="1" applyFont="1" applyBorder="1"/>
    <xf numFmtId="165" fontId="37" fillId="0" borderId="146" xfId="0" applyNumberFormat="1" applyFont="1" applyBorder="1"/>
    <xf numFmtId="166" fontId="37" fillId="0" borderId="147" xfId="0" applyNumberFormat="1" applyFont="1" applyBorder="1"/>
    <xf numFmtId="165" fontId="37" fillId="0" borderId="147" xfId="0" applyNumberFormat="1" applyFont="1" applyBorder="1"/>
    <xf numFmtId="3" fontId="18" fillId="0" borderId="36" xfId="0" applyNumberFormat="1" applyFont="1" applyBorder="1"/>
    <xf numFmtId="166" fontId="18" fillId="0" borderId="36" xfId="0" applyNumberFormat="1" applyFont="1" applyBorder="1"/>
    <xf numFmtId="3" fontId="18" fillId="0" borderId="45" xfId="0" applyNumberFormat="1" applyFont="1" applyBorder="1"/>
    <xf numFmtId="166" fontId="18" fillId="0" borderId="45" xfId="0" applyNumberFormat="1" applyFont="1" applyBorder="1"/>
    <xf numFmtId="1" fontId="18" fillId="0" borderId="45" xfId="0" applyNumberFormat="1" applyFont="1" applyBorder="1"/>
    <xf numFmtId="3" fontId="19" fillId="9" borderId="25" xfId="0" applyNumberFormat="1" applyFont="1" applyFill="1" applyBorder="1"/>
    <xf numFmtId="0" fontId="36" fillId="9" borderId="84" xfId="0" applyFont="1" applyFill="1" applyBorder="1"/>
    <xf numFmtId="166" fontId="36" fillId="9" borderId="86" xfId="0" applyNumberFormat="1" applyFont="1" applyFill="1" applyBorder="1"/>
    <xf numFmtId="165" fontId="36" fillId="9" borderId="84" xfId="0" applyNumberFormat="1" applyFont="1" applyFill="1" applyBorder="1"/>
    <xf numFmtId="166" fontId="36" fillId="9" borderId="84" xfId="0" applyNumberFormat="1" applyFont="1" applyFill="1" applyBorder="1"/>
    <xf numFmtId="166" fontId="36" fillId="9" borderId="87" xfId="0" applyNumberFormat="1" applyFont="1" applyFill="1" applyBorder="1"/>
    <xf numFmtId="0" fontId="19" fillId="9" borderId="25" xfId="0" applyFont="1" applyFill="1" applyBorder="1" applyAlignment="1">
      <alignment horizontal="left"/>
    </xf>
    <xf numFmtId="5" fontId="19" fillId="9" borderId="24" xfId="0" applyNumberFormat="1" applyFont="1" applyFill="1" applyBorder="1"/>
    <xf numFmtId="165" fontId="18" fillId="0" borderId="39" xfId="0" applyNumberFormat="1" applyFont="1" applyBorder="1"/>
    <xf numFmtId="165" fontId="18" fillId="0" borderId="17" xfId="0" applyNumberFormat="1" applyFont="1" applyBorder="1"/>
    <xf numFmtId="3" fontId="19" fillId="9" borderId="24" xfId="0" applyNumberFormat="1" applyFont="1" applyFill="1" applyBorder="1"/>
    <xf numFmtId="166" fontId="18" fillId="0" borderId="39" xfId="0" applyNumberFormat="1" applyFont="1" applyBorder="1"/>
    <xf numFmtId="166" fontId="18" fillId="0" borderId="17" xfId="0" applyNumberFormat="1" applyFont="1" applyBorder="1"/>
    <xf numFmtId="166" fontId="18" fillId="0" borderId="34" xfId="0" applyNumberFormat="1" applyFont="1" applyBorder="1"/>
    <xf numFmtId="0" fontId="18" fillId="0" borderId="123" xfId="0" applyFont="1" applyBorder="1"/>
    <xf numFmtId="166" fontId="36" fillId="0" borderId="46" xfId="0" applyNumberFormat="1" applyFont="1" applyBorder="1"/>
    <xf numFmtId="166" fontId="36" fillId="0" borderId="47" xfId="0" applyNumberFormat="1" applyFont="1" applyBorder="1"/>
    <xf numFmtId="166" fontId="36" fillId="0" borderId="148" xfId="0" applyNumberFormat="1" applyFont="1" applyBorder="1"/>
    <xf numFmtId="0" fontId="18" fillId="9" borderId="58" xfId="0" applyFont="1" applyFill="1" applyBorder="1"/>
    <xf numFmtId="166" fontId="37" fillId="9" borderId="59" xfId="0" applyNumberFormat="1" applyFont="1" applyFill="1" applyBorder="1"/>
    <xf numFmtId="1" fontId="37" fillId="9" borderId="59" xfId="0" applyNumberFormat="1" applyFont="1" applyFill="1" applyBorder="1"/>
    <xf numFmtId="1" fontId="37" fillId="9" borderId="60" xfId="0" applyNumberFormat="1" applyFont="1" applyFill="1" applyBorder="1"/>
    <xf numFmtId="0" fontId="37" fillId="9" borderId="64" xfId="0" applyFont="1" applyFill="1" applyBorder="1"/>
    <xf numFmtId="166" fontId="37" fillId="9" borderId="65" xfId="0" applyNumberFormat="1" applyFont="1" applyFill="1" applyBorder="1"/>
    <xf numFmtId="1" fontId="37" fillId="9" borderId="65" xfId="0" applyNumberFormat="1" applyFont="1" applyFill="1" applyBorder="1"/>
    <xf numFmtId="1" fontId="37" fillId="9" borderId="66" xfId="0" applyNumberFormat="1" applyFont="1" applyFill="1" applyBorder="1"/>
    <xf numFmtId="0" fontId="18" fillId="9" borderId="64" xfId="0" applyFont="1" applyFill="1" applyBorder="1"/>
    <xf numFmtId="0" fontId="37" fillId="9" borderId="123" xfId="0" applyFont="1" applyFill="1" applyBorder="1"/>
    <xf numFmtId="166" fontId="37" fillId="9" borderId="82" xfId="0" applyNumberFormat="1" applyFont="1" applyFill="1" applyBorder="1"/>
    <xf numFmtId="1" fontId="37" fillId="9" borderId="82" xfId="0" applyNumberFormat="1" applyFont="1" applyFill="1" applyBorder="1"/>
    <xf numFmtId="1" fontId="37" fillId="9" borderId="83" xfId="0" applyNumberFormat="1" applyFont="1" applyFill="1" applyBorder="1"/>
    <xf numFmtId="3" fontId="36" fillId="9" borderId="125" xfId="0" applyNumberFormat="1" applyFont="1" applyFill="1" applyBorder="1"/>
    <xf numFmtId="3" fontId="36" fillId="9" borderId="149" xfId="0" applyNumberFormat="1" applyFont="1" applyFill="1" applyBorder="1"/>
    <xf numFmtId="3" fontId="36" fillId="9" borderId="150" xfId="0" applyNumberFormat="1" applyFont="1" applyFill="1" applyBorder="1"/>
    <xf numFmtId="0" fontId="37" fillId="9" borderId="58" xfId="0" applyFont="1" applyFill="1" applyBorder="1"/>
    <xf numFmtId="165" fontId="37" fillId="9" borderId="59" xfId="0" applyNumberFormat="1" applyFont="1" applyFill="1" applyBorder="1"/>
    <xf numFmtId="165" fontId="37" fillId="9" borderId="60" xfId="0" applyNumberFormat="1" applyFont="1" applyFill="1" applyBorder="1"/>
    <xf numFmtId="165" fontId="37" fillId="9" borderId="65" xfId="0" applyNumberFormat="1" applyFont="1" applyFill="1" applyBorder="1"/>
    <xf numFmtId="165" fontId="37" fillId="9" borderId="66" xfId="0" applyNumberFormat="1" applyFont="1" applyFill="1" applyBorder="1"/>
    <xf numFmtId="165" fontId="37" fillId="9" borderId="82" xfId="0" applyNumberFormat="1" applyFont="1" applyFill="1" applyBorder="1"/>
    <xf numFmtId="165" fontId="37" fillId="9" borderId="83" xfId="0" applyNumberFormat="1" applyFont="1" applyFill="1" applyBorder="1"/>
    <xf numFmtId="0" fontId="19" fillId="9" borderId="25" xfId="0" applyFont="1" applyFill="1" applyBorder="1"/>
    <xf numFmtId="166" fontId="19" fillId="9" borderId="51" xfId="0" applyNumberFormat="1" applyFont="1" applyFill="1" applyBorder="1"/>
    <xf numFmtId="166" fontId="19" fillId="9" borderId="27" xfId="0" applyNumberFormat="1" applyFont="1" applyFill="1" applyBorder="1"/>
    <xf numFmtId="165" fontId="19" fillId="9" borderId="27" xfId="0" applyNumberFormat="1" applyFont="1" applyFill="1" applyBorder="1"/>
    <xf numFmtId="165" fontId="19" fillId="9" borderId="50" xfId="0" applyNumberFormat="1" applyFont="1" applyFill="1" applyBorder="1"/>
    <xf numFmtId="0" fontId="18" fillId="0" borderId="111" xfId="0" applyFont="1" applyBorder="1"/>
    <xf numFmtId="166" fontId="18" fillId="0" borderId="98" xfId="2" applyNumberFormat="1" applyFont="1" applyBorder="1"/>
    <xf numFmtId="165" fontId="18" fillId="0" borderId="98" xfId="0" applyNumberFormat="1" applyFont="1" applyBorder="1"/>
    <xf numFmtId="165" fontId="18" fillId="0" borderId="112" xfId="0" applyNumberFormat="1" applyFont="1" applyBorder="1"/>
    <xf numFmtId="0" fontId="18" fillId="0" borderId="113" xfId="0" applyFont="1" applyBorder="1"/>
    <xf numFmtId="166" fontId="18" fillId="0" borderId="114" xfId="2" applyNumberFormat="1" applyFont="1" applyBorder="1"/>
    <xf numFmtId="165" fontId="18" fillId="0" borderId="114" xfId="0" applyNumberFormat="1" applyFont="1" applyBorder="1"/>
    <xf numFmtId="165" fontId="18" fillId="0" borderId="115" xfId="0" applyNumberFormat="1" applyFont="1" applyBorder="1"/>
    <xf numFmtId="0" fontId="18" fillId="0" borderId="111" xfId="0" applyFont="1" applyBorder="1" applyAlignment="1">
      <alignment wrapText="1"/>
    </xf>
    <xf numFmtId="166" fontId="18" fillId="0" borderId="98" xfId="0" applyNumberFormat="1" applyFont="1" applyBorder="1" applyAlignment="1">
      <alignment wrapText="1"/>
    </xf>
    <xf numFmtId="165" fontId="18" fillId="0" borderId="98" xfId="0" applyNumberFormat="1" applyFont="1" applyBorder="1" applyAlignment="1">
      <alignment wrapText="1"/>
    </xf>
    <xf numFmtId="165" fontId="18" fillId="0" borderId="112" xfId="0" applyNumberFormat="1" applyFont="1" applyBorder="1" applyAlignment="1">
      <alignment wrapText="1"/>
    </xf>
    <xf numFmtId="0" fontId="19" fillId="0" borderId="28" xfId="0" applyFont="1" applyBorder="1" applyAlignment="1">
      <alignment wrapText="1"/>
    </xf>
    <xf numFmtId="166" fontId="19" fillId="0" borderId="26" xfId="0" applyNumberFormat="1" applyFont="1" applyBorder="1" applyAlignment="1">
      <alignment wrapText="1"/>
    </xf>
    <xf numFmtId="0" fontId="18" fillId="0" borderId="108" xfId="0" applyFont="1" applyBorder="1" applyAlignment="1">
      <alignment wrapText="1"/>
    </xf>
    <xf numFmtId="0" fontId="18" fillId="9" borderId="108" xfId="0" applyFont="1" applyFill="1" applyBorder="1"/>
    <xf numFmtId="166" fontId="18" fillId="9" borderId="109" xfId="2" applyNumberFormat="1" applyFont="1" applyFill="1" applyBorder="1"/>
    <xf numFmtId="165" fontId="18" fillId="9" borderId="109" xfId="0" applyNumberFormat="1" applyFont="1" applyFill="1" applyBorder="1"/>
    <xf numFmtId="165" fontId="18" fillId="9" borderId="110" xfId="0" applyNumberFormat="1" applyFont="1" applyFill="1" applyBorder="1"/>
    <xf numFmtId="0" fontId="18" fillId="9" borderId="111" xfId="0" applyFont="1" applyFill="1" applyBorder="1"/>
    <xf numFmtId="166" fontId="18" fillId="9" borderId="98" xfId="2" applyNumberFormat="1" applyFont="1" applyFill="1" applyBorder="1"/>
    <xf numFmtId="165" fontId="18" fillId="9" borderId="98" xfId="0" applyNumberFormat="1" applyFont="1" applyFill="1" applyBorder="1"/>
    <xf numFmtId="165" fontId="18" fillId="9" borderId="112" xfId="0" applyNumberFormat="1" applyFont="1" applyFill="1" applyBorder="1"/>
    <xf numFmtId="0" fontId="19" fillId="9" borderId="124" xfId="0" applyFont="1" applyFill="1" applyBorder="1" applyAlignment="1">
      <alignment wrapText="1"/>
    </xf>
    <xf numFmtId="166" fontId="19" fillId="9" borderId="43" xfId="0" applyNumberFormat="1" applyFont="1" applyFill="1" applyBorder="1" applyAlignment="1">
      <alignment wrapText="1"/>
    </xf>
    <xf numFmtId="0" fontId="18" fillId="9" borderId="111" xfId="0" applyFont="1" applyFill="1" applyBorder="1" applyAlignment="1">
      <alignment wrapText="1"/>
    </xf>
    <xf numFmtId="0" fontId="18" fillId="9" borderId="113" xfId="0" applyFont="1" applyFill="1" applyBorder="1" applyAlignment="1">
      <alignment wrapText="1"/>
    </xf>
    <xf numFmtId="166" fontId="18" fillId="9" borderId="114" xfId="0" applyNumberFormat="1" applyFont="1" applyFill="1" applyBorder="1" applyAlignment="1">
      <alignment wrapText="1"/>
    </xf>
    <xf numFmtId="165" fontId="18" fillId="9" borderId="114" xfId="0" applyNumberFormat="1" applyFont="1" applyFill="1" applyBorder="1" applyAlignment="1">
      <alignment wrapText="1"/>
    </xf>
    <xf numFmtId="165" fontId="18" fillId="9" borderId="115" xfId="0" applyNumberFormat="1" applyFont="1" applyFill="1" applyBorder="1" applyAlignment="1">
      <alignment wrapText="1"/>
    </xf>
    <xf numFmtId="0" fontId="19" fillId="9" borderId="89" xfId="0" applyFont="1" applyFill="1" applyBorder="1"/>
    <xf numFmtId="166" fontId="19" fillId="9" borderId="90" xfId="0" applyNumberFormat="1" applyFont="1" applyFill="1" applyBorder="1"/>
    <xf numFmtId="165" fontId="19" fillId="9" borderId="90" xfId="0" applyNumberFormat="1" applyFont="1" applyFill="1" applyBorder="1"/>
    <xf numFmtId="165" fontId="19" fillId="9" borderId="130" xfId="0" applyNumberFormat="1" applyFont="1" applyFill="1" applyBorder="1"/>
    <xf numFmtId="166" fontId="18" fillId="0" borderId="109" xfId="0" applyNumberFormat="1" applyFont="1" applyBorder="1" applyAlignment="1">
      <alignment wrapText="1"/>
    </xf>
    <xf numFmtId="165" fontId="18" fillId="0" borderId="109" xfId="0" applyNumberFormat="1" applyFont="1" applyBorder="1" applyAlignment="1">
      <alignment wrapText="1"/>
    </xf>
    <xf numFmtId="165" fontId="18" fillId="0" borderId="110" xfId="0" applyNumberFormat="1" applyFont="1" applyBorder="1" applyAlignment="1">
      <alignment wrapText="1"/>
    </xf>
    <xf numFmtId="166" fontId="18" fillId="9" borderId="98" xfId="0" applyNumberFormat="1" applyFont="1" applyFill="1" applyBorder="1" applyAlignment="1">
      <alignment wrapText="1"/>
    </xf>
    <xf numFmtId="165" fontId="18" fillId="9" borderId="98" xfId="0" applyNumberFormat="1" applyFont="1" applyFill="1" applyBorder="1" applyAlignment="1">
      <alignment wrapText="1"/>
    </xf>
    <xf numFmtId="165" fontId="18" fillId="9" borderId="112" xfId="0" applyNumberFormat="1" applyFont="1" applyFill="1" applyBorder="1" applyAlignment="1">
      <alignment wrapText="1"/>
    </xf>
    <xf numFmtId="166" fontId="37" fillId="9" borderId="59" xfId="0" applyNumberFormat="1" applyFont="1" applyFill="1" applyBorder="1" applyAlignment="1">
      <alignment horizontal="right"/>
    </xf>
    <xf numFmtId="1" fontId="37" fillId="9" borderId="59" xfId="0" applyNumberFormat="1" applyFont="1" applyFill="1" applyBorder="1" applyAlignment="1">
      <alignment horizontal="right"/>
    </xf>
    <xf numFmtId="166" fontId="37" fillId="0" borderId="65" xfId="0" applyNumberFormat="1" applyFont="1" applyBorder="1" applyAlignment="1">
      <alignment horizontal="right"/>
    </xf>
    <xf numFmtId="1" fontId="37" fillId="0" borderId="65" xfId="0" applyNumberFormat="1" applyFont="1" applyBorder="1" applyAlignment="1">
      <alignment horizontal="right"/>
    </xf>
    <xf numFmtId="166" fontId="37" fillId="9" borderId="65" xfId="0" applyNumberFormat="1" applyFont="1" applyFill="1" applyBorder="1" applyAlignment="1">
      <alignment horizontal="right"/>
    </xf>
    <xf numFmtId="1" fontId="37" fillId="9" borderId="65" xfId="0" applyNumberFormat="1" applyFont="1" applyFill="1" applyBorder="1" applyAlignment="1">
      <alignment horizontal="right"/>
    </xf>
    <xf numFmtId="166" fontId="36" fillId="0" borderId="59" xfId="0" applyNumberFormat="1" applyFont="1" applyBorder="1" applyAlignment="1">
      <alignment horizontal="right"/>
    </xf>
    <xf numFmtId="166" fontId="37" fillId="0" borderId="82" xfId="0" applyNumberFormat="1" applyFont="1" applyBorder="1" applyAlignment="1">
      <alignment horizontal="right"/>
    </xf>
    <xf numFmtId="1" fontId="37" fillId="9" borderId="82" xfId="0" applyNumberFormat="1" applyFont="1" applyFill="1" applyBorder="1" applyAlignment="1">
      <alignment horizontal="right"/>
    </xf>
    <xf numFmtId="166" fontId="37" fillId="9" borderId="82" xfId="0" applyNumberFormat="1" applyFont="1" applyFill="1" applyBorder="1" applyAlignment="1">
      <alignment horizontal="right"/>
    </xf>
    <xf numFmtId="1" fontId="37" fillId="0" borderId="82" xfId="0" applyNumberFormat="1" applyFont="1" applyBorder="1" applyAlignment="1">
      <alignment horizontal="right"/>
    </xf>
    <xf numFmtId="1" fontId="37" fillId="9" borderId="60" xfId="0" applyNumberFormat="1" applyFont="1" applyFill="1" applyBorder="1" applyAlignment="1">
      <alignment horizontal="right"/>
    </xf>
    <xf numFmtId="1" fontId="37" fillId="0" borderId="66" xfId="0" applyNumberFormat="1" applyFont="1" applyBorder="1" applyAlignment="1">
      <alignment horizontal="right"/>
    </xf>
    <xf numFmtId="1" fontId="37" fillId="9" borderId="66" xfId="0" applyNumberFormat="1" applyFont="1" applyFill="1" applyBorder="1" applyAlignment="1">
      <alignment horizontal="right"/>
    </xf>
    <xf numFmtId="166" fontId="37" fillId="0" borderId="65" xfId="0" applyNumberFormat="1" applyFont="1" applyBorder="1" applyAlignment="1">
      <alignment horizontal="right" indent="2"/>
    </xf>
    <xf numFmtId="0" fontId="18" fillId="0" borderId="151" xfId="0" applyFont="1" applyBorder="1"/>
    <xf numFmtId="165" fontId="18" fillId="0" borderId="151" xfId="0" applyNumberFormat="1" applyFont="1" applyBorder="1"/>
    <xf numFmtId="166" fontId="18" fillId="0" borderId="151" xfId="0" applyNumberFormat="1" applyFont="1" applyBorder="1"/>
    <xf numFmtId="168" fontId="18" fillId="0" borderId="151" xfId="0" applyNumberFormat="1" applyFont="1" applyBorder="1"/>
    <xf numFmtId="166" fontId="18" fillId="0" borderId="151" xfId="2" applyNumberFormat="1" applyFont="1" applyBorder="1"/>
    <xf numFmtId="168" fontId="18" fillId="0" borderId="39" xfId="0" applyNumberFormat="1" applyFont="1" applyBorder="1"/>
    <xf numFmtId="168" fontId="18" fillId="0" borderId="17" xfId="0" applyNumberFormat="1" applyFont="1" applyBorder="1"/>
    <xf numFmtId="168" fontId="18" fillId="0" borderId="152" xfId="0" applyNumberFormat="1" applyFont="1" applyBorder="1"/>
    <xf numFmtId="165" fontId="19" fillId="9" borderId="24" xfId="1" applyNumberFormat="1" applyFont="1" applyFill="1" applyBorder="1" applyAlignment="1">
      <alignment horizontal="right"/>
    </xf>
    <xf numFmtId="3" fontId="19" fillId="8" borderId="42" xfId="0" applyNumberFormat="1" applyFont="1" applyFill="1" applyBorder="1"/>
    <xf numFmtId="10" fontId="36" fillId="0" borderId="151" xfId="0" applyNumberFormat="1" applyFont="1" applyBorder="1" applyAlignment="1">
      <alignment horizontal="right"/>
    </xf>
    <xf numFmtId="3" fontId="18" fillId="4" borderId="17" xfId="0" applyNumberFormat="1" applyFont="1" applyFill="1" applyBorder="1"/>
    <xf numFmtId="0" fontId="19" fillId="0" borderId="17" xfId="0" applyFont="1" applyBorder="1" applyAlignment="1">
      <alignment vertical="center"/>
    </xf>
    <xf numFmtId="0" fontId="22" fillId="0" borderId="71" xfId="0" applyFont="1" applyBorder="1"/>
    <xf numFmtId="0" fontId="18" fillId="0" borderId="15" xfId="0" applyFont="1" applyBorder="1"/>
    <xf numFmtId="0" fontId="19" fillId="0" borderId="45" xfId="0" applyFont="1" applyBorder="1"/>
    <xf numFmtId="165" fontId="18" fillId="0" borderId="153" xfId="0" applyNumberFormat="1" applyFont="1" applyBorder="1"/>
    <xf numFmtId="7" fontId="18" fillId="0" borderId="77" xfId="0" applyNumberFormat="1" applyFont="1" applyBorder="1"/>
    <xf numFmtId="166" fontId="18" fillId="0" borderId="154" xfId="0" applyNumberFormat="1" applyFont="1" applyBorder="1"/>
    <xf numFmtId="165" fontId="18" fillId="0" borderId="155" xfId="0" applyNumberFormat="1" applyFont="1" applyBorder="1"/>
    <xf numFmtId="7" fontId="18" fillId="0" borderId="94" xfId="0" applyNumberFormat="1" applyFont="1" applyBorder="1"/>
    <xf numFmtId="166" fontId="19" fillId="10" borderId="40" xfId="0" applyNumberFormat="1" applyFont="1" applyFill="1" applyBorder="1"/>
    <xf numFmtId="166" fontId="19" fillId="10" borderId="41" xfId="0" applyNumberFormat="1" applyFont="1" applyFill="1" applyBorder="1"/>
    <xf numFmtId="5" fontId="19" fillId="10" borderId="41" xfId="0" applyNumberFormat="1" applyFont="1" applyFill="1" applyBorder="1"/>
    <xf numFmtId="7" fontId="19" fillId="10" borderId="41" xfId="0" applyNumberFormat="1" applyFont="1" applyFill="1" applyBorder="1"/>
    <xf numFmtId="5" fontId="19" fillId="10" borderId="42" xfId="0" applyNumberFormat="1" applyFont="1" applyFill="1" applyBorder="1"/>
    <xf numFmtId="7" fontId="19" fillId="10" borderId="42" xfId="0" applyNumberFormat="1" applyFont="1" applyFill="1" applyBorder="1"/>
    <xf numFmtId="0" fontId="19" fillId="0" borderId="31" xfId="0" applyFont="1" applyBorder="1"/>
    <xf numFmtId="0" fontId="19" fillId="0" borderId="33" xfId="0" applyFont="1" applyBorder="1"/>
    <xf numFmtId="0" fontId="19" fillId="0" borderId="42" xfId="0" applyFont="1" applyBorder="1" applyAlignment="1">
      <alignment horizontal="center"/>
    </xf>
    <xf numFmtId="3" fontId="19" fillId="8" borderId="25" xfId="0" applyNumberFormat="1" applyFont="1" applyFill="1" applyBorder="1"/>
    <xf numFmtId="0" fontId="19" fillId="0" borderId="30" xfId="0" applyFont="1" applyBorder="1" applyAlignment="1">
      <alignment horizontal="left"/>
    </xf>
    <xf numFmtId="0" fontId="19" fillId="2" borderId="45" xfId="0" applyFont="1" applyFill="1" applyBorder="1" applyAlignment="1">
      <alignment horizontal="left"/>
    </xf>
    <xf numFmtId="0" fontId="54" fillId="4" borderId="36" xfId="0" applyFont="1" applyFill="1" applyBorder="1"/>
    <xf numFmtId="0" fontId="54" fillId="7" borderId="45" xfId="0" applyFont="1" applyFill="1" applyBorder="1"/>
    <xf numFmtId="0" fontId="54" fillId="4" borderId="45" xfId="0" applyFont="1" applyFill="1" applyBorder="1"/>
    <xf numFmtId="168" fontId="18" fillId="0" borderId="145" xfId="0" applyNumberFormat="1" applyFont="1" applyBorder="1"/>
    <xf numFmtId="168" fontId="18" fillId="0" borderId="146" xfId="0" applyNumberFormat="1" applyFont="1" applyBorder="1"/>
    <xf numFmtId="168" fontId="18" fillId="0" borderId="147" xfId="0" applyNumberFormat="1" applyFont="1" applyBorder="1"/>
    <xf numFmtId="166" fontId="19" fillId="0" borderId="41" xfId="0" applyNumberFormat="1" applyFont="1" applyBorder="1" applyAlignment="1">
      <alignment horizontal="center" wrapText="1"/>
    </xf>
    <xf numFmtId="166" fontId="0" fillId="0" borderId="0" xfId="0" applyNumberFormat="1"/>
    <xf numFmtId="0" fontId="36" fillId="0" borderId="25" xfId="0" applyFont="1" applyBorder="1" applyAlignment="1">
      <alignment horizontal="center" wrapText="1"/>
    </xf>
    <xf numFmtId="0" fontId="18" fillId="0" borderId="108" xfId="0" applyFont="1" applyBorder="1"/>
    <xf numFmtId="0" fontId="37" fillId="9" borderId="108" xfId="0" applyFont="1" applyFill="1" applyBorder="1"/>
    <xf numFmtId="166" fontId="37" fillId="9" borderId="109" xfId="0" applyNumberFormat="1" applyFont="1" applyFill="1" applyBorder="1"/>
    <xf numFmtId="167" fontId="37" fillId="9" borderId="109" xfId="1" applyNumberFormat="1" applyFont="1" applyFill="1" applyBorder="1"/>
    <xf numFmtId="165" fontId="37" fillId="9" borderId="110" xfId="0" applyNumberFormat="1" applyFont="1" applyFill="1" applyBorder="1"/>
    <xf numFmtId="0" fontId="37" fillId="9" borderId="111" xfId="0" applyFont="1" applyFill="1" applyBorder="1"/>
    <xf numFmtId="166" fontId="37" fillId="9" borderId="98" xfId="0" applyNumberFormat="1" applyFont="1" applyFill="1" applyBorder="1"/>
    <xf numFmtId="167" fontId="37" fillId="9" borderId="98" xfId="1" applyNumberFormat="1" applyFont="1" applyFill="1" applyBorder="1"/>
    <xf numFmtId="165" fontId="37" fillId="9" borderId="112" xfId="0" applyNumberFormat="1" applyFont="1" applyFill="1" applyBorder="1"/>
    <xf numFmtId="0" fontId="37" fillId="9" borderId="111" xfId="0" applyFont="1" applyFill="1" applyBorder="1" applyAlignment="1">
      <alignment wrapText="1"/>
    </xf>
    <xf numFmtId="166" fontId="37" fillId="9" borderId="98" xfId="0" applyNumberFormat="1" applyFont="1" applyFill="1" applyBorder="1" applyAlignment="1">
      <alignment wrapText="1"/>
    </xf>
    <xf numFmtId="167" fontId="37" fillId="9" borderId="98" xfId="1" applyNumberFormat="1" applyFont="1" applyFill="1" applyBorder="1" applyAlignment="1">
      <alignment wrapText="1"/>
    </xf>
    <xf numFmtId="165" fontId="37" fillId="9" borderId="112" xfId="0" applyNumberFormat="1" applyFont="1" applyFill="1" applyBorder="1" applyAlignment="1">
      <alignment wrapText="1"/>
    </xf>
    <xf numFmtId="0" fontId="36" fillId="9" borderId="124" xfId="0" applyFont="1" applyFill="1" applyBorder="1"/>
    <xf numFmtId="166" fontId="36" fillId="9" borderId="43" xfId="0" applyNumberFormat="1" applyFont="1" applyFill="1" applyBorder="1"/>
    <xf numFmtId="167" fontId="36" fillId="9" borderId="43" xfId="1" applyNumberFormat="1" applyFont="1" applyFill="1" applyBorder="1"/>
    <xf numFmtId="166" fontId="36" fillId="9" borderId="128" xfId="0" applyNumberFormat="1" applyFont="1" applyFill="1" applyBorder="1"/>
    <xf numFmtId="165" fontId="36" fillId="9" borderId="131" xfId="0" applyNumberFormat="1" applyFont="1" applyFill="1" applyBorder="1"/>
    <xf numFmtId="165" fontId="36" fillId="9" borderId="132" xfId="0" applyNumberFormat="1" applyFont="1" applyFill="1" applyBorder="1"/>
    <xf numFmtId="165" fontId="19" fillId="0" borderId="157" xfId="0" applyNumberFormat="1" applyFont="1" applyBorder="1" applyAlignment="1">
      <alignment wrapText="1"/>
    </xf>
    <xf numFmtId="165" fontId="19" fillId="0" borderId="156" xfId="0" applyNumberFormat="1" applyFont="1" applyBorder="1" applyAlignment="1">
      <alignment wrapText="1"/>
    </xf>
    <xf numFmtId="166" fontId="37" fillId="9" borderId="99" xfId="0" applyNumberFormat="1" applyFont="1" applyFill="1" applyBorder="1"/>
    <xf numFmtId="167" fontId="37" fillId="9" borderId="99" xfId="1" applyNumberFormat="1" applyFont="1" applyFill="1" applyBorder="1"/>
    <xf numFmtId="165" fontId="37" fillId="9" borderId="134" xfId="0" applyNumberFormat="1" applyFont="1" applyFill="1" applyBorder="1"/>
    <xf numFmtId="166" fontId="19" fillId="0" borderId="117" xfId="0" applyNumberFormat="1" applyFont="1" applyBorder="1"/>
    <xf numFmtId="166" fontId="19" fillId="0" borderId="118" xfId="0" applyNumberFormat="1" applyFont="1" applyBorder="1"/>
    <xf numFmtId="0" fontId="37" fillId="9" borderId="133" xfId="0" applyFont="1" applyFill="1" applyBorder="1"/>
    <xf numFmtId="0" fontId="36" fillId="0" borderId="116" xfId="0" applyFont="1" applyBorder="1"/>
    <xf numFmtId="0" fontId="36" fillId="9" borderId="158" xfId="0" applyFont="1" applyFill="1" applyBorder="1"/>
    <xf numFmtId="166" fontId="36" fillId="9" borderId="136" xfId="0" applyNumberFormat="1" applyFont="1" applyFill="1" applyBorder="1"/>
    <xf numFmtId="166" fontId="18" fillId="0" borderId="98" xfId="2" applyNumberFormat="1" applyFont="1" applyFill="1" applyBorder="1"/>
    <xf numFmtId="165" fontId="18" fillId="0" borderId="98" xfId="2" applyNumberFormat="1" applyFont="1" applyFill="1" applyBorder="1"/>
    <xf numFmtId="165" fontId="18" fillId="0" borderId="112" xfId="2" applyNumberFormat="1" applyFont="1" applyFill="1" applyBorder="1"/>
    <xf numFmtId="0" fontId="18" fillId="0" borderId="133" xfId="0" applyFont="1" applyBorder="1"/>
    <xf numFmtId="166" fontId="18" fillId="0" borderId="99" xfId="2" applyNumberFormat="1" applyFont="1" applyFill="1" applyBorder="1"/>
    <xf numFmtId="165" fontId="18" fillId="0" borderId="99" xfId="2" applyNumberFormat="1" applyFont="1" applyFill="1" applyBorder="1"/>
    <xf numFmtId="165" fontId="18" fillId="0" borderId="134" xfId="2" applyNumberFormat="1" applyFont="1" applyFill="1" applyBorder="1"/>
    <xf numFmtId="166" fontId="18" fillId="0" borderId="109" xfId="2" applyNumberFormat="1" applyFont="1" applyFill="1" applyBorder="1"/>
    <xf numFmtId="165" fontId="18" fillId="0" borderId="109" xfId="2" applyNumberFormat="1" applyFont="1" applyFill="1" applyBorder="1"/>
    <xf numFmtId="165" fontId="18" fillId="0" borderId="110" xfId="2" applyNumberFormat="1" applyFont="1" applyFill="1" applyBorder="1"/>
    <xf numFmtId="0" fontId="19" fillId="0" borderId="116" xfId="0" applyFont="1" applyBorder="1"/>
    <xf numFmtId="166" fontId="19" fillId="0" borderId="117" xfId="2" applyNumberFormat="1" applyFont="1" applyFill="1" applyBorder="1"/>
    <xf numFmtId="165" fontId="19" fillId="0" borderId="117" xfId="2" applyNumberFormat="1" applyFont="1" applyFill="1" applyBorder="1"/>
    <xf numFmtId="165" fontId="19" fillId="0" borderId="118" xfId="2" applyNumberFormat="1" applyFont="1" applyFill="1" applyBorder="1"/>
    <xf numFmtId="165" fontId="18" fillId="9" borderId="109" xfId="2" applyNumberFormat="1" applyFont="1" applyFill="1" applyBorder="1"/>
    <xf numFmtId="165" fontId="18" fillId="9" borderId="110" xfId="2" applyNumberFormat="1" applyFont="1" applyFill="1" applyBorder="1"/>
    <xf numFmtId="165" fontId="18" fillId="9" borderId="98" xfId="2" applyNumberFormat="1" applyFont="1" applyFill="1" applyBorder="1"/>
    <xf numFmtId="165" fontId="18" fillId="9" borderId="112" xfId="2" applyNumberFormat="1" applyFont="1" applyFill="1" applyBorder="1"/>
    <xf numFmtId="0" fontId="19" fillId="9" borderId="116" xfId="0" applyFont="1" applyFill="1" applyBorder="1"/>
    <xf numFmtId="166" fontId="19" fillId="9" borderId="117" xfId="2" applyNumberFormat="1" applyFont="1" applyFill="1" applyBorder="1"/>
    <xf numFmtId="165" fontId="19" fillId="9" borderId="117" xfId="2" applyNumberFormat="1" applyFont="1" applyFill="1" applyBorder="1"/>
    <xf numFmtId="165" fontId="19" fillId="9" borderId="118" xfId="2" applyNumberFormat="1" applyFont="1" applyFill="1" applyBorder="1"/>
    <xf numFmtId="0" fontId="18" fillId="9" borderId="133" xfId="0" applyFont="1" applyFill="1" applyBorder="1"/>
    <xf numFmtId="166" fontId="18" fillId="9" borderId="99" xfId="2" applyNumberFormat="1" applyFont="1" applyFill="1" applyBorder="1"/>
    <xf numFmtId="165" fontId="18" fillId="9" borderId="99" xfId="2" applyNumberFormat="1" applyFont="1" applyFill="1" applyBorder="1"/>
    <xf numFmtId="165" fontId="18" fillId="9" borderId="134" xfId="2" applyNumberFormat="1" applyFont="1" applyFill="1" applyBorder="1"/>
    <xf numFmtId="0" fontId="19" fillId="0" borderId="142" xfId="0" applyFont="1" applyBorder="1"/>
    <xf numFmtId="166" fontId="19" fillId="0" borderId="143" xfId="2" applyNumberFormat="1" applyFont="1" applyFill="1" applyBorder="1"/>
    <xf numFmtId="165" fontId="19" fillId="0" borderId="143" xfId="2" applyNumberFormat="1" applyFont="1" applyFill="1" applyBorder="1"/>
    <xf numFmtId="165" fontId="19" fillId="0" borderId="144" xfId="2" applyNumberFormat="1" applyFont="1" applyFill="1" applyBorder="1"/>
    <xf numFmtId="0" fontId="18" fillId="0" borderId="103" xfId="0" applyFont="1" applyBorder="1"/>
    <xf numFmtId="0" fontId="18" fillId="0" borderId="139" xfId="0" applyFont="1" applyBorder="1"/>
    <xf numFmtId="0" fontId="18" fillId="9" borderId="141" xfId="0" applyFont="1" applyFill="1" applyBorder="1"/>
    <xf numFmtId="166" fontId="18" fillId="9" borderId="100" xfId="2" applyNumberFormat="1" applyFont="1" applyFill="1" applyBorder="1"/>
    <xf numFmtId="0" fontId="18" fillId="9" borderId="103" xfId="0" applyFont="1" applyFill="1" applyBorder="1"/>
    <xf numFmtId="166" fontId="18" fillId="9" borderId="140" xfId="2" applyNumberFormat="1" applyFont="1" applyFill="1" applyBorder="1"/>
    <xf numFmtId="166" fontId="18" fillId="0" borderId="101" xfId="2" applyNumberFormat="1" applyFont="1" applyFill="1" applyBorder="1"/>
    <xf numFmtId="166" fontId="18" fillId="9" borderId="101" xfId="2" applyNumberFormat="1" applyFont="1" applyFill="1" applyBorder="1"/>
    <xf numFmtId="166" fontId="18" fillId="0" borderId="138" xfId="2" applyNumberFormat="1" applyFont="1" applyFill="1" applyBorder="1"/>
    <xf numFmtId="10" fontId="0" fillId="0" borderId="0" xfId="3" applyNumberFormat="1" applyFont="1"/>
    <xf numFmtId="0" fontId="19" fillId="0" borderId="15" xfId="0" applyFont="1" applyBorder="1" applyAlignment="1">
      <alignment vertical="center" wrapText="1"/>
    </xf>
    <xf numFmtId="3" fontId="18" fillId="0" borderId="39" xfId="0" applyNumberFormat="1" applyFont="1" applyBorder="1"/>
    <xf numFmtId="3" fontId="18" fillId="0" borderId="17" xfId="0" applyNumberFormat="1" applyFont="1" applyBorder="1"/>
    <xf numFmtId="0" fontId="18" fillId="0" borderId="39" xfId="0" applyFont="1" applyBorder="1"/>
    <xf numFmtId="0" fontId="18" fillId="0" borderId="17" xfId="0" applyFont="1" applyBorder="1"/>
    <xf numFmtId="0" fontId="18" fillId="0" borderId="34" xfId="0" applyFont="1" applyBorder="1"/>
    <xf numFmtId="0" fontId="22" fillId="0" borderId="31" xfId="0" applyFont="1" applyBorder="1" applyAlignment="1">
      <alignment vertical="center"/>
    </xf>
    <xf numFmtId="49" fontId="19" fillId="9" borderId="25" xfId="0" applyNumberFormat="1" applyFont="1" applyFill="1" applyBorder="1" applyAlignment="1">
      <alignment wrapText="1"/>
    </xf>
    <xf numFmtId="166" fontId="19" fillId="9" borderId="51" xfId="0" applyNumberFormat="1" applyFont="1" applyFill="1" applyBorder="1" applyAlignment="1">
      <alignment wrapText="1"/>
    </xf>
    <xf numFmtId="166" fontId="19" fillId="9" borderId="42" xfId="0" applyNumberFormat="1" applyFont="1" applyFill="1" applyBorder="1" applyAlignment="1">
      <alignment wrapText="1"/>
    </xf>
    <xf numFmtId="0" fontId="18" fillId="0" borderId="71" xfId="0" applyFont="1" applyBorder="1"/>
    <xf numFmtId="166" fontId="18" fillId="0" borderId="71" xfId="0" applyNumberFormat="1" applyFont="1" applyBorder="1"/>
    <xf numFmtId="3" fontId="50" fillId="0" borderId="71" xfId="0" applyNumberFormat="1" applyFont="1" applyBorder="1"/>
    <xf numFmtId="0" fontId="19" fillId="0" borderId="84" xfId="0" applyFont="1" applyBorder="1"/>
    <xf numFmtId="167" fontId="18" fillId="0" borderId="84" xfId="0" applyNumberFormat="1" applyFont="1" applyBorder="1" applyAlignment="1">
      <alignment horizontal="center"/>
    </xf>
    <xf numFmtId="0" fontId="18" fillId="0" borderId="84" xfId="0" applyFont="1" applyBorder="1" applyAlignment="1">
      <alignment horizontal="center"/>
    </xf>
    <xf numFmtId="3" fontId="19" fillId="9" borderId="23" xfId="0" applyNumberFormat="1" applyFont="1" applyFill="1" applyBorder="1" applyAlignment="1">
      <alignment horizontal="right" vertical="top" wrapText="1"/>
    </xf>
    <xf numFmtId="3" fontId="19" fillId="9" borderId="42" xfId="0" applyNumberFormat="1" applyFont="1" applyFill="1" applyBorder="1" applyAlignment="1">
      <alignment horizontal="right" vertical="top" wrapText="1"/>
    </xf>
    <xf numFmtId="166" fontId="18" fillId="0" borderId="159" xfId="0" applyNumberFormat="1" applyFont="1" applyBorder="1"/>
    <xf numFmtId="166" fontId="18" fillId="0" borderId="106" xfId="0" applyNumberFormat="1" applyFont="1" applyBorder="1"/>
    <xf numFmtId="0" fontId="18" fillId="0" borderId="94" xfId="0" applyFont="1" applyBorder="1"/>
    <xf numFmtId="0" fontId="19" fillId="4" borderId="93" xfId="0" applyFont="1" applyFill="1" applyBorder="1"/>
    <xf numFmtId="166" fontId="19" fillId="4" borderId="135" xfId="0" applyNumberFormat="1" applyFont="1" applyFill="1" applyBorder="1"/>
    <xf numFmtId="165" fontId="19" fillId="4" borderId="136" xfId="0" applyNumberFormat="1" applyFont="1" applyFill="1" applyBorder="1"/>
    <xf numFmtId="166" fontId="19" fillId="4" borderId="136" xfId="0" applyNumberFormat="1" applyFont="1" applyFill="1" applyBorder="1"/>
    <xf numFmtId="165" fontId="19" fillId="4" borderId="137" xfId="0" applyNumberFormat="1" applyFont="1" applyFill="1" applyBorder="1"/>
    <xf numFmtId="0" fontId="18" fillId="4" borderId="75" xfId="0" applyFont="1" applyFill="1" applyBorder="1"/>
    <xf numFmtId="0" fontId="19" fillId="11" borderId="85" xfId="0" applyFont="1" applyFill="1" applyBorder="1" applyAlignment="1">
      <alignment horizontal="left"/>
    </xf>
    <xf numFmtId="166" fontId="19" fillId="11" borderId="116" xfId="0" applyNumberFormat="1" applyFont="1" applyFill="1" applyBorder="1"/>
    <xf numFmtId="5" fontId="19" fillId="11" borderId="117" xfId="0" applyNumberFormat="1" applyFont="1" applyFill="1" applyBorder="1"/>
    <xf numFmtId="166" fontId="19" fillId="11" borderId="117" xfId="0" applyNumberFormat="1" applyFont="1" applyFill="1" applyBorder="1"/>
    <xf numFmtId="5" fontId="19" fillId="11" borderId="118" xfId="0" applyNumberFormat="1" applyFont="1" applyFill="1" applyBorder="1"/>
    <xf numFmtId="0" fontId="18" fillId="4" borderId="80" xfId="0" applyFont="1" applyFill="1" applyBorder="1"/>
    <xf numFmtId="0" fontId="18" fillId="4" borderId="97" xfId="0" applyFont="1" applyFill="1" applyBorder="1"/>
    <xf numFmtId="49" fontId="18" fillId="0" borderId="39" xfId="0" applyNumberFormat="1" applyFont="1" applyBorder="1" applyAlignment="1">
      <alignment wrapText="1"/>
    </xf>
    <xf numFmtId="165" fontId="18" fillId="0" borderId="44" xfId="0" applyNumberFormat="1" applyFont="1" applyBorder="1"/>
    <xf numFmtId="37" fontId="18" fillId="0" borderId="44" xfId="0" applyNumberFormat="1" applyFont="1" applyBorder="1"/>
    <xf numFmtId="168" fontId="18" fillId="0" borderId="39" xfId="0" applyNumberFormat="1" applyFont="1" applyBorder="1" applyAlignment="1">
      <alignment wrapText="1"/>
    </xf>
    <xf numFmtId="171" fontId="18" fillId="0" borderId="44" xfId="0" applyNumberFormat="1" applyFont="1" applyBorder="1"/>
    <xf numFmtId="168" fontId="18" fillId="0" borderId="39" xfId="0" applyNumberFormat="1" applyFont="1" applyBorder="1" applyAlignment="1">
      <alignment horizontal="right" wrapText="1"/>
    </xf>
    <xf numFmtId="49" fontId="18" fillId="0" borderId="17" xfId="0" applyNumberFormat="1" applyFont="1" applyBorder="1" applyAlignment="1">
      <alignment wrapText="1"/>
    </xf>
    <xf numFmtId="37" fontId="18" fillId="0" borderId="71" xfId="0" applyNumberFormat="1" applyFont="1" applyBorder="1"/>
    <xf numFmtId="168" fontId="18" fillId="0" borderId="17" xfId="0" applyNumberFormat="1" applyFont="1" applyBorder="1" applyAlignment="1">
      <alignment wrapText="1"/>
    </xf>
    <xf numFmtId="171" fontId="18" fillId="0" borderId="71" xfId="0" applyNumberFormat="1" applyFont="1" applyBorder="1"/>
    <xf numFmtId="168" fontId="18" fillId="0" borderId="17" xfId="0" applyNumberFormat="1" applyFont="1" applyBorder="1" applyAlignment="1">
      <alignment horizontal="right" wrapText="1"/>
    </xf>
    <xf numFmtId="49" fontId="18" fillId="0" borderId="34" xfId="0" applyNumberFormat="1" applyFont="1" applyBorder="1" applyAlignment="1">
      <alignment wrapText="1"/>
    </xf>
    <xf numFmtId="37" fontId="18" fillId="0" borderId="33" xfId="0" applyNumberFormat="1" applyFont="1" applyBorder="1"/>
    <xf numFmtId="168" fontId="18" fillId="0" borderId="34" xfId="0" applyNumberFormat="1" applyFont="1" applyBorder="1" applyAlignment="1">
      <alignment wrapText="1"/>
    </xf>
    <xf numFmtId="171" fontId="18" fillId="0" borderId="33" xfId="0" applyNumberFormat="1" applyFont="1" applyBorder="1"/>
    <xf numFmtId="168" fontId="18" fillId="0" borderId="34" xfId="0" applyNumberFormat="1" applyFont="1" applyBorder="1" applyAlignment="1">
      <alignment horizontal="right" wrapText="1"/>
    </xf>
    <xf numFmtId="49" fontId="19" fillId="0" borderId="22" xfId="0" applyNumberFormat="1" applyFont="1" applyBorder="1" applyAlignment="1">
      <alignment horizontal="left" wrapText="1"/>
    </xf>
    <xf numFmtId="49" fontId="37" fillId="4" borderId="123" xfId="0" applyNumberFormat="1" applyFont="1" applyFill="1" applyBorder="1" applyAlignment="1">
      <alignment wrapText="1"/>
    </xf>
    <xf numFmtId="37" fontId="37" fillId="4" borderId="82" xfId="0" applyNumberFormat="1" applyFont="1" applyFill="1" applyBorder="1"/>
    <xf numFmtId="37" fontId="36" fillId="4" borderId="82" xfId="0" applyNumberFormat="1" applyFont="1" applyFill="1" applyBorder="1"/>
    <xf numFmtId="0" fontId="43" fillId="0" borderId="45" xfId="0" applyFont="1" applyBorder="1" applyAlignment="1">
      <alignment vertical="center"/>
    </xf>
    <xf numFmtId="0" fontId="42" fillId="0" borderId="92" xfId="0" applyFont="1" applyBorder="1" applyAlignment="1">
      <alignment horizontal="center" vertical="center" wrapText="1"/>
    </xf>
    <xf numFmtId="0" fontId="42" fillId="0" borderId="91" xfId="0" applyFont="1" applyBorder="1" applyAlignment="1">
      <alignment horizontal="center" vertical="center" wrapText="1"/>
    </xf>
    <xf numFmtId="49" fontId="19" fillId="0" borderId="49" xfId="0" applyNumberFormat="1" applyFont="1" applyBorder="1" applyAlignment="1">
      <alignment horizontal="left" wrapText="1"/>
    </xf>
    <xf numFmtId="0" fontId="1" fillId="0" borderId="71" xfId="0" applyFont="1" applyBorder="1" applyAlignment="1">
      <alignment horizontal="left"/>
    </xf>
    <xf numFmtId="0" fontId="55" fillId="0" borderId="0" xfId="0" applyFont="1" applyAlignment="1">
      <alignment horizontal="right"/>
    </xf>
    <xf numFmtId="0" fontId="55" fillId="0" borderId="0" xfId="0" applyFont="1"/>
    <xf numFmtId="0" fontId="55" fillId="0" borderId="0" xfId="0" applyFont="1" applyAlignment="1">
      <alignment horizontal="center"/>
    </xf>
    <xf numFmtId="0" fontId="58" fillId="0" borderId="71" xfId="0" applyFont="1" applyBorder="1"/>
    <xf numFmtId="0" fontId="4" fillId="0" borderId="0" xfId="0" applyFont="1" applyAlignment="1">
      <alignment horizontal="left"/>
    </xf>
    <xf numFmtId="0" fontId="59" fillId="0" borderId="71" xfId="0" applyFont="1" applyBorder="1"/>
    <xf numFmtId="0" fontId="44" fillId="0" borderId="71" xfId="0" applyFont="1" applyBorder="1" applyAlignment="1">
      <alignment horizontal="left"/>
    </xf>
    <xf numFmtId="0" fontId="3" fillId="2" borderId="4" xfId="0" applyFont="1" applyFill="1" applyBorder="1" applyAlignment="1">
      <alignment horizontal="center"/>
    </xf>
    <xf numFmtId="0" fontId="4" fillId="0" borderId="5" xfId="0" applyFont="1" applyBorder="1"/>
    <xf numFmtId="0" fontId="4" fillId="0" borderId="6" xfId="0" applyFont="1" applyBorder="1"/>
    <xf numFmtId="0" fontId="3" fillId="3" borderId="10" xfId="0" applyFont="1" applyFill="1" applyBorder="1" applyAlignment="1">
      <alignment horizontal="center"/>
    </xf>
    <xf numFmtId="0" fontId="4" fillId="0" borderId="11" xfId="0" applyFont="1" applyBorder="1"/>
    <xf numFmtId="0" fontId="4" fillId="0" borderId="12" xfId="0" applyFont="1" applyBorder="1"/>
    <xf numFmtId="0" fontId="4" fillId="0" borderId="13" xfId="0" applyFont="1" applyBorder="1"/>
    <xf numFmtId="0" fontId="0" fillId="0" borderId="0" xfId="0"/>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9" fillId="2" borderId="4" xfId="0" applyFont="1" applyFill="1" applyBorder="1" applyAlignment="1">
      <alignment horizontal="center"/>
    </xf>
    <xf numFmtId="15" fontId="9" fillId="2" borderId="4" xfId="0" applyNumberFormat="1" applyFont="1" applyFill="1" applyBorder="1" applyAlignment="1">
      <alignment horizontal="center"/>
    </xf>
    <xf numFmtId="0" fontId="3" fillId="3" borderId="4" xfId="0" applyFont="1" applyFill="1" applyBorder="1" applyAlignment="1">
      <alignment horizontal="center"/>
    </xf>
    <xf numFmtId="0" fontId="40" fillId="3" borderId="4" xfId="0" applyFont="1" applyFill="1" applyBorder="1" applyAlignment="1">
      <alignment horizontal="center"/>
    </xf>
    <xf numFmtId="164" fontId="7" fillId="3" borderId="4" xfId="0" applyNumberFormat="1" applyFont="1" applyFill="1" applyBorder="1" applyAlignment="1">
      <alignment horizontal="center"/>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10" fillId="0" borderId="0" xfId="0" applyFont="1" applyAlignment="1">
      <alignment horizontal="center"/>
    </xf>
    <xf numFmtId="0" fontId="13" fillId="0" borderId="0" xfId="0" applyFont="1" applyAlignment="1">
      <alignment horizontal="center"/>
    </xf>
    <xf numFmtId="0" fontId="19" fillId="5" borderId="40" xfId="0" applyFont="1" applyFill="1" applyBorder="1" applyAlignment="1">
      <alignment horizontal="center"/>
    </xf>
    <xf numFmtId="0" fontId="19" fillId="5" borderId="41" xfId="0" applyFont="1" applyFill="1" applyBorder="1" applyAlignment="1">
      <alignment horizontal="center"/>
    </xf>
    <xf numFmtId="0" fontId="19" fillId="5" borderId="42" xfId="0" applyFont="1" applyFill="1" applyBorder="1" applyAlignment="1">
      <alignment horizontal="center"/>
    </xf>
    <xf numFmtId="0" fontId="19" fillId="5" borderId="22" xfId="0" applyFont="1" applyFill="1" applyBorder="1" applyAlignment="1">
      <alignment horizontal="center"/>
    </xf>
    <xf numFmtId="0" fontId="4" fillId="0" borderId="23" xfId="0" applyFont="1" applyBorder="1"/>
    <xf numFmtId="0" fontId="4" fillId="0" borderId="24" xfId="0" applyFont="1" applyBorder="1"/>
    <xf numFmtId="0" fontId="19" fillId="6" borderId="40" xfId="0" applyFont="1" applyFill="1" applyBorder="1" applyAlignment="1">
      <alignment horizontal="center"/>
    </xf>
    <xf numFmtId="0" fontId="19" fillId="6" borderId="41" xfId="0" applyFont="1" applyFill="1" applyBorder="1" applyAlignment="1">
      <alignment horizontal="center"/>
    </xf>
    <xf numFmtId="0" fontId="19" fillId="6" borderId="42" xfId="0" applyFont="1" applyFill="1" applyBorder="1" applyAlignment="1">
      <alignment horizontal="center"/>
    </xf>
    <xf numFmtId="0" fontId="19" fillId="0" borderId="40" xfId="0" applyFont="1" applyBorder="1" applyAlignment="1">
      <alignment horizontal="center" wrapText="1"/>
    </xf>
    <xf numFmtId="0" fontId="19" fillId="0" borderId="41" xfId="0" applyFont="1" applyBorder="1" applyAlignment="1">
      <alignment horizontal="center" wrapText="1"/>
    </xf>
    <xf numFmtId="0" fontId="19" fillId="0" borderId="42" xfId="0" applyFont="1" applyBorder="1" applyAlignment="1">
      <alignment horizontal="center" wrapText="1"/>
    </xf>
    <xf numFmtId="0" fontId="18" fillId="0" borderId="0" xfId="0" applyFont="1" applyAlignment="1">
      <alignment horizontal="left" vertical="top" wrapText="1"/>
    </xf>
    <xf numFmtId="0" fontId="19" fillId="0" borderId="21" xfId="0" applyFont="1" applyBorder="1" applyAlignment="1">
      <alignment horizontal="center" vertical="center" wrapText="1"/>
    </xf>
    <xf numFmtId="0" fontId="4" fillId="0" borderId="30" xfId="0" applyFont="1" applyBorder="1"/>
    <xf numFmtId="0" fontId="4" fillId="0" borderId="31" xfId="0" applyFont="1" applyBorder="1"/>
    <xf numFmtId="0" fontId="19" fillId="0" borderId="35" xfId="0" applyFont="1" applyBorder="1" applyAlignment="1">
      <alignment horizontal="center" vertical="center" wrapText="1"/>
    </xf>
    <xf numFmtId="0" fontId="4" fillId="0" borderId="32" xfId="0" applyFont="1" applyBorder="1"/>
    <xf numFmtId="0" fontId="19" fillId="6" borderId="22" xfId="0" applyFont="1" applyFill="1" applyBorder="1" applyAlignment="1">
      <alignment horizontal="center"/>
    </xf>
    <xf numFmtId="0" fontId="19" fillId="0" borderId="22" xfId="0" applyFont="1" applyBorder="1" applyAlignment="1">
      <alignment horizontal="center" wrapText="1"/>
    </xf>
    <xf numFmtId="0" fontId="10" fillId="8" borderId="0" xfId="0" applyFont="1" applyFill="1" applyAlignment="1">
      <alignment horizontal="left" wrapText="1"/>
    </xf>
    <xf numFmtId="0" fontId="0" fillId="8" borderId="0" xfId="0" applyFill="1"/>
    <xf numFmtId="0" fontId="18" fillId="0" borderId="0" xfId="0" applyFont="1" applyAlignment="1">
      <alignment wrapText="1"/>
    </xf>
    <xf numFmtId="0" fontId="36" fillId="0" borderId="121" xfId="0" applyFont="1" applyBorder="1" applyAlignment="1">
      <alignment horizontal="center"/>
    </xf>
    <xf numFmtId="0" fontId="36" fillId="0" borderId="122" xfId="0" applyFont="1" applyBorder="1" applyAlignment="1">
      <alignment horizontal="center"/>
    </xf>
    <xf numFmtId="0" fontId="36" fillId="0" borderId="88" xfId="0" applyFont="1" applyBorder="1" applyAlignment="1">
      <alignment horizontal="center"/>
    </xf>
    <xf numFmtId="0" fontId="18" fillId="0" borderId="0" xfId="0" applyFont="1" applyAlignment="1">
      <alignment horizontal="left" wrapText="1"/>
    </xf>
    <xf numFmtId="0" fontId="19" fillId="0" borderId="85" xfId="0" applyFont="1" applyBorder="1" applyAlignment="1">
      <alignment horizontal="center"/>
    </xf>
    <xf numFmtId="0" fontId="19" fillId="0" borderId="87" xfId="0" applyFont="1" applyBorder="1" applyAlignment="1">
      <alignment horizontal="center"/>
    </xf>
    <xf numFmtId="0" fontId="36" fillId="0" borderId="87" xfId="0" applyFont="1" applyBorder="1" applyAlignment="1">
      <alignment horizontal="center"/>
    </xf>
    <xf numFmtId="0" fontId="37" fillId="0" borderId="0" xfId="0" applyFont="1" applyAlignment="1">
      <alignment horizontal="left" wrapText="1"/>
    </xf>
    <xf numFmtId="0" fontId="19" fillId="0" borderId="37" xfId="0" applyFont="1" applyBorder="1" applyAlignment="1">
      <alignment horizontal="center" wrapText="1"/>
    </xf>
    <xf numFmtId="0" fontId="4" fillId="0" borderId="44" xfId="0" applyFont="1" applyBorder="1"/>
    <xf numFmtId="0" fontId="4" fillId="0" borderId="39" xfId="0" applyFont="1" applyBorder="1"/>
    <xf numFmtId="0" fontId="10" fillId="0" borderId="0" xfId="0" applyFont="1" applyAlignment="1">
      <alignment horizontal="left" wrapText="1"/>
    </xf>
    <xf numFmtId="0" fontId="0" fillId="0" borderId="0" xfId="0" applyAlignment="1">
      <alignment horizontal="left"/>
    </xf>
    <xf numFmtId="0" fontId="22" fillId="0" borderId="0" xfId="0" applyFont="1" applyAlignment="1">
      <alignment horizontal="center"/>
    </xf>
    <xf numFmtId="0" fontId="18" fillId="2" borderId="70" xfId="0" applyFont="1" applyFill="1" applyBorder="1" applyAlignment="1">
      <alignment wrapText="1"/>
    </xf>
    <xf numFmtId="0" fontId="4" fillId="0" borderId="71" xfId="0" applyFont="1" applyBorder="1"/>
    <xf numFmtId="166" fontId="19" fillId="0" borderId="39" xfId="0" applyNumberFormat="1" applyFont="1" applyBorder="1" applyAlignment="1">
      <alignment horizontal="center" vertical="center"/>
    </xf>
    <xf numFmtId="166" fontId="19" fillId="0" borderId="17" xfId="0" applyNumberFormat="1" applyFont="1" applyBorder="1" applyAlignment="1">
      <alignment horizontal="center" vertical="center"/>
    </xf>
    <xf numFmtId="166" fontId="19" fillId="0" borderId="34" xfId="0" applyNumberFormat="1" applyFont="1" applyBorder="1" applyAlignment="1">
      <alignment horizontal="center" vertical="center"/>
    </xf>
    <xf numFmtId="0" fontId="36" fillId="0" borderId="30" xfId="0" applyFont="1" applyBorder="1" applyAlignment="1">
      <alignment horizontal="center" vertical="center" wrapText="1"/>
    </xf>
    <xf numFmtId="0" fontId="50" fillId="0" borderId="30" xfId="0" applyFont="1" applyBorder="1"/>
    <xf numFmtId="0" fontId="50" fillId="0" borderId="45" xfId="0" applyFont="1" applyBorder="1"/>
    <xf numFmtId="0" fontId="50" fillId="0" borderId="32" xfId="0" applyFont="1" applyBorder="1"/>
    <xf numFmtId="0" fontId="36" fillId="0" borderId="44" xfId="0" applyFont="1" applyBorder="1" applyAlignment="1">
      <alignment horizontal="center" vertical="center" wrapText="1"/>
    </xf>
    <xf numFmtId="0" fontId="36" fillId="0" borderId="71" xfId="0" applyFont="1" applyBorder="1" applyAlignment="1">
      <alignment horizontal="center" vertical="center" wrapText="1"/>
    </xf>
    <xf numFmtId="0" fontId="36" fillId="0" borderId="33" xfId="0" applyFont="1" applyBorder="1" applyAlignment="1">
      <alignment horizontal="center" vertical="center" wrapText="1"/>
    </xf>
    <xf numFmtId="0" fontId="10" fillId="0" borderId="0" xfId="0" applyFont="1"/>
    <xf numFmtId="0" fontId="36" fillId="0" borderId="126" xfId="0" applyFont="1" applyBorder="1" applyAlignment="1">
      <alignment horizontal="center" vertical="center" wrapText="1"/>
    </xf>
    <xf numFmtId="0" fontId="36" fillId="0" borderId="106" xfId="0" applyFont="1" applyBorder="1" applyAlignment="1">
      <alignment horizontal="center" vertical="center" wrapText="1"/>
    </xf>
    <xf numFmtId="0" fontId="36" fillId="0" borderId="127" xfId="0" applyFont="1" applyBorder="1" applyAlignment="1">
      <alignment horizontal="center" vertical="center" wrapText="1"/>
    </xf>
    <xf numFmtId="0" fontId="50" fillId="0" borderId="106" xfId="0" applyFont="1" applyBorder="1"/>
    <xf numFmtId="0" fontId="50" fillId="0" borderId="127" xfId="0" applyFont="1" applyBorder="1"/>
    <xf numFmtId="0" fontId="36" fillId="0" borderId="107" xfId="0" applyFont="1" applyBorder="1" applyAlignment="1">
      <alignment horizontal="center" vertical="center" wrapText="1"/>
    </xf>
    <xf numFmtId="0" fontId="50" fillId="0" borderId="107" xfId="0" applyFont="1" applyBorder="1"/>
    <xf numFmtId="0" fontId="54" fillId="0" borderId="160" xfId="0" applyFont="1" applyBorder="1" applyAlignment="1">
      <alignment horizontal="center" wrapText="1"/>
    </xf>
    <xf numFmtId="0" fontId="54" fillId="0" borderId="86" xfId="0" applyFont="1" applyBorder="1" applyAlignment="1">
      <alignment horizontal="center" wrapText="1"/>
    </xf>
    <xf numFmtId="0" fontId="54" fillId="0" borderId="161" xfId="0" applyFont="1" applyBorder="1" applyAlignment="1">
      <alignment horizontal="center" wrapText="1"/>
    </xf>
    <xf numFmtId="0" fontId="4" fillId="0" borderId="29" xfId="0" applyFont="1" applyBorder="1"/>
    <xf numFmtId="167" fontId="22" fillId="0" borderId="22" xfId="0" applyNumberFormat="1" applyFont="1" applyBorder="1" applyAlignment="1">
      <alignment horizontal="center"/>
    </xf>
    <xf numFmtId="0" fontId="37" fillId="0" borderId="0" xfId="0" applyFont="1" applyAlignment="1">
      <alignment wrapText="1"/>
    </xf>
    <xf numFmtId="0" fontId="10" fillId="0" borderId="0" xfId="0" applyFont="1" applyAlignment="1">
      <alignment horizontal="center" wrapText="1"/>
    </xf>
    <xf numFmtId="0" fontId="10" fillId="0" borderId="0" xfId="0" applyFont="1" applyAlignment="1">
      <alignment horizontal="left" vertical="center"/>
    </xf>
    <xf numFmtId="0" fontId="19" fillId="0" borderId="22" xfId="0" applyFont="1" applyBorder="1" applyAlignment="1">
      <alignment horizontal="center"/>
    </xf>
    <xf numFmtId="0" fontId="19" fillId="0" borderId="44" xfId="0" applyFont="1" applyBorder="1" applyAlignment="1">
      <alignment horizontal="center" vertical="center"/>
    </xf>
    <xf numFmtId="0" fontId="4" fillId="0" borderId="33" xfId="0" applyFont="1" applyBorder="1"/>
    <xf numFmtId="167" fontId="19" fillId="0" borderId="40" xfId="0" applyNumberFormat="1" applyFont="1" applyBorder="1" applyAlignment="1">
      <alignment horizontal="center"/>
    </xf>
    <xf numFmtId="0" fontId="18" fillId="0" borderId="41" xfId="0" applyFont="1" applyBorder="1"/>
    <xf numFmtId="0" fontId="18" fillId="0" borderId="42" xfId="0" applyFont="1" applyBorder="1"/>
    <xf numFmtId="0" fontId="50" fillId="0" borderId="0" xfId="0" applyFont="1"/>
    <xf numFmtId="0" fontId="59" fillId="0" borderId="0" xfId="0" applyFont="1"/>
    <xf numFmtId="165" fontId="54" fillId="0" borderId="0" xfId="0" applyNumberFormat="1" applyFont="1" applyAlignment="1">
      <alignment vertical="center"/>
    </xf>
    <xf numFmtId="168" fontId="50" fillId="0" borderId="0" xfId="0" applyNumberFormat="1" applyFont="1"/>
    <xf numFmtId="0" fontId="0" fillId="0" borderId="0" xfId="0" applyAlignment="1">
      <alignment horizontal="left" indent="1"/>
    </xf>
    <xf numFmtId="0" fontId="50" fillId="0" borderId="101" xfId="0" applyFont="1" applyBorder="1" applyAlignment="1">
      <alignment horizontal="left" vertical="top" wrapText="1"/>
    </xf>
    <xf numFmtId="0" fontId="60" fillId="0" borderId="102" xfId="0" applyFont="1" applyBorder="1"/>
    <xf numFmtId="0" fontId="60" fillId="0" borderId="103" xfId="0" applyFont="1" applyBorder="1"/>
  </cellXfs>
  <cellStyles count="4">
    <cellStyle name="Comma" xfId="2" builtinId="3"/>
    <cellStyle name="Currency" xfId="1" builtinId="4"/>
    <cellStyle name="Normal" xfId="0" builtinId="0"/>
    <cellStyle name="Percent" xfId="3" builtinId="5"/>
  </cellStyles>
  <dxfs count="151">
    <dxf>
      <border diagonalUp="0" diagonalDown="0">
        <left style="medium">
          <color indexed="64"/>
        </left>
        <right/>
        <top/>
        <bottom/>
        <vertical/>
        <horizontal/>
      </border>
    </dxf>
    <dxf>
      <border diagonalUp="0" diagonalDown="0">
        <left style="medium">
          <color auto="1"/>
        </left>
        <right style="medium">
          <color auto="1"/>
        </right>
        <top style="medium">
          <color auto="1"/>
        </top>
        <bottom style="medium">
          <color auto="1"/>
        </bottom>
      </border>
    </dxf>
    <dxf>
      <border>
        <bottom style="medium">
          <color auto="1"/>
        </bottom>
      </border>
    </dxf>
    <dxf>
      <border diagonalUp="0" diagonalDown="0">
        <left style="medium">
          <color auto="1"/>
        </left>
        <right style="medium">
          <color auto="1"/>
        </right>
        <top/>
        <bottom/>
        <vertical style="medium">
          <color auto="1"/>
        </vertical>
        <horizontal/>
      </border>
    </dxf>
    <dxf>
      <border diagonalUp="0" diagonalDown="0">
        <left style="medium">
          <color rgb="FF000000"/>
        </left>
        <right style="medium">
          <color rgb="FF000000"/>
        </right>
        <vertical/>
      </border>
    </dxf>
    <dxf>
      <border diagonalUp="0" diagonalDown="0">
        <right style="medium">
          <color rgb="FF000000"/>
        </right>
        <vertical/>
      </border>
    </dxf>
    <dxf>
      <font>
        <b val="0"/>
        <i val="0"/>
        <strike val="0"/>
        <condense val="0"/>
        <extend val="0"/>
        <outline val="0"/>
        <shadow val="0"/>
        <u val="none"/>
        <vertAlign val="baseline"/>
        <sz val="11"/>
        <color rgb="FF000000"/>
        <name val="Calibri"/>
        <family val="2"/>
        <scheme val="none"/>
      </font>
      <numFmt numFmtId="166" formatCode="_(* #,##0_);_(* \(#,##0\);_(* &quot;-&quot;??_);_(@_)"/>
      <fill>
        <patternFill patternType="none">
          <fgColor indexed="64"/>
          <bgColor indexed="65"/>
        </patternFill>
      </fill>
      <border diagonalUp="0" diagonalDown="0" outline="0">
        <left style="thin">
          <color indexed="64"/>
        </left>
        <right/>
      </border>
    </dxf>
    <dxf>
      <font>
        <b val="0"/>
        <i val="0"/>
        <strike val="0"/>
        <condense val="0"/>
        <extend val="0"/>
        <outline val="0"/>
        <shadow val="0"/>
        <u val="none"/>
        <vertAlign val="baseline"/>
        <sz val="11"/>
        <color rgb="FF000000"/>
        <name val="Calibr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border>
    </dxf>
    <dxf>
      <font>
        <b val="0"/>
        <i val="0"/>
        <strike val="0"/>
        <condense val="0"/>
        <extend val="0"/>
        <outline val="0"/>
        <shadow val="0"/>
        <u val="none"/>
        <vertAlign val="baseline"/>
        <sz val="11"/>
        <color rgb="FF000000"/>
        <name val="Calibr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border>
    </dxf>
    <dxf>
      <font>
        <b val="0"/>
        <i val="0"/>
        <strike val="0"/>
        <condense val="0"/>
        <extend val="0"/>
        <outline val="0"/>
        <shadow val="0"/>
        <u val="none"/>
        <vertAlign val="baseline"/>
        <sz val="11"/>
        <color rgb="FF000000"/>
        <name val="Calibri"/>
        <family val="2"/>
        <scheme val="none"/>
      </font>
      <numFmt numFmtId="166" formatCode="_(* #,##0_);_(* \(#,##0\);_(* &quot;-&quot;??_);_(@_)"/>
      <fill>
        <patternFill patternType="none">
          <fgColor indexed="64"/>
          <bgColor indexed="65"/>
        </patternFill>
      </fill>
      <border diagonalUp="0" diagonalDown="0" outline="0">
        <left style="thin">
          <color indexed="64"/>
        </left>
        <right style="thin">
          <color indexed="64"/>
        </right>
      </border>
    </dxf>
    <dxf>
      <font>
        <strike val="0"/>
        <outline val="0"/>
        <shadow val="0"/>
        <u val="none"/>
        <vertAlign val="baseline"/>
        <sz val="11"/>
        <color rgb="FF000000"/>
        <name val="Calibri"/>
        <family val="2"/>
        <scheme val="none"/>
      </font>
      <border diagonalUp="0" diagonalDown="0" outline="0">
        <left/>
        <right style="thin">
          <color indexed="64"/>
        </right>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dxf>
    <dxf>
      <border>
        <bottom style="medium">
          <color indexed="64"/>
        </bottom>
      </border>
    </dxf>
    <dxf>
      <font>
        <b/>
        <strike val="0"/>
        <outline val="0"/>
        <shadow val="0"/>
        <u val="none"/>
        <vertAlign val="baseline"/>
        <sz val="11"/>
        <color rgb="FF000000"/>
        <name val="Calibri"/>
        <family val="2"/>
        <scheme val="none"/>
      </font>
      <border diagonalUp="0" diagonalDown="0" outline="0">
        <left style="thin">
          <color indexed="64"/>
        </left>
        <right style="thin">
          <color indexed="64"/>
        </right>
        <top/>
        <bottom/>
      </border>
    </dxf>
    <dxf>
      <font>
        <strike val="0"/>
        <outline val="0"/>
        <shadow val="0"/>
        <u val="none"/>
        <vertAlign val="baseline"/>
        <sz val="11"/>
        <color rgb="FF000000"/>
        <name val="Calibri"/>
        <family val="2"/>
        <scheme val="none"/>
      </font>
      <numFmt numFmtId="165" formatCode="&quot;$&quot;#,##0"/>
      <fill>
        <patternFill patternType="solid">
          <fgColor indexed="64"/>
          <bgColor theme="4" tint="0.59999389629810485"/>
        </patternFill>
      </fill>
      <border diagonalUp="0" diagonalDown="0" outline="0">
        <left style="thin">
          <color indexed="64"/>
        </left>
        <right/>
        <top style="thin">
          <color indexed="64"/>
        </top>
        <bottom style="thin">
          <color indexed="64"/>
        </bottom>
      </border>
    </dxf>
    <dxf>
      <font>
        <strike val="0"/>
        <outline val="0"/>
        <shadow val="0"/>
        <u val="none"/>
        <vertAlign val="baseline"/>
        <sz val="11"/>
        <color rgb="FF000000"/>
        <name val="Calibri"/>
        <family val="2"/>
        <scheme val="none"/>
      </font>
      <numFmt numFmtId="165" formatCode="&quot;$&quot;#,##0"/>
      <fill>
        <patternFill patternType="solid">
          <fgColor indexed="64"/>
          <bgColor theme="4"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family val="2"/>
        <scheme val="none"/>
      </font>
      <numFmt numFmtId="166" formatCode="_(* #,##0_);_(* \(#,##0\);_(* &quot;-&quot;??_);_(@_)"/>
      <fill>
        <patternFill patternType="solid">
          <fgColor indexed="64"/>
          <bgColor theme="4"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family val="2"/>
        <scheme val="none"/>
      </font>
      <numFmt numFmtId="166" formatCode="_(* #,##0_);_(* \(#,##0\);_(* &quot;-&quot;??_);_(@_)"/>
      <fill>
        <patternFill patternType="solid">
          <fgColor indexed="64"/>
          <bgColor theme="4" tint="0.5999938962981048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family val="2"/>
        <scheme val="none"/>
      </font>
      <fill>
        <patternFill patternType="solid">
          <fgColor indexed="64"/>
          <bgColor theme="4" tint="0.59999389629810485"/>
        </patternFill>
      </fill>
      <border diagonalUp="0" diagonalDown="0" outline="0">
        <left/>
        <right style="thin">
          <color indexed="64"/>
        </right>
        <top style="thin">
          <color indexed="64"/>
        </top>
        <bottom style="thin">
          <color indexed="64"/>
        </bottom>
      </border>
    </dxf>
    <dxf>
      <font>
        <strike val="0"/>
        <outline val="0"/>
        <shadow val="0"/>
        <u val="none"/>
        <vertAlign val="baseline"/>
        <sz val="11"/>
        <color rgb="FF000000"/>
        <name val="Calibri"/>
        <family val="2"/>
        <scheme val="none"/>
      </font>
      <fill>
        <patternFill patternType="solid">
          <fgColor indexed="64"/>
          <bgColor theme="4" tint="0.59999389629810485"/>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family val="2"/>
        <scheme val="none"/>
      </font>
      <fill>
        <patternFill patternType="solid">
          <fgColor indexed="64"/>
          <bgColor theme="4" tint="0.59999389629810485"/>
        </patternFill>
      </fill>
    </dxf>
    <dxf>
      <font>
        <strike val="0"/>
        <outline val="0"/>
        <shadow val="0"/>
        <u val="none"/>
        <vertAlign val="baseline"/>
        <sz val="11"/>
        <color rgb="FF000000"/>
        <name val="Calibri"/>
        <family val="2"/>
        <scheme val="none"/>
      </font>
      <fill>
        <patternFill patternType="solid">
          <fgColor indexed="64"/>
          <bgColor theme="4" tint="0.59999389629810485"/>
        </patternFill>
      </fill>
      <border diagonalUp="0" diagonalDown="0" outline="0">
        <left style="thin">
          <color indexed="64"/>
        </left>
        <right style="thin">
          <color indexed="64"/>
        </right>
        <top/>
        <bottom/>
      </border>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65" formatCode="&quot;$&quot;#,##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numFmt numFmtId="165" formatCode="&quot;$&quot;#,##0"/>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font>
        <strike val="0"/>
        <outline val="0"/>
        <shadow val="0"/>
        <u val="none"/>
        <vertAlign val="baseline"/>
        <sz val="11"/>
        <name val="Calibri"/>
        <family val="2"/>
        <scheme val="none"/>
      </font>
    </dxf>
    <dxf>
      <border>
        <bottom style="medium">
          <color indexed="64"/>
        </bottom>
      </border>
    </dxf>
    <dxf>
      <font>
        <strike val="0"/>
        <outline val="0"/>
        <shadow val="0"/>
        <u val="none"/>
        <vertAlign val="baseline"/>
        <sz val="11"/>
        <name val="Calibri"/>
        <family val="2"/>
        <scheme val="none"/>
      </font>
      <border diagonalUp="0" diagonalDown="0">
        <left style="medium">
          <color indexed="64"/>
        </left>
        <right style="medium">
          <color indexed="64"/>
        </right>
        <top/>
        <bottom/>
        <vertical style="medium">
          <color indexed="64"/>
        </vertical>
        <horizontal/>
      </border>
    </dxf>
    <dxf>
      <border diagonalUp="0" diagonalDown="0">
        <left style="medium">
          <color rgb="FF000000"/>
        </left>
        <right style="medium">
          <color rgb="FF000000"/>
        </right>
        <vertical style="medium">
          <color rgb="FF000000"/>
        </vertical>
      </border>
    </dxf>
    <dxf>
      <border diagonalUp="0" diagonalDown="0">
        <left style="medium">
          <color rgb="FF000000"/>
        </left>
        <right style="medium">
          <color rgb="FF000000"/>
        </right>
        <vertical style="medium">
          <color rgb="FF000000"/>
        </vertical>
      </border>
    </dxf>
    <dxf>
      <border diagonalUp="0" diagonalDown="0">
        <left style="medium">
          <color rgb="FF000000"/>
        </left>
        <right style="medium">
          <color rgb="FF000000"/>
        </right>
        <vertical style="medium">
          <color rgb="FF000000"/>
        </vertical>
      </border>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4" formatCode="0.00%"/>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66"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indent="0" justifyLastLine="0" shrinkToFit="0" readingOrder="0"/>
    </dxf>
    <dxf>
      <numFmt numFmtId="14" formatCode="0.00%"/>
      <alignment horizontal="right" vertical="bottom" textRotation="0" wrapText="0" indent="0" justifyLastLine="0" shrinkToFit="0" readingOrder="0"/>
    </dxf>
    <dxf>
      <numFmt numFmtId="14" formatCode="0.00%"/>
      <alignment horizontal="right" vertical="bottom" textRotation="0" wrapText="0" indent="0"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numFmt numFmtId="166" formatCode="_(* #,##0_);_(* \(#,##0\);_(* &quot;-&quot;??_);_(@_)"/>
      <alignment horizontal="right" vertical="bottom" textRotation="0" wrapText="0" relativeIndent="-1" justifyLastLine="0" shrinkToFit="0" readingOrder="0"/>
    </dxf>
    <dxf>
      <font>
        <b val="0"/>
        <i val="0"/>
        <strike val="0"/>
        <condense val="0"/>
        <extend val="0"/>
        <outline val="0"/>
        <shadow val="0"/>
        <u val="none"/>
        <vertAlign val="baseline"/>
        <sz val="11"/>
        <color rgb="FF000000"/>
        <name val="Calibri"/>
        <scheme val="none"/>
      </font>
      <numFmt numFmtId="166" formatCode="_(* #,##0_);_(* \(#,##0\);_(* &quot;-&quot;??_);_(@_)"/>
      <alignment horizontal="right" vertical="bottom" textRotation="0" wrapText="0" relativeIndent="-1"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font>
        <b/>
        <family val="2"/>
      </font>
    </dxf>
    <dxf>
      <font>
        <strike val="0"/>
        <outline val="0"/>
        <shadow val="0"/>
        <u val="none"/>
        <vertAlign val="baseline"/>
        <sz val="11"/>
        <color auto="1"/>
        <name val="Calibri"/>
        <family val="2"/>
        <scheme val="none"/>
      </font>
      <border diagonalUp="0" diagonalDown="0" outline="0">
        <left/>
        <right style="thin">
          <color indexed="64"/>
        </right>
        <top/>
        <bottom/>
      </border>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font>
        <b/>
        <strike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dxf>
    <dxf>
      <border diagonalUp="0" diagonalDown="0">
        <left/>
        <right style="medium">
          <color rgb="FF000000"/>
        </right>
        <top/>
        <bottom/>
        <vertical/>
        <horizontal/>
      </border>
    </dxf>
    <dxf>
      <numFmt numFmtId="166" formatCode="_(* #,##0_);_(* \(#,##0\);_(* &quot;-&quot;??_);_(@_)"/>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
      <fill>
        <patternFill patternType="solid">
          <fgColor rgb="FFDBE5F1"/>
          <bgColor rgb="FFDBE5F1"/>
        </patternFill>
      </fill>
    </dxf>
    <dxf>
      <fill>
        <patternFill patternType="solid">
          <fgColor rgb="FFDBE5F1"/>
          <bgColor rgb="FFDBE5F1"/>
        </patternFill>
      </fill>
    </dxf>
    <dxf>
      <fill>
        <patternFill patternType="solid">
          <fgColor theme="0"/>
          <bgColor theme="0"/>
        </patternFill>
      </fill>
    </dxf>
    <dxf>
      <fill>
        <patternFill patternType="solid">
          <fgColor theme="0"/>
          <bgColor theme="0"/>
        </patternFill>
      </fill>
    </dxf>
  </dxfs>
  <tableStyles count="20">
    <tableStyle name="2.CostSF-style" pivot="0" count="4" xr9:uid="{00000000-0011-0000-FFFF-FFFF00000000}">
      <tableStyleElement type="headerRow" dxfId="150"/>
      <tableStyleElement type="totalRow" dxfId="149"/>
      <tableStyleElement type="firstRowStripe" dxfId="148"/>
      <tableStyleElement type="secondRowStripe" dxfId="147"/>
    </tableStyle>
    <tableStyle name="3.Bldg Use-style" pivot="0" count="4" xr9:uid="{00000000-0011-0000-FFFF-FFFF01000000}">
      <tableStyleElement type="headerRow" dxfId="146"/>
      <tableStyleElement type="totalRow" dxfId="145"/>
      <tableStyleElement type="firstRowStripe" dxfId="144"/>
      <tableStyleElement type="secondRowStripe" dxfId="143"/>
    </tableStyle>
    <tableStyle name="4.BldgUseTrend-style" pivot="0" count="4" xr9:uid="{00000000-0011-0000-FFFF-FFFF02000000}">
      <tableStyleElement type="headerRow" dxfId="142"/>
      <tableStyleElement type="totalRow" dxfId="141"/>
      <tableStyleElement type="firstRowStripe" dxfId="140"/>
      <tableStyleElement type="secondRowStripe" dxfId="139"/>
    </tableStyle>
    <tableStyle name="5.OfficeTrendbyAgency-style" pivot="0" count="4" xr9:uid="{00000000-0011-0000-FFFF-FFFF03000000}">
      <tableStyleElement type="headerRow" dxfId="138"/>
      <tableStyleElement type="totalRow" dxfId="137"/>
      <tableStyleElement type="firstRowStripe" dxfId="136"/>
      <tableStyleElement type="secondRowStripe" dxfId="135"/>
    </tableStyle>
    <tableStyle name="6.WarehouseTrendbyAgency-style" pivot="0" count="4" xr9:uid="{00000000-0011-0000-FFFF-FFFF04000000}">
      <tableStyleElement type="headerRow" dxfId="134"/>
      <tableStyleElement type="totalRow" dxfId="133"/>
      <tableStyleElement type="firstRowStripe" dxfId="132"/>
      <tableStyleElement type="secondRowStripe" dxfId="131"/>
    </tableStyle>
    <tableStyle name="7.Bldgs-style" pivot="0" count="4" xr9:uid="{00000000-0011-0000-FFFF-FFFF05000000}">
      <tableStyleElement type="headerRow" dxfId="130"/>
      <tableStyleElement type="totalRow" dxfId="129"/>
      <tableStyleElement type="firstRowStripe" dxfId="128"/>
      <tableStyleElement type="secondRowStripe" dxfId="127"/>
    </tableStyle>
    <tableStyle name="8.Utilization-style" pivot="0" count="4" xr9:uid="{00000000-0011-0000-FFFF-FFFF06000000}">
      <tableStyleElement type="headerRow" dxfId="126"/>
      <tableStyleElement type="totalRow" dxfId="125"/>
      <tableStyleElement type="firstRowStripe" dxfId="124"/>
      <tableStyleElement type="secondRowStripe" dxfId="123"/>
    </tableStyle>
    <tableStyle name="9.SFbyState-style" pivot="0" count="4" xr9:uid="{00000000-0011-0000-FFFF-FFFF07000000}">
      <tableStyleElement type="headerRow" dxfId="122"/>
      <tableStyleElement type="totalRow" dxfId="121"/>
      <tableStyleElement type="firstRowStripe" dxfId="120"/>
      <tableStyleElement type="secondRowStripe" dxfId="119"/>
    </tableStyle>
    <tableStyle name="10.StructuresbyAgency-style" pivot="0" count="4" xr9:uid="{00000000-0011-0000-FFFF-FFFF08000000}">
      <tableStyleElement type="headerRow" dxfId="118"/>
      <tableStyleElement type="totalRow" dxfId="117"/>
      <tableStyleElement type="firstRowStripe" dxfId="116"/>
      <tableStyleElement type="secondRowStripe" dxfId="115"/>
    </tableStyle>
    <tableStyle name="11.StructuresbyUse-style" pivot="0" count="4" xr9:uid="{00000000-0011-0000-FFFF-FFFF09000000}">
      <tableStyleElement type="headerRow" dxfId="114"/>
      <tableStyleElement type="totalRow" dxfId="113"/>
      <tableStyleElement type="firstRowStripe" dxfId="112"/>
      <tableStyleElement type="secondRowStripe" dxfId="111"/>
    </tableStyle>
    <tableStyle name="12.LandbyAgency-style" pivot="0" count="4" xr9:uid="{00000000-0011-0000-FFFF-FFFF0A000000}">
      <tableStyleElement type="headerRow" dxfId="110"/>
      <tableStyleElement type="totalRow" dxfId="109"/>
      <tableStyleElement type="firstRowStripe" dxfId="108"/>
      <tableStyleElement type="secondRowStripe" dxfId="107"/>
    </tableStyle>
    <tableStyle name="13.LandbyState-style" pivot="0" count="4" xr9:uid="{00000000-0011-0000-FFFF-FFFF0B000000}">
      <tableStyleElement type="headerRow" dxfId="106"/>
      <tableStyleElement type="totalRow" dxfId="105"/>
      <tableStyleElement type="firstRowStripe" dxfId="104"/>
      <tableStyleElement type="secondRowStripe" dxfId="103"/>
    </tableStyle>
    <tableStyle name="18.DispositionLand-style" pivot="0" count="3" xr9:uid="{00000000-0011-0000-FFFF-FFFF0C000000}">
      <tableStyleElement type="totalRow" dxfId="102"/>
      <tableStyleElement type="firstRowStripe" dxfId="101"/>
      <tableStyleElement type="secondRowStripe" dxfId="100"/>
    </tableStyle>
    <tableStyle name="19.Historic Designation-style" pivot="0" count="4" xr9:uid="{00000000-0011-0000-FFFF-FFFF0D000000}">
      <tableStyleElement type="headerRow" dxfId="99"/>
      <tableStyleElement type="totalRow" dxfId="98"/>
      <tableStyleElement type="firstRowStripe" dxfId="97"/>
      <tableStyleElement type="secondRowStripe" dxfId="96"/>
    </tableStyle>
    <tableStyle name="20.HistoricbyState-style" pivot="0" count="4" xr9:uid="{00000000-0011-0000-FFFF-FFFF0E000000}">
      <tableStyleElement type="headerRow" dxfId="95"/>
      <tableStyleElement type="totalRow" dxfId="94"/>
      <tableStyleElement type="firstRowStripe" dxfId="93"/>
      <tableStyleElement type="secondRowStripe" dxfId="92"/>
    </tableStyle>
    <tableStyle name="21.HistoricbyAgency-style" pivot="0" count="4" xr9:uid="{00000000-0011-0000-FFFF-FFFF0F000000}">
      <tableStyleElement type="headerRow" dxfId="91"/>
      <tableStyleElement type="totalRow" dxfId="90"/>
      <tableStyleElement type="firstRowStripe" dxfId="89"/>
      <tableStyleElement type="secondRowStripe" dxfId="88"/>
    </tableStyle>
    <tableStyle name="22.Sustainability-style" pivot="0" count="4" xr9:uid="{00000000-0011-0000-FFFF-FFFF10000000}">
      <tableStyleElement type="headerRow" dxfId="87"/>
      <tableStyleElement type="totalRow" dxfId="86"/>
      <tableStyleElement type="firstRowStripe" dxfId="85"/>
      <tableStyleElement type="secondRowStripe" dxfId="84"/>
    </tableStyle>
    <tableStyle name="23.Status-style" pivot="0" count="4" xr9:uid="{00000000-0011-0000-FFFF-FFFF11000000}">
      <tableStyleElement type="headerRow" dxfId="83"/>
      <tableStyleElement type="totalRow" dxfId="82"/>
      <tableStyleElement type="firstRowStripe" dxfId="81"/>
      <tableStyleElement type="secondRowStripe" dxfId="80"/>
    </tableStyle>
    <tableStyle name="29.CostSF Non CFO-style" pivot="0" count="4" xr9:uid="{00000000-0011-0000-FFFF-FFFF12000000}">
      <tableStyleElement type="headerRow" dxfId="79"/>
      <tableStyleElement type="totalRow" dxfId="78"/>
      <tableStyleElement type="firstRowStripe" dxfId="77"/>
      <tableStyleElement type="secondRowStripe" dxfId="76"/>
    </tableStyle>
    <tableStyle name="30.Bldg Use Non CFO-style" pivot="0" count="4" xr9:uid="{00000000-0011-0000-FFFF-FFFF13000000}">
      <tableStyleElement type="headerRow" dxfId="75"/>
      <tableStyleElement type="totalRow" dxfId="74"/>
      <tableStyleElement type="firstRowStripe" dxfId="73"/>
      <tableStyleElement type="secondRowStripe" dxfId="7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76275" cy="523875"/>
    <xdr:pic>
      <xdr:nvPicPr>
        <xdr:cNvPr id="2" name="image1.jpg" descr="gsa_logo3.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28575</xdr:colOff>
      <xdr:row>20</xdr:row>
      <xdr:rowOff>19050</xdr:rowOff>
    </xdr:from>
    <xdr:to>
      <xdr:col>0</xdr:col>
      <xdr:colOff>3333750</xdr:colOff>
      <xdr:row>27</xdr:row>
      <xdr:rowOff>66675</xdr:rowOff>
    </xdr:to>
    <xdr:sp macro="" textlink="">
      <xdr:nvSpPr>
        <xdr:cNvPr id="2" name="TextBox 1">
          <a:extLst>
            <a:ext uri="{FF2B5EF4-FFF2-40B4-BE49-F238E27FC236}">
              <a16:creationId xmlns:a16="http://schemas.microsoft.com/office/drawing/2014/main" id="{1D9E7841-A628-71DE-8877-9159572AE09A}"/>
            </a:ext>
          </a:extLst>
        </xdr:cNvPr>
        <xdr:cNvSpPr txBox="1"/>
      </xdr:nvSpPr>
      <xdr:spPr>
        <a:xfrm>
          <a:off x="28575" y="3648075"/>
          <a:ext cx="3305175" cy="13144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 In FY 2025, US Agency for International Development's (USAID) portfolio was under the control of the Department of State (State) and was reported by State. State has either absorbed, terminated agreements, or is still in process of transferring the USAID portfolio to State. USAID's FY 2025 results will appear as null and are included in State's results.</a:t>
          </a:r>
        </a:p>
      </xdr:txBody>
    </xdr:sp>
    <xdr:clientData/>
  </xdr:twoCellAnchor>
  <xdr:twoCellAnchor>
    <xdr:from>
      <xdr:col>1</xdr:col>
      <xdr:colOff>219076</xdr:colOff>
      <xdr:row>4</xdr:row>
      <xdr:rowOff>1</xdr:rowOff>
    </xdr:from>
    <xdr:to>
      <xdr:col>1</xdr:col>
      <xdr:colOff>2143126</xdr:colOff>
      <xdr:row>10</xdr:row>
      <xdr:rowOff>152401</xdr:rowOff>
    </xdr:to>
    <xdr:sp macro="" textlink="">
      <xdr:nvSpPr>
        <xdr:cNvPr id="3" name="TextBox 2">
          <a:extLst>
            <a:ext uri="{FF2B5EF4-FFF2-40B4-BE49-F238E27FC236}">
              <a16:creationId xmlns:a16="http://schemas.microsoft.com/office/drawing/2014/main" id="{03AAC7FC-DF0A-B922-6F75-5A4661C34800}"/>
            </a:ext>
          </a:extLst>
        </xdr:cNvPr>
        <xdr:cNvSpPr txBox="1"/>
      </xdr:nvSpPr>
      <xdr:spPr>
        <a:xfrm>
          <a:off x="3581401" y="733426"/>
          <a:ext cx="1924050" cy="12382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Calibri" panose="020F0502020204030204" pitchFamily="34" charset="0"/>
              <a:ea typeface="Calibri" panose="020F0502020204030204" pitchFamily="34" charset="0"/>
              <a:cs typeface="Calibri" panose="020F0502020204030204" pitchFamily="34" charset="0"/>
            </a:rPr>
            <a:t>* Department of War includes </a:t>
          </a:r>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Departments of the Army, </a:t>
          </a:r>
        </a:p>
        <a:p>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Air Force, and Navy, </a:t>
          </a:r>
        </a:p>
        <a:p>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the Corps of Engineers, </a:t>
          </a:r>
        </a:p>
        <a:p>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and War/Washington Headquarters</a:t>
          </a:r>
          <a:r>
            <a:rPr lang="en-US"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Services (WHS).</a:t>
          </a:r>
          <a:endParaRPr lang="en-US"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676275" cy="485775"/>
    <xdr:pic>
      <xdr:nvPicPr>
        <xdr:cNvPr id="2" name="image1.jpg" descr="gsa_logo3.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104775</xdr:colOff>
      <xdr:row>34</xdr:row>
      <xdr:rowOff>123825</xdr:rowOff>
    </xdr:from>
    <xdr:ext cx="4857750" cy="2505075"/>
    <xdr:sp macro="" textlink="">
      <xdr:nvSpPr>
        <xdr:cNvPr id="3" name="Shape 3">
          <a:extLst>
            <a:ext uri="{FF2B5EF4-FFF2-40B4-BE49-F238E27FC236}">
              <a16:creationId xmlns:a16="http://schemas.microsoft.com/office/drawing/2014/main" id="{00000000-0008-0000-0300-000003000000}"/>
            </a:ext>
          </a:extLst>
        </xdr:cNvPr>
        <xdr:cNvSpPr txBox="1"/>
      </xdr:nvSpPr>
      <xdr:spPr>
        <a:xfrm>
          <a:off x="104775" y="6772275"/>
          <a:ext cx="4857750" cy="2505075"/>
        </a:xfrm>
        <a:prstGeom prst="rect">
          <a:avLst/>
        </a:prstGeom>
        <a:solidFill>
          <a:srgbClr val="DAE5F1"/>
        </a:solidFill>
        <a:ln>
          <a:no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DoW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t</a:t>
          </a:r>
          <a:r>
            <a:rPr lang="en-US" sz="1100">
              <a:highlight>
                <a:srgbClr val="DAE5F1"/>
              </a:highlight>
              <a:latin typeface="Calibri"/>
              <a:ea typeface="Calibri"/>
              <a:cs typeface="Calibri"/>
              <a:sym typeface="Calibri"/>
            </a:rPr>
            <a:t>he </a:t>
          </a:r>
          <a:r>
            <a:rPr lang="en-US" sz="1100">
              <a:solidFill>
                <a:srgbClr val="222222"/>
              </a:solidFill>
              <a:highlight>
                <a:srgbClr val="DAE5F1"/>
              </a:highlight>
              <a:latin typeface="Calibri"/>
              <a:ea typeface="Calibri"/>
              <a:cs typeface="Calibri"/>
              <a:sym typeface="Calibri"/>
            </a:rPr>
            <a:t>source reporting of financial data has significantly improved and refinements to the methodology are made each reporting year in an attempt to continue to improve data quality.</a:t>
          </a:r>
          <a:endParaRPr sz="1100">
            <a:solidFill>
              <a:schemeClr val="dk1"/>
            </a:solidFill>
            <a:highlight>
              <a:srgbClr val="DAE5F1"/>
            </a:highlight>
            <a:latin typeface="Calibri"/>
            <a:ea typeface="Calibri"/>
            <a:cs typeface="Calibri"/>
            <a:sym typeface="Calibri"/>
          </a:endParaRPr>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18</xdr:row>
      <xdr:rowOff>66675</xdr:rowOff>
    </xdr:from>
    <xdr:ext cx="228600" cy="304800"/>
    <xdr:sp macro="" textlink="">
      <xdr:nvSpPr>
        <xdr:cNvPr id="4" name="Shape 4">
          <a:extLst>
            <a:ext uri="{FF2B5EF4-FFF2-40B4-BE49-F238E27FC236}">
              <a16:creationId xmlns:a16="http://schemas.microsoft.com/office/drawing/2014/main" id="{00000000-0008-0000-0400-000004000000}"/>
            </a:ext>
          </a:extLst>
        </xdr:cNvPr>
        <xdr:cNvSpPr txBox="1"/>
      </xdr:nvSpPr>
      <xdr:spPr>
        <a:xfrm>
          <a:off x="5236463" y="3632363"/>
          <a:ext cx="219075" cy="2952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14</xdr:row>
      <xdr:rowOff>19050</xdr:rowOff>
    </xdr:from>
    <xdr:ext cx="9372600" cy="3648075"/>
    <xdr:sp macro="" textlink="">
      <xdr:nvSpPr>
        <xdr:cNvPr id="5" name="Shape 5">
          <a:extLst>
            <a:ext uri="{FF2B5EF4-FFF2-40B4-BE49-F238E27FC236}">
              <a16:creationId xmlns:a16="http://schemas.microsoft.com/office/drawing/2014/main" id="{00000000-0008-0000-0400-000005000000}"/>
            </a:ext>
          </a:extLst>
        </xdr:cNvPr>
        <xdr:cNvSpPr txBox="1"/>
      </xdr:nvSpPr>
      <xdr:spPr>
        <a:xfrm>
          <a:off x="664463" y="1960725"/>
          <a:ext cx="9363075" cy="36385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oneCellAnchor>
    <xdr:from>
      <xdr:col>0</xdr:col>
      <xdr:colOff>0</xdr:colOff>
      <xdr:row>37</xdr:row>
      <xdr:rowOff>139700</xdr:rowOff>
    </xdr:from>
    <xdr:ext cx="6172200" cy="2124075"/>
    <xdr:sp macro="" textlink="">
      <xdr:nvSpPr>
        <xdr:cNvPr id="6" name="Shape 6">
          <a:extLst>
            <a:ext uri="{FF2B5EF4-FFF2-40B4-BE49-F238E27FC236}">
              <a16:creationId xmlns:a16="http://schemas.microsoft.com/office/drawing/2014/main" id="{00000000-0008-0000-0400-000006000000}"/>
            </a:ext>
          </a:extLst>
        </xdr:cNvPr>
        <xdr:cNvSpPr txBox="1"/>
      </xdr:nvSpPr>
      <xdr:spPr>
        <a:xfrm>
          <a:off x="0" y="7118350"/>
          <a:ext cx="6172200" cy="2124075"/>
        </a:xfrm>
        <a:prstGeom prst="rect">
          <a:avLst/>
        </a:prstGeom>
        <a:solidFill>
          <a:srgbClr val="DAE5F1"/>
        </a:solidFill>
        <a:ln>
          <a:solidFill>
            <a:schemeClr val="bg1">
              <a:lumMod val="75000"/>
            </a:schemeClr>
          </a:solidFill>
        </a:ln>
      </xdr:spPr>
      <xdr:txBody>
        <a:bodyPr spcFirstLastPara="1" wrap="square" lIns="91425" tIns="91425" rIns="91425" bIns="91425"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DoW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refinements to the methodology are made each reporting year in an attempt to continue to improve data quality.</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9525</xdr:colOff>
      <xdr:row>37</xdr:row>
      <xdr:rowOff>104775</xdr:rowOff>
    </xdr:from>
    <xdr:ext cx="9620250" cy="4552950"/>
    <xdr:sp macro="" textlink="">
      <xdr:nvSpPr>
        <xdr:cNvPr id="7" name="Shape 7">
          <a:extLst>
            <a:ext uri="{FF2B5EF4-FFF2-40B4-BE49-F238E27FC236}">
              <a16:creationId xmlns:a16="http://schemas.microsoft.com/office/drawing/2014/main" id="{00000000-0008-0000-0500-000007000000}"/>
            </a:ext>
          </a:extLst>
        </xdr:cNvPr>
        <xdr:cNvSpPr txBox="1"/>
      </xdr:nvSpPr>
      <xdr:spPr>
        <a:xfrm>
          <a:off x="9525" y="6838950"/>
          <a:ext cx="9620250" cy="4552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37</xdr:row>
      <xdr:rowOff>66675</xdr:rowOff>
    </xdr:from>
    <xdr:ext cx="9448800" cy="4648200"/>
    <xdr:sp macro="" textlink="">
      <xdr:nvSpPr>
        <xdr:cNvPr id="8" name="Shape 8">
          <a:extLst>
            <a:ext uri="{FF2B5EF4-FFF2-40B4-BE49-F238E27FC236}">
              <a16:creationId xmlns:a16="http://schemas.microsoft.com/office/drawing/2014/main" id="{00000000-0008-0000-0600-000008000000}"/>
            </a:ext>
          </a:extLst>
        </xdr:cNvPr>
        <xdr:cNvSpPr txBox="1"/>
      </xdr:nvSpPr>
      <xdr:spPr>
        <a:xfrm>
          <a:off x="626363" y="1460663"/>
          <a:ext cx="9439275" cy="46386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 </a:t>
          </a:r>
          <a:endParaRPr sz="1100">
            <a:solidFill>
              <a:srgbClr val="FF0000"/>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a:t>
          </a:r>
          <a:r>
            <a:rPr lang="en-US" sz="1100">
              <a:solidFill>
                <a:srgbClr val="000000"/>
              </a:solidFill>
              <a:latin typeface="Calibri"/>
              <a:ea typeface="Calibri"/>
              <a:cs typeface="Calibri"/>
              <a:sym typeface="Calibri"/>
            </a:rPr>
            <a:t>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114300</xdr:colOff>
      <xdr:row>63</xdr:row>
      <xdr:rowOff>123825</xdr:rowOff>
    </xdr:from>
    <xdr:ext cx="8715375" cy="1685925"/>
    <xdr:sp macro="" textlink="">
      <xdr:nvSpPr>
        <xdr:cNvPr id="9" name="Shape 9">
          <a:extLst>
            <a:ext uri="{FF2B5EF4-FFF2-40B4-BE49-F238E27FC236}">
              <a16:creationId xmlns:a16="http://schemas.microsoft.com/office/drawing/2014/main" id="{00000000-0008-0000-0600-000009000000}"/>
            </a:ext>
          </a:extLst>
        </xdr:cNvPr>
        <xdr:cNvSpPr txBox="1"/>
      </xdr:nvSpPr>
      <xdr:spPr>
        <a:xfrm>
          <a:off x="993075" y="2941800"/>
          <a:ext cx="8705850" cy="1676400"/>
        </a:xfrm>
        <a:prstGeom prst="rect">
          <a:avLst/>
        </a:prstGeom>
        <a:solidFill>
          <a:srgbClr val="DAE5F1"/>
        </a:solidFill>
        <a:ln>
          <a:solidFill>
            <a:schemeClr val="bg1">
              <a:lumMod val="75000"/>
            </a:schemeClr>
          </a:solidFill>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DoW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 the source reporting of financial data has significantly improved and refinements to the methodology are made each reporting year in an attempt to continue to improve data quality.</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47625</xdr:colOff>
      <xdr:row>32</xdr:row>
      <xdr:rowOff>123825</xdr:rowOff>
    </xdr:from>
    <xdr:ext cx="9982200" cy="1352550"/>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359663" y="3108488"/>
          <a:ext cx="9972675" cy="1343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Real property use</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050">
            <a:solidFill>
              <a:schemeClr val="dk1"/>
            </a:solidFill>
            <a:latin typeface="Calibri"/>
            <a:ea typeface="Calibri"/>
            <a:cs typeface="Calibri"/>
            <a:sym typeface="Calibri"/>
          </a:endParaRPr>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Square feet</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For buildings, </a:t>
          </a:r>
          <a:r>
            <a:rPr lang="en-US" sz="1100">
              <a:solidFill>
                <a:srgbClr val="000000"/>
              </a:solidFill>
              <a:latin typeface="Calibri"/>
              <a:ea typeface="Calibri"/>
              <a:cs typeface="Calibri"/>
              <a:sym typeface="Calibri"/>
            </a:rPr>
            <a:t>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28575</xdr:colOff>
      <xdr:row>30</xdr:row>
      <xdr:rowOff>85725</xdr:rowOff>
    </xdr:from>
    <xdr:ext cx="9534525" cy="1543050"/>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583500" y="3013238"/>
          <a:ext cx="9525000" cy="15335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38100</xdr:colOff>
      <xdr:row>30</xdr:row>
      <xdr:rowOff>76200</xdr:rowOff>
    </xdr:from>
    <xdr:ext cx="11687175" cy="3362325"/>
    <xdr:sp macro="" textlink="">
      <xdr:nvSpPr>
        <xdr:cNvPr id="12" name="Shape 12">
          <a:extLst>
            <a:ext uri="{FF2B5EF4-FFF2-40B4-BE49-F238E27FC236}">
              <a16:creationId xmlns:a16="http://schemas.microsoft.com/office/drawing/2014/main" id="{00000000-0008-0000-0900-00000C000000}"/>
            </a:ext>
          </a:extLst>
        </xdr:cNvPr>
        <xdr:cNvSpPr txBox="1"/>
      </xdr:nvSpPr>
      <xdr:spPr>
        <a:xfrm>
          <a:off x="0" y="2103600"/>
          <a:ext cx="10692000" cy="33528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9525</xdr:colOff>
      <xdr:row>15</xdr:row>
      <xdr:rowOff>0</xdr:rowOff>
    </xdr:from>
    <xdr:ext cx="7639050" cy="4648200"/>
    <xdr:sp macro="" textlink="">
      <xdr:nvSpPr>
        <xdr:cNvPr id="13" name="Shape 13">
          <a:extLst>
            <a:ext uri="{FF2B5EF4-FFF2-40B4-BE49-F238E27FC236}">
              <a16:creationId xmlns:a16="http://schemas.microsoft.com/office/drawing/2014/main" id="{00000000-0008-0000-0A00-00000D000000}"/>
            </a:ext>
          </a:extLst>
        </xdr:cNvPr>
        <xdr:cNvSpPr txBox="1"/>
      </xdr:nvSpPr>
      <xdr:spPr>
        <a:xfrm>
          <a:off x="1531238" y="1460663"/>
          <a:ext cx="7629525" cy="46386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The reporting of utilization is only required for the following buildings real property usage categories: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 family housing, dormitories, and barracks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rgbClr val="000000"/>
            </a:buClr>
            <a:buSzPts val="1100"/>
            <a:buFont typeface="Calibri"/>
            <a:buNone/>
          </a:pPr>
          <a:r>
            <a:rPr lang="en-US" sz="1100" b="1">
              <a:solidFill>
                <a:srgbClr val="000000"/>
              </a:solidFill>
              <a:latin typeface="Calibri"/>
              <a:ea typeface="Calibri"/>
              <a:cs typeface="Calibri"/>
              <a:sym typeface="Calibri"/>
            </a:rPr>
            <a:t>Agencies must report utilization in terms of unutilized, underutilized, or utilized based on the statutory definitions provided below.</a:t>
          </a:r>
          <a:endParaRPr sz="1400"/>
        </a:p>
        <a:p>
          <a:pPr marL="0" lvl="0" indent="0" algn="l" rtl="0">
            <a:spcBef>
              <a:spcPts val="0"/>
            </a:spcBef>
            <a:spcAft>
              <a:spcPts val="0"/>
            </a:spcAft>
            <a:buSzPts val="1100"/>
            <a:buFont typeface="Arial"/>
            <a:buNone/>
          </a:pPr>
          <a:endParaRPr sz="1100" b="1">
            <a:solidFill>
              <a:srgbClr val="00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The McKinney Vento Homeless Assistance Act requires federal agencies to report to HUD information concerning their unutilized, underutilized, excess and surplus properties (41 CFR 102-75.1165 – 41 CFR 102-75.1290).</a:t>
          </a:r>
          <a:endParaRPr sz="1400"/>
        </a:p>
        <a:p>
          <a:pPr marL="0" lvl="0" indent="0" algn="l" rtl="0">
            <a:spcBef>
              <a:spcPts val="0"/>
            </a:spcBef>
            <a:spcAft>
              <a:spcPts val="0"/>
            </a:spcAft>
            <a:buClr>
              <a:schemeClr val="dk1"/>
            </a:buClr>
            <a:buSzPts val="1100"/>
            <a:buFont typeface="Calibri"/>
            <a:buNone/>
          </a:pPr>
          <a:r>
            <a:rPr lang="en-US" sz="1100" i="0">
              <a:solidFill>
                <a:schemeClr val="dk1"/>
              </a:solidFill>
              <a:latin typeface="Calibri"/>
              <a:ea typeface="Calibri"/>
              <a:cs typeface="Calibri"/>
              <a:sym typeface="Calibri"/>
            </a:rPr>
            <a:t> </a:t>
          </a:r>
          <a:endParaRPr sz="1100"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Unutilized </a:t>
          </a:r>
          <a:r>
            <a:rPr lang="en-US" sz="1100">
              <a:solidFill>
                <a:schemeClr val="dk1"/>
              </a:solidFill>
              <a:latin typeface="Calibri"/>
              <a:ea typeface="Calibri"/>
              <a:cs typeface="Calibri"/>
              <a:sym typeface="Calibri"/>
            </a:rPr>
            <a:t>property means an entire property or portion thereof, with or without improvements, not occupied for current program purposes for the accountable Executive agency or occupied in caretaker status only.” 41 C.F.R. § 102-75.1160; accord 45 C.F.R. § 12a.1; 24 C.F.R. § 581.1.  </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Underutilized</a:t>
          </a:r>
          <a:r>
            <a:rPr lang="en-US" sz="1100">
              <a:solidFill>
                <a:schemeClr val="dk1"/>
              </a:solidFill>
              <a:latin typeface="Calibri"/>
              <a:ea typeface="Calibri"/>
              <a:cs typeface="Calibri"/>
              <a:sym typeface="Calibri"/>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Utilized </a:t>
          </a:r>
          <a:r>
            <a:rPr lang="en-US" sz="1100">
              <a:solidFill>
                <a:schemeClr val="dk1"/>
              </a:solidFill>
              <a:latin typeface="Calibri"/>
              <a:ea typeface="Calibri"/>
              <a:cs typeface="Calibri"/>
              <a:sym typeface="Calibri"/>
            </a:rPr>
            <a:t>means anything that is not defined as “unutilized” or “underutilized."</a:t>
          </a:r>
          <a:endParaRPr sz="14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oneCellAnchor>
    <xdr:from>
      <xdr:col>0</xdr:col>
      <xdr:colOff>12700</xdr:colOff>
      <xdr:row>44</xdr:row>
      <xdr:rowOff>66675</xdr:rowOff>
    </xdr:from>
    <xdr:ext cx="7629525" cy="3962400"/>
    <xdr:sp macro="" textlink="">
      <xdr:nvSpPr>
        <xdr:cNvPr id="14" name="Shape 14">
          <a:extLst>
            <a:ext uri="{FF2B5EF4-FFF2-40B4-BE49-F238E27FC236}">
              <a16:creationId xmlns:a16="http://schemas.microsoft.com/office/drawing/2014/main" id="{00000000-0008-0000-0A00-00000E000000}"/>
            </a:ext>
          </a:extLst>
        </xdr:cNvPr>
        <xdr:cNvSpPr txBox="1"/>
      </xdr:nvSpPr>
      <xdr:spPr>
        <a:xfrm>
          <a:off x="12700" y="7191375"/>
          <a:ext cx="7629525" cy="3962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b="1" i="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47625</xdr:colOff>
      <xdr:row>61</xdr:row>
      <xdr:rowOff>0</xdr:rowOff>
    </xdr:from>
    <xdr:ext cx="5791200" cy="1076325"/>
    <xdr:sp macro="" textlink="">
      <xdr:nvSpPr>
        <xdr:cNvPr id="15" name="Shape 15">
          <a:extLst>
            <a:ext uri="{FF2B5EF4-FFF2-40B4-BE49-F238E27FC236}">
              <a16:creationId xmlns:a16="http://schemas.microsoft.com/office/drawing/2014/main" id="{00000000-0008-0000-0B00-00000F000000}"/>
            </a:ext>
          </a:extLst>
        </xdr:cNvPr>
        <xdr:cNvSpPr txBox="1"/>
      </xdr:nvSpPr>
      <xdr:spPr>
        <a:xfrm>
          <a:off x="2455163" y="3246600"/>
          <a:ext cx="5781675" cy="10668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500"/>
            <a:buFont typeface="Arial"/>
            <a:buNone/>
          </a:pPr>
          <a:endParaRPr sz="500"/>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38100</xdr:colOff>
      <xdr:row>30</xdr:row>
      <xdr:rowOff>85725</xdr:rowOff>
    </xdr:from>
    <xdr:ext cx="7972425" cy="3609975"/>
    <xdr:sp macro="" textlink="">
      <xdr:nvSpPr>
        <xdr:cNvPr id="16" name="Shape 16">
          <a:extLst>
            <a:ext uri="{FF2B5EF4-FFF2-40B4-BE49-F238E27FC236}">
              <a16:creationId xmlns:a16="http://schemas.microsoft.com/office/drawing/2014/main" id="{00000000-0008-0000-0C00-000010000000}"/>
            </a:ext>
          </a:extLst>
        </xdr:cNvPr>
        <xdr:cNvSpPr txBox="1"/>
      </xdr:nvSpPr>
      <xdr:spPr>
        <a:xfrm>
          <a:off x="1364550" y="1979775"/>
          <a:ext cx="7962900" cy="36004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28575</xdr:colOff>
      <xdr:row>31</xdr:row>
      <xdr:rowOff>133350</xdr:rowOff>
    </xdr:from>
    <xdr:ext cx="8096250" cy="4381500"/>
    <xdr:sp macro="" textlink="">
      <xdr:nvSpPr>
        <xdr:cNvPr id="17" name="Shape 17">
          <a:extLst>
            <a:ext uri="{FF2B5EF4-FFF2-40B4-BE49-F238E27FC236}">
              <a16:creationId xmlns:a16="http://schemas.microsoft.com/office/drawing/2014/main" id="{00000000-0008-0000-0D00-000011000000}"/>
            </a:ext>
          </a:extLst>
        </xdr:cNvPr>
        <xdr:cNvSpPr txBox="1"/>
      </xdr:nvSpPr>
      <xdr:spPr>
        <a:xfrm>
          <a:off x="1302638" y="1594013"/>
          <a:ext cx="8086725" cy="43719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05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30</xdr:row>
      <xdr:rowOff>0</xdr:rowOff>
    </xdr:from>
    <xdr:ext cx="7096125" cy="4057650"/>
    <xdr:sp macro="" textlink="">
      <xdr:nvSpPr>
        <xdr:cNvPr id="18" name="Shape 18">
          <a:extLst>
            <a:ext uri="{FF2B5EF4-FFF2-40B4-BE49-F238E27FC236}">
              <a16:creationId xmlns:a16="http://schemas.microsoft.com/office/drawing/2014/main" id="{00000000-0008-0000-0E00-000012000000}"/>
            </a:ext>
          </a:extLst>
        </xdr:cNvPr>
        <xdr:cNvSpPr txBox="1"/>
      </xdr:nvSpPr>
      <xdr:spPr>
        <a:xfrm>
          <a:off x="1802700" y="1755938"/>
          <a:ext cx="7086600" cy="40481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500"/>
            <a:buFont typeface="Arial"/>
            <a:buNone/>
          </a:pPr>
          <a:endParaRPr sz="5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1"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95250</xdr:colOff>
      <xdr:row>60</xdr:row>
      <xdr:rowOff>95250</xdr:rowOff>
    </xdr:from>
    <xdr:ext cx="4400550" cy="1295400"/>
    <xdr:sp macro="" textlink="">
      <xdr:nvSpPr>
        <xdr:cNvPr id="19" name="Shape 19">
          <a:extLst>
            <a:ext uri="{FF2B5EF4-FFF2-40B4-BE49-F238E27FC236}">
              <a16:creationId xmlns:a16="http://schemas.microsoft.com/office/drawing/2014/main" id="{00000000-0008-0000-0F00-000013000000}"/>
            </a:ext>
          </a:extLst>
        </xdr:cNvPr>
        <xdr:cNvSpPr txBox="1"/>
      </xdr:nvSpPr>
      <xdr:spPr>
        <a:xfrm>
          <a:off x="3150488" y="3137063"/>
          <a:ext cx="4391025" cy="12858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Acres: </a:t>
          </a:r>
          <a:r>
            <a:rPr lang="en-US" sz="1100" b="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lang="en-US" sz="1100" b="0">
              <a:solidFill>
                <a:schemeClr val="dk1"/>
              </a:solidFill>
              <a:latin typeface="Calibri"/>
              <a:ea typeface="Calibri"/>
              <a:cs typeface="Calibri"/>
              <a:sym typeface="Calibri"/>
            </a:rPr>
            <a:t> </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333375</xdr:colOff>
      <xdr:row>34</xdr:row>
      <xdr:rowOff>76200</xdr:rowOff>
    </xdr:from>
    <xdr:ext cx="6705600" cy="5534025"/>
    <xdr:sp macro="" textlink="">
      <xdr:nvSpPr>
        <xdr:cNvPr id="2" name="Shape 20">
          <a:extLst>
            <a:ext uri="{FF2B5EF4-FFF2-40B4-BE49-F238E27FC236}">
              <a16:creationId xmlns:a16="http://schemas.microsoft.com/office/drawing/2014/main" id="{8682FD76-BB14-4C62-B2FF-220FB1E3F290}"/>
            </a:ext>
          </a:extLst>
        </xdr:cNvPr>
        <xdr:cNvSpPr txBox="1"/>
      </xdr:nvSpPr>
      <xdr:spPr>
        <a:xfrm>
          <a:off x="333375" y="7705725"/>
          <a:ext cx="6705600" cy="5534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050"/>
            <a:buFont typeface="Calibri"/>
            <a:buNone/>
          </a:pPr>
          <a:r>
            <a:rPr lang="en-US" sz="105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050"/>
            <a:buFont typeface="Arial"/>
            <a:buNone/>
          </a:pPr>
          <a:endParaRPr sz="105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 </a:t>
          </a:r>
          <a:r>
            <a:rPr lang="en-US" sz="1100" b="0">
              <a:solidFill>
                <a:schemeClr val="dk1"/>
              </a:solidFill>
              <a:latin typeface="Calibri"/>
              <a:ea typeface="Calibri"/>
              <a:cs typeface="Calibri"/>
              <a:sym typeface="Calibri"/>
            </a:rPr>
            <a:t>airfield pavements, harbors and ports, parking structures, utility systems </a:t>
          </a:r>
          <a:endParaRPr sz="1400"/>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Land (examples): </a:t>
          </a:r>
          <a:r>
            <a:rPr lang="en-US" sz="1100" b="0">
              <a:solidFill>
                <a:schemeClr val="dk1"/>
              </a:solidFill>
              <a:latin typeface="Calibri"/>
              <a:ea typeface="Calibri"/>
              <a:cs typeface="Calibri"/>
              <a:sym typeface="Calibri"/>
            </a:rPr>
            <a:t>agriculture, grazing, forest and wildlife, navigation and traffic aids </a:t>
          </a:r>
          <a:endParaRPr sz="1400"/>
        </a:p>
        <a:p>
          <a:pPr marL="0" lvl="0" indent="0" algn="l" rtl="0">
            <a:spcBef>
              <a:spcPts val="0"/>
            </a:spcBef>
            <a:spcAft>
              <a:spcPts val="0"/>
            </a:spcAft>
            <a:buSzPts val="1100"/>
            <a:buFont typeface="Arial"/>
            <a:buNone/>
          </a:pPr>
          <a:endParaRPr sz="1100" b="0">
            <a:solidFill>
              <a:schemeClr val="dk1"/>
            </a:solidFill>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Disposition:  </a:t>
          </a:r>
          <a:r>
            <a:rPr lang="en-US" sz="1100" b="0">
              <a:solidFill>
                <a:schemeClr val="dk1"/>
              </a:solidFill>
              <a:latin typeface="Calibri"/>
              <a:ea typeface="Calibri"/>
              <a:cs typeface="Calibri"/>
              <a:sym typeface="Calibri"/>
            </a:rPr>
            <a:t>A</a:t>
          </a:r>
          <a:r>
            <a:rPr lang="en-US" sz="1100">
              <a:solidFill>
                <a:schemeClr val="dk1"/>
              </a:solidFill>
              <a:latin typeface="Calibri"/>
              <a:ea typeface="Calibri"/>
              <a:cs typeface="Calibri"/>
              <a:sym typeface="Calibri"/>
            </a:rPr>
            <a:t>ll assets that have exited the federal portfolio of assets during the reporting fiscal year.  This includes, but is not limited to sales, federal transfers, public benefit conveyances, and demolitions</a:t>
          </a:r>
          <a:r>
            <a:rPr lang="en-US" sz="1100" b="0" i="0" u="none">
              <a:solidFill>
                <a:schemeClr val="dk1"/>
              </a:solidFill>
              <a:latin typeface="Calibri"/>
              <a:ea typeface="Calibri"/>
              <a:cs typeface="Calibri"/>
              <a:sym typeface="Calibri"/>
            </a:rPr>
            <a:t>.  Disposition </a:t>
          </a:r>
          <a:r>
            <a:rPr lang="en-US" sz="1100">
              <a:solidFill>
                <a:schemeClr val="dk1"/>
              </a:solidFill>
              <a:latin typeface="Calibri"/>
              <a:ea typeface="Calibri"/>
              <a:cs typeface="Calibri"/>
              <a:sym typeface="Calibri"/>
            </a:rPr>
            <a:t>data is reported only in the year the asset has exited the federal portfolio of assets.</a:t>
          </a:r>
          <a:endParaRPr sz="1400"/>
        </a:p>
        <a:p>
          <a:pPr marL="0" marR="0" lvl="0" indent="0" algn="l" rtl="0">
            <a:lnSpc>
              <a:spcPct val="100000"/>
            </a:lnSpc>
            <a:spcBef>
              <a:spcPts val="0"/>
            </a:spcBef>
            <a:spcAft>
              <a:spcPts val="0"/>
            </a:spcAft>
            <a:buSzPts val="1050"/>
            <a:buFont typeface="Arial"/>
            <a:buNone/>
          </a:pPr>
          <a:endParaRPr sz="105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05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05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050"/>
            <a:buFont typeface="Arial"/>
            <a:buNone/>
          </a:pP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050"/>
        </a:p>
        <a:p>
          <a:pPr marL="0" marR="0" lvl="0" indent="0" algn="l" rtl="0">
            <a:lnSpc>
              <a:spcPct val="100000"/>
            </a:lnSpc>
            <a:spcBef>
              <a:spcPts val="0"/>
            </a:spcBef>
            <a:spcAft>
              <a:spcPts val="0"/>
            </a:spcAft>
            <a:buSzPts val="1050"/>
            <a:buFont typeface="Arial"/>
            <a:buNone/>
          </a:pPr>
          <a:endParaRPr sz="1050" b="1">
            <a:solidFill>
              <a:schemeClr val="dk1"/>
            </a:solidFill>
            <a:latin typeface="Calibri"/>
            <a:ea typeface="Calibri"/>
            <a:cs typeface="Calibri"/>
            <a:sym typeface="Calibri"/>
          </a:endParaRPr>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66675</xdr:colOff>
      <xdr:row>41</xdr:row>
      <xdr:rowOff>123825</xdr:rowOff>
    </xdr:from>
    <xdr:ext cx="7810500" cy="638175"/>
    <xdr:sp macro="" textlink="">
      <xdr:nvSpPr>
        <xdr:cNvPr id="21" name="Shape 21">
          <a:extLst>
            <a:ext uri="{FF2B5EF4-FFF2-40B4-BE49-F238E27FC236}">
              <a16:creationId xmlns:a16="http://schemas.microsoft.com/office/drawing/2014/main" id="{00000000-0008-0000-1100-000015000000}"/>
            </a:ext>
          </a:extLst>
        </xdr:cNvPr>
        <xdr:cNvSpPr txBox="1"/>
      </xdr:nvSpPr>
      <xdr:spPr>
        <a:xfrm>
          <a:off x="66675" y="8029575"/>
          <a:ext cx="7810500" cy="6381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rtl="0"/>
          <a:r>
            <a:rPr lang="en-US" sz="1100">
              <a:effectLst/>
              <a:latin typeface="Calibri" panose="020F0502020204030204" pitchFamily="34" charset="0"/>
              <a:ea typeface="Calibri" panose="020F0502020204030204" pitchFamily="34" charset="0"/>
              <a:cs typeface="Calibri" panose="020F0502020204030204" pitchFamily="34" charset="0"/>
            </a:rPr>
            <a:t>Family Housing, Comfort Station/Restrooms, Warehouses, and All Other were the most commonly disposed property type for owned and otherwise managed buildings in FY 2025. Family Housing</a:t>
          </a:r>
          <a:r>
            <a:rPr lang="en-US" sz="1100" baseline="0">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Calibri" panose="020F0502020204030204" pitchFamily="34" charset="0"/>
              <a:ea typeface="Calibri" panose="020F0502020204030204" pitchFamily="34" charset="0"/>
              <a:cs typeface="Calibri" panose="020F0502020204030204" pitchFamily="34" charset="0"/>
            </a:rPr>
            <a:t>represented 17% of all property types, Comfort Station/Restrooms represented 16%, Warehouses</a:t>
          </a:r>
          <a:r>
            <a:rPr lang="en-US" sz="1100" baseline="0">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Calibri" panose="020F0502020204030204" pitchFamily="34" charset="0"/>
              <a:ea typeface="Calibri" panose="020F0502020204030204" pitchFamily="34" charset="0"/>
              <a:cs typeface="Calibri" panose="020F0502020204030204" pitchFamily="34" charset="0"/>
            </a:rPr>
            <a:t>at 14%,</a:t>
          </a:r>
          <a:r>
            <a:rPr lang="en-US" sz="1100" baseline="0">
              <a:effectLst/>
              <a:latin typeface="Calibri" panose="020F0502020204030204" pitchFamily="34" charset="0"/>
              <a:ea typeface="Calibri" panose="020F0502020204030204" pitchFamily="34" charset="0"/>
              <a:cs typeface="Calibri" panose="020F0502020204030204" pitchFamily="34" charset="0"/>
            </a:rPr>
            <a:t> and All Other at 11%.</a:t>
          </a:r>
          <a:endParaRPr lang="en-US">
            <a:effectLst/>
            <a:latin typeface="Calibri" panose="020F0502020204030204" pitchFamily="34" charset="0"/>
            <a:ea typeface="Calibri" panose="020F0502020204030204" pitchFamily="34" charset="0"/>
            <a:cs typeface="Calibri" panose="020F0502020204030204" pitchFamily="34" charset="0"/>
          </a:endParaRPr>
        </a:p>
      </xdr:txBody>
    </xdr:sp>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57150</xdr:colOff>
      <xdr:row>28</xdr:row>
      <xdr:rowOff>123825</xdr:rowOff>
    </xdr:from>
    <xdr:ext cx="9439275" cy="542925"/>
    <xdr:sp macro="" textlink="">
      <xdr:nvSpPr>
        <xdr:cNvPr id="22" name="Shape 22">
          <a:extLst>
            <a:ext uri="{FF2B5EF4-FFF2-40B4-BE49-F238E27FC236}">
              <a16:creationId xmlns:a16="http://schemas.microsoft.com/office/drawing/2014/main" id="{00000000-0008-0000-1200-000016000000}"/>
            </a:ext>
          </a:extLst>
        </xdr:cNvPr>
        <xdr:cNvSpPr txBox="1"/>
      </xdr:nvSpPr>
      <xdr:spPr>
        <a:xfrm>
          <a:off x="57150" y="5638800"/>
          <a:ext cx="9439275" cy="5429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rtl="0"/>
          <a:r>
            <a:rPr lang="en-US" sz="1100">
              <a:effectLst/>
              <a:latin typeface="Calibri" panose="020F0502020204030204" pitchFamily="34" charset="0"/>
              <a:ea typeface="Calibri" panose="020F0502020204030204" pitchFamily="34" charset="0"/>
              <a:cs typeface="Calibri" panose="020F0502020204030204" pitchFamily="34" charset="0"/>
            </a:rPr>
            <a:t>Demolition was the most commonly used disposition method for owned and otherwise managed buildings in FY 2025. Demolition represented 46% of all disposition methods, followed by Other at 38%. </a:t>
          </a:r>
          <a:endParaRPr lang="en-US">
            <a:effectLst/>
            <a:latin typeface="Calibri" panose="020F0502020204030204" pitchFamily="34" charset="0"/>
            <a:ea typeface="Calibri" panose="020F0502020204030204" pitchFamily="34" charset="0"/>
            <a:cs typeface="Calibri" panose="020F0502020204030204" pitchFamily="34" charset="0"/>
          </a:endParaRPr>
        </a:p>
      </xdr:txBody>
    </xdr:sp>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85725</xdr:colOff>
      <xdr:row>26</xdr:row>
      <xdr:rowOff>95250</xdr:rowOff>
    </xdr:from>
    <xdr:ext cx="5391150" cy="628650"/>
    <xdr:sp macro="" textlink="">
      <xdr:nvSpPr>
        <xdr:cNvPr id="23" name="Shape 23">
          <a:extLst>
            <a:ext uri="{FF2B5EF4-FFF2-40B4-BE49-F238E27FC236}">
              <a16:creationId xmlns:a16="http://schemas.microsoft.com/office/drawing/2014/main" id="{00000000-0008-0000-1300-000017000000}"/>
            </a:ext>
          </a:extLst>
        </xdr:cNvPr>
        <xdr:cNvSpPr txBox="1"/>
      </xdr:nvSpPr>
      <xdr:spPr>
        <a:xfrm>
          <a:off x="85725" y="5286375"/>
          <a:ext cx="5391150" cy="6286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solidFill>
                <a:sysClr val="windowText" lastClr="000000"/>
              </a:solidFill>
              <a:latin typeface="Calibri"/>
              <a:ea typeface="Calibri"/>
              <a:cs typeface="Calibri"/>
              <a:sym typeface="Calibri"/>
            </a:rPr>
            <a:t>Other was the most commonly used disposition method for structures in FY 2025. Other represented 81% of all disposition methods, and Demolition represented 13%.</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21.xml><?xml version="1.0" encoding="utf-8"?>
<xdr:wsDr xmlns:xdr="http://schemas.openxmlformats.org/drawingml/2006/spreadsheetDrawing" xmlns:a="http://schemas.openxmlformats.org/drawingml/2006/main">
  <xdr:oneCellAnchor>
    <xdr:from>
      <xdr:col>0</xdr:col>
      <xdr:colOff>47625</xdr:colOff>
      <xdr:row>22</xdr:row>
      <xdr:rowOff>123825</xdr:rowOff>
    </xdr:from>
    <xdr:ext cx="6400800" cy="542925"/>
    <xdr:sp macro="" textlink="">
      <xdr:nvSpPr>
        <xdr:cNvPr id="24" name="Shape 24">
          <a:extLst>
            <a:ext uri="{FF2B5EF4-FFF2-40B4-BE49-F238E27FC236}">
              <a16:creationId xmlns:a16="http://schemas.microsoft.com/office/drawing/2014/main" id="{00000000-0008-0000-1400-000018000000}"/>
            </a:ext>
          </a:extLst>
        </xdr:cNvPr>
        <xdr:cNvSpPr txBox="1"/>
      </xdr:nvSpPr>
      <xdr:spPr>
        <a:xfrm>
          <a:off x="2150363" y="3513300"/>
          <a:ext cx="6391275" cy="5334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Other </a:t>
          </a:r>
          <a:r>
            <a:rPr lang="en-US" sz="1100">
              <a:solidFill>
                <a:sysClr val="windowText" lastClr="000000"/>
              </a:solidFill>
              <a:latin typeface="Calibri"/>
              <a:ea typeface="Calibri"/>
              <a:cs typeface="Calibri"/>
              <a:sym typeface="Calibri"/>
            </a:rPr>
            <a:t>was the most commonly used disposition method for land in FY 2025.  Other represented 47% of all disposition methods.</a:t>
          </a:r>
          <a:endParaRPr sz="1100">
            <a:solidFill>
              <a:sysClr val="windowText" lastClr="000000"/>
            </a:solidFill>
            <a:latin typeface="Calibri"/>
            <a:ea typeface="Calibri"/>
            <a:cs typeface="Calibri"/>
            <a:sym typeface="Calibri"/>
          </a:endParaRPr>
        </a:p>
      </xdr:txBody>
    </xdr:sp>
    <xdr:clientData fLocksWithSheet="0"/>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14</xdr:row>
      <xdr:rowOff>9525</xdr:rowOff>
    </xdr:from>
    <xdr:ext cx="6800850" cy="514350"/>
    <xdr:sp macro="" textlink="">
      <xdr:nvSpPr>
        <xdr:cNvPr id="3" name="Shape 26">
          <a:extLst>
            <a:ext uri="{FF2B5EF4-FFF2-40B4-BE49-F238E27FC236}">
              <a16:creationId xmlns:a16="http://schemas.microsoft.com/office/drawing/2014/main" id="{14E7B46A-573B-4F8F-A039-6887EB8C7FA8}"/>
            </a:ext>
          </a:extLst>
        </xdr:cNvPr>
        <xdr:cNvSpPr txBox="1"/>
      </xdr:nvSpPr>
      <xdr:spPr>
        <a:xfrm>
          <a:off x="0" y="3228975"/>
          <a:ext cx="6800850" cy="5143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In </a:t>
          </a:r>
          <a:r>
            <a:rPr lang="en-US" sz="1100">
              <a:solidFill>
                <a:sysClr val="windowText" lastClr="000000"/>
              </a:solidFill>
              <a:latin typeface="Calibri"/>
              <a:ea typeface="Calibri"/>
              <a:cs typeface="Calibri"/>
              <a:sym typeface="Calibri"/>
            </a:rPr>
            <a:t>FY 2025, less than 1 percent (3,2058 assets) of the applicable federal portfolio had National Historic Landmark status.   </a:t>
          </a:r>
          <a:endParaRPr sz="1100">
            <a:solidFill>
              <a:sysClr val="windowText" lastClr="000000"/>
            </a:solidFill>
            <a:latin typeface="Calibri"/>
            <a:ea typeface="Calibri"/>
            <a:cs typeface="Calibri"/>
            <a:sym typeface="Calibri"/>
          </a:endParaRPr>
        </a:p>
      </xdr:txBody>
    </xdr:sp>
    <xdr:clientData fLocksWithSheet="0"/>
  </xdr:oneCellAnchor>
  <xdr:oneCellAnchor>
    <xdr:from>
      <xdr:col>0</xdr:col>
      <xdr:colOff>0</xdr:colOff>
      <xdr:row>18</xdr:row>
      <xdr:rowOff>0</xdr:rowOff>
    </xdr:from>
    <xdr:ext cx="6753225" cy="2571750"/>
    <xdr:sp macro="" textlink="">
      <xdr:nvSpPr>
        <xdr:cNvPr id="4" name="Shape 25">
          <a:extLst>
            <a:ext uri="{FF2B5EF4-FFF2-40B4-BE49-F238E27FC236}">
              <a16:creationId xmlns:a16="http://schemas.microsoft.com/office/drawing/2014/main" id="{723DDEAF-27BB-46DC-AC0B-3847D4516E6C}"/>
            </a:ext>
          </a:extLst>
        </xdr:cNvPr>
        <xdr:cNvSpPr txBox="1"/>
      </xdr:nvSpPr>
      <xdr:spPr>
        <a:xfrm>
          <a:off x="0" y="3943350"/>
          <a:ext cx="6753225" cy="25717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66</xdr:row>
      <xdr:rowOff>38100</xdr:rowOff>
    </xdr:from>
    <xdr:ext cx="7448550" cy="2495550"/>
    <xdr:sp macro="" textlink="">
      <xdr:nvSpPr>
        <xdr:cNvPr id="27" name="Shape 27">
          <a:extLst>
            <a:ext uri="{FF2B5EF4-FFF2-40B4-BE49-F238E27FC236}">
              <a16:creationId xmlns:a16="http://schemas.microsoft.com/office/drawing/2014/main" id="{00000000-0008-0000-1600-00001B000000}"/>
            </a:ext>
          </a:extLst>
        </xdr:cNvPr>
        <xdr:cNvSpPr txBox="1"/>
      </xdr:nvSpPr>
      <xdr:spPr>
        <a:xfrm>
          <a:off x="1626488" y="2536988"/>
          <a:ext cx="7439025" cy="24860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600"/>
            <a:buFont typeface="Arial"/>
            <a:buNone/>
          </a:pPr>
          <a:endParaRPr sz="6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100" b="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400"/>
        </a:p>
        <a:p>
          <a:pPr marL="0" lvl="1" indent="0" algn="l" rtl="0">
            <a:spcBef>
              <a:spcPts val="0"/>
            </a:spcBef>
            <a:spcAft>
              <a:spcPts val="0"/>
            </a:spcAft>
            <a:buSzPts val="500"/>
            <a:buFont typeface="Arial"/>
            <a:buNone/>
          </a:pPr>
          <a:endParaRPr sz="5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solidFill>
              <a:schemeClr val="dk1"/>
            </a:solidFill>
            <a:latin typeface="Calibri"/>
            <a:ea typeface="Calibri"/>
            <a:cs typeface="Calibri"/>
            <a:sym typeface="Calibri"/>
          </a:endParaRPr>
        </a:p>
      </xdr:txBody>
    </xdr:sp>
    <xdr:clientData fLocksWithSheet="0"/>
  </xdr:oneCellAnchor>
  <xdr:oneCellAnchor>
    <xdr:from>
      <xdr:col>0</xdr:col>
      <xdr:colOff>0</xdr:colOff>
      <xdr:row>61</xdr:row>
      <xdr:rowOff>95250</xdr:rowOff>
    </xdr:from>
    <xdr:ext cx="7439025" cy="561975"/>
    <xdr:sp macro="" textlink="">
      <xdr:nvSpPr>
        <xdr:cNvPr id="28" name="Shape 28">
          <a:extLst>
            <a:ext uri="{FF2B5EF4-FFF2-40B4-BE49-F238E27FC236}">
              <a16:creationId xmlns:a16="http://schemas.microsoft.com/office/drawing/2014/main" id="{00000000-0008-0000-1600-00001C000000}"/>
            </a:ext>
          </a:extLst>
        </xdr:cNvPr>
        <xdr:cNvSpPr txBox="1"/>
      </xdr:nvSpPr>
      <xdr:spPr>
        <a:xfrm>
          <a:off x="1631250" y="3503775"/>
          <a:ext cx="7429500" cy="5524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Calibri"/>
            <a:buNone/>
          </a:pPr>
          <a:r>
            <a:rPr lang="en-US" sz="1100">
              <a:latin typeface="Calibri"/>
              <a:ea typeface="Calibri"/>
              <a:cs typeface="Calibri"/>
              <a:sym typeface="Calibri"/>
            </a:rPr>
            <a:t>Arizona, </a:t>
          </a:r>
          <a:r>
            <a:rPr lang="en-US" sz="1100">
              <a:solidFill>
                <a:srgbClr val="000000"/>
              </a:solidFill>
              <a:latin typeface="Calibri"/>
              <a:ea typeface="Calibri"/>
              <a:cs typeface="Calibri"/>
              <a:sym typeface="Calibri"/>
            </a:rPr>
            <a:t>California, Maryland and Virginia have the largest combined number of assets with National Historic Landmark and National Register Listed designations. </a:t>
          </a:r>
          <a:endParaRPr sz="1100">
            <a:solidFill>
              <a:srgbClr val="000000"/>
            </a:solidFill>
          </a:endParaRPr>
        </a:p>
      </xdr:txBody>
    </xdr:sp>
    <xdr:clientData fLocksWithSheet="0"/>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31</xdr:row>
      <xdr:rowOff>0</xdr:rowOff>
    </xdr:from>
    <xdr:ext cx="9201150" cy="2295525"/>
    <xdr:sp macro="" textlink="">
      <xdr:nvSpPr>
        <xdr:cNvPr id="29" name="Shape 29">
          <a:extLst>
            <a:ext uri="{FF2B5EF4-FFF2-40B4-BE49-F238E27FC236}">
              <a16:creationId xmlns:a16="http://schemas.microsoft.com/office/drawing/2014/main" id="{00000000-0008-0000-1700-00001D000000}"/>
            </a:ext>
          </a:extLst>
        </xdr:cNvPr>
        <xdr:cNvSpPr txBox="1"/>
      </xdr:nvSpPr>
      <xdr:spPr>
        <a:xfrm>
          <a:off x="750188" y="2637000"/>
          <a:ext cx="9191625" cy="22860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Historic Landmark – NHL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Listed – NRL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National Register Eligible – NRE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Non-contributing element of NHL/NRL district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Not Evaluated </a:t>
          </a:r>
          <a:endParaRPr sz="105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Evaluated, Not Historic </a:t>
          </a:r>
          <a:endParaRPr sz="1050"/>
        </a:p>
        <a:p>
          <a:pPr marL="0" lvl="0" indent="0" algn="l" rtl="0">
            <a:spcBef>
              <a:spcPts val="0"/>
            </a:spcBef>
            <a:spcAft>
              <a:spcPts val="0"/>
            </a:spcAft>
            <a:buSzPts val="1100"/>
            <a:buFont typeface="Arial"/>
            <a:buNone/>
          </a:pPr>
          <a:endParaRPr sz="1100" b="1" i="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i="1">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p>
        <a:p>
          <a:pPr marL="0" lvl="0" indent="0" algn="l" rtl="0">
            <a:spcBef>
              <a:spcPts val="0"/>
            </a:spcBef>
            <a:spcAft>
              <a:spcPts val="0"/>
            </a:spcAft>
            <a:buSzPts val="1050"/>
            <a:buFont typeface="Arial"/>
            <a:buNone/>
          </a:pPr>
          <a:endParaRPr sz="1050" b="1">
            <a:latin typeface="Calibri"/>
            <a:ea typeface="Calibri"/>
            <a:cs typeface="Calibri"/>
            <a:sym typeface="Calibri"/>
          </a:endParaRPr>
        </a:p>
      </xdr:txBody>
    </xdr:sp>
    <xdr:clientData fLocksWithSheet="0"/>
  </xdr:oneCellAnchor>
</xdr:wsDr>
</file>

<file path=xl/drawings/drawing25.xml><?xml version="1.0" encoding="utf-8"?>
<xdr:wsDr xmlns:xdr="http://schemas.openxmlformats.org/drawingml/2006/spreadsheetDrawing" xmlns:a="http://schemas.openxmlformats.org/drawingml/2006/main">
  <xdr:oneCellAnchor>
    <xdr:from>
      <xdr:col>0</xdr:col>
      <xdr:colOff>28575</xdr:colOff>
      <xdr:row>28</xdr:row>
      <xdr:rowOff>76200</xdr:rowOff>
    </xdr:from>
    <xdr:ext cx="5000625" cy="1381125"/>
    <xdr:sp macro="" textlink="">
      <xdr:nvSpPr>
        <xdr:cNvPr id="30" name="Shape 30">
          <a:extLst>
            <a:ext uri="{FF2B5EF4-FFF2-40B4-BE49-F238E27FC236}">
              <a16:creationId xmlns:a16="http://schemas.microsoft.com/office/drawing/2014/main" id="{00000000-0008-0000-1800-00001E000000}"/>
            </a:ext>
          </a:extLst>
        </xdr:cNvPr>
        <xdr:cNvSpPr txBox="1"/>
      </xdr:nvSpPr>
      <xdr:spPr>
        <a:xfrm>
          <a:off x="28575" y="6877050"/>
          <a:ext cx="5000625" cy="13811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p>
        <a:p>
          <a:pPr marL="0" lvl="0" indent="0" algn="l"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100">
            <a:solidFill>
              <a:schemeClr val="dk1"/>
            </a:solidFill>
            <a:latin typeface="Calibri"/>
            <a:ea typeface="Calibri"/>
            <a:cs typeface="Calibri"/>
            <a:sym typeface="Calibri"/>
          </a:endParaRPr>
        </a:p>
        <a:p>
          <a:pPr marL="0" lvl="0" indent="0" algn="l" rtl="0">
            <a:spcBef>
              <a:spcPts val="0"/>
            </a:spcBef>
            <a:spcAft>
              <a:spcPts val="0"/>
            </a:spcAft>
            <a:buSzPts val="600"/>
            <a:buFont typeface="Arial"/>
            <a:buNone/>
          </a:pPr>
          <a:endParaRPr sz="600"/>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Sustainability</a:t>
          </a:r>
          <a:r>
            <a:rPr lang="en-US" sz="1100">
              <a:solidFill>
                <a:schemeClr val="dk1"/>
              </a:solidFill>
              <a:latin typeface="Calibri"/>
              <a:ea typeface="Calibri"/>
              <a:cs typeface="Calibri"/>
              <a:sym typeface="Calibri"/>
            </a:rPr>
            <a:t> reflects whether or not an asset meets the sustainability criteria set forth in Section 2 (g) (iii) of Executive Order 13514.  </a:t>
          </a:r>
          <a:endParaRPr sz="1100" b="1">
            <a:solidFill>
              <a:schemeClr val="dk1"/>
            </a:solidFill>
            <a:latin typeface="Calibri"/>
            <a:ea typeface="Calibri"/>
            <a:cs typeface="Calibri"/>
            <a:sym typeface="Calibri"/>
          </a:endParaRPr>
        </a:p>
      </xdr:txBody>
    </xdr:sp>
    <xdr:clientData fLocksWithSheet="0"/>
  </xdr:oneCellAnchor>
</xdr:wsDr>
</file>

<file path=xl/drawings/drawing26.xml><?xml version="1.0" encoding="utf-8"?>
<xdr:wsDr xmlns:xdr="http://schemas.openxmlformats.org/drawingml/2006/spreadsheetDrawing" xmlns:a="http://schemas.openxmlformats.org/drawingml/2006/main">
  <xdr:oneCellAnchor>
    <xdr:from>
      <xdr:col>0</xdr:col>
      <xdr:colOff>57150</xdr:colOff>
      <xdr:row>15</xdr:row>
      <xdr:rowOff>0</xdr:rowOff>
    </xdr:from>
    <xdr:ext cx="5619750" cy="5248275"/>
    <xdr:sp macro="" textlink="">
      <xdr:nvSpPr>
        <xdr:cNvPr id="31" name="Shape 31">
          <a:extLst>
            <a:ext uri="{FF2B5EF4-FFF2-40B4-BE49-F238E27FC236}">
              <a16:creationId xmlns:a16="http://schemas.microsoft.com/office/drawing/2014/main" id="{00000000-0008-0000-1900-00001F000000}"/>
            </a:ext>
          </a:extLst>
        </xdr:cNvPr>
        <xdr:cNvSpPr txBox="1"/>
      </xdr:nvSpPr>
      <xdr:spPr>
        <a:xfrm>
          <a:off x="2540888" y="1160625"/>
          <a:ext cx="5610225" cy="52387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p>
        <a:p>
          <a:pPr marL="0" lvl="0" indent="0" algn="l" rtl="0">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Status indicator</a:t>
          </a:r>
          <a:r>
            <a:rPr lang="en-US" sz="1100" i="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reflects the </a:t>
          </a:r>
          <a:r>
            <a:rPr lang="en-US" sz="1100" i="1">
              <a:solidFill>
                <a:schemeClr val="dk1"/>
              </a:solidFill>
              <a:latin typeface="Calibri"/>
              <a:ea typeface="Calibri"/>
              <a:cs typeface="Calibri"/>
              <a:sym typeface="Calibri"/>
            </a:rPr>
            <a:t>predominant</a:t>
          </a:r>
          <a:r>
            <a:rPr lang="en-US" sz="1100">
              <a:solidFill>
                <a:schemeClr val="dk1"/>
              </a:solidFill>
              <a:latin typeface="Calibri"/>
              <a:ea typeface="Calibri"/>
              <a:cs typeface="Calibri"/>
              <a:sym typeface="Calibri"/>
            </a:rPr>
            <a:t> physical/operational status of the asset.  Buildings, structures, and land assets have one of the following status categories:</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Active: </a:t>
          </a:r>
          <a:r>
            <a:rPr lang="en-US" sz="1100">
              <a:solidFill>
                <a:schemeClr val="dk1"/>
              </a:solidFill>
              <a:latin typeface="Calibri"/>
              <a:ea typeface="Calibri"/>
              <a:cs typeface="Calibri"/>
              <a:sym typeface="Calibri"/>
            </a:rPr>
            <a:t>Asset is currently needed to support agency’s mission or function.</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Inactive:</a:t>
          </a:r>
          <a:r>
            <a:rPr lang="en-US" sz="1100">
              <a:solidFill>
                <a:schemeClr val="dk1"/>
              </a:solidFill>
              <a:latin typeface="Calibri"/>
              <a:ea typeface="Calibri"/>
              <a:cs typeface="Calibri"/>
              <a:sym typeface="Calibri"/>
            </a:rPr>
            <a:t> Asset is not currently needed to support agency’s mission or function but will have a planned need in the future.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Submitted:</a:t>
          </a:r>
          <a:r>
            <a:rPr lang="en-US" sz="1100">
              <a:solidFill>
                <a:schemeClr val="dk1"/>
              </a:solidFill>
              <a:latin typeface="Calibri"/>
              <a:ea typeface="Calibri"/>
              <a:cs typeface="Calibri"/>
              <a:sym typeface="Calibri"/>
            </a:rPr>
            <a:t> Agency has submitted a report of excess (ROE) to GSA and is pending acceptance by GSA.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Report of Excess Accepted:</a:t>
          </a:r>
          <a:r>
            <a:rPr lang="en-US" sz="1100">
              <a:solidFill>
                <a:schemeClr val="dk1"/>
              </a:solidFill>
              <a:latin typeface="Calibri"/>
              <a:ea typeface="Calibri"/>
              <a:cs typeface="Calibri"/>
              <a:sym typeface="Calibri"/>
            </a:rPr>
            <a:t> Agency has received an acceptance of the ROE from the GSA Disposal Office.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Determination to Dispose:</a:t>
          </a:r>
          <a:r>
            <a:rPr lang="en-US" sz="1100">
              <a:solidFill>
                <a:schemeClr val="dk1"/>
              </a:solidFill>
              <a:latin typeface="Calibri"/>
              <a:ea typeface="Calibri"/>
              <a:cs typeface="Calibri"/>
              <a:sym typeface="Calibri"/>
            </a:rPr>
            <a:t> Agency has made the final determination to remove the asset from the inventory pursuant to independent statutory authorities.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Cannot Currently be Disposed:</a:t>
          </a:r>
          <a:r>
            <a:rPr lang="en-US" sz="1100">
              <a:solidFill>
                <a:schemeClr val="dk1"/>
              </a:solidFill>
              <a:latin typeface="Calibri"/>
              <a:ea typeface="Calibri"/>
              <a:cs typeface="Calibri"/>
              <a:sym typeface="Calibri"/>
            </a:rPr>
            <a:t> Asset that has no long term need however it “cannot currently be disposed” due to certain circumstances, such as environmental remediation, historical status, etc.</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Surplus:  </a:t>
          </a:r>
          <a:r>
            <a:rPr lang="en-US" sz="1100">
              <a:solidFill>
                <a:schemeClr val="dk1"/>
              </a:solidFill>
              <a:latin typeface="Calibri"/>
              <a:ea typeface="Calibri"/>
              <a:cs typeface="Calibri"/>
              <a:sym typeface="Calibri"/>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xdr:txBody>
    </xdr:sp>
    <xdr:clientData fLocksWithSheet="0"/>
  </xdr:oneCellAnchor>
  <xdr:oneCellAnchor>
    <xdr:from>
      <xdr:col>0</xdr:col>
      <xdr:colOff>57150</xdr:colOff>
      <xdr:row>47</xdr:row>
      <xdr:rowOff>152400</xdr:rowOff>
    </xdr:from>
    <xdr:ext cx="5610225" cy="5248275"/>
    <xdr:sp macro="" textlink="">
      <xdr:nvSpPr>
        <xdr:cNvPr id="32" name="Shape 32">
          <a:extLst>
            <a:ext uri="{FF2B5EF4-FFF2-40B4-BE49-F238E27FC236}">
              <a16:creationId xmlns:a16="http://schemas.microsoft.com/office/drawing/2014/main" id="{00000000-0008-0000-1900-000020000000}"/>
            </a:ext>
          </a:extLst>
        </xdr:cNvPr>
        <xdr:cNvSpPr txBox="1"/>
      </xdr:nvSpPr>
      <xdr:spPr>
        <a:xfrm>
          <a:off x="57150" y="8105775"/>
          <a:ext cx="5610225" cy="52482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b="1" i="0">
              <a:solidFill>
                <a:schemeClr val="dk1"/>
              </a:solidFill>
              <a:latin typeface="Calibri"/>
              <a:ea typeface="Calibri"/>
              <a:cs typeface="Calibri"/>
              <a:sym typeface="Calibri"/>
            </a:rPr>
            <a:t>Reporting Statement from the General Services Administration</a:t>
          </a:r>
          <a:endParaRPr sz="11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lang="en-US" sz="1100" b="0" i="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marL="0" lvl="0" indent="0" algn="l" rtl="0">
            <a:spcBef>
              <a:spcPts val="0"/>
            </a:spcBef>
            <a:spcAft>
              <a:spcPts val="0"/>
            </a:spcAft>
            <a:buSzPts val="1100"/>
            <a:buFont typeface="Arial"/>
            <a:buNone/>
          </a:pPr>
          <a:endParaRPr sz="1100"/>
        </a:p>
      </xdr:txBody>
    </xdr:sp>
    <xdr:clientData fLocksWithSheet="0"/>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30</xdr:row>
      <xdr:rowOff>0</xdr:rowOff>
    </xdr:from>
    <xdr:ext cx="6115050" cy="1590675"/>
    <xdr:sp macro="" textlink="">
      <xdr:nvSpPr>
        <xdr:cNvPr id="33" name="Shape 33">
          <a:extLst>
            <a:ext uri="{FF2B5EF4-FFF2-40B4-BE49-F238E27FC236}">
              <a16:creationId xmlns:a16="http://schemas.microsoft.com/office/drawing/2014/main" id="{00000000-0008-0000-1A00-000021000000}"/>
            </a:ext>
          </a:extLst>
        </xdr:cNvPr>
        <xdr:cNvSpPr txBox="1"/>
      </xdr:nvSpPr>
      <xdr:spPr>
        <a:xfrm>
          <a:off x="2293238" y="2989425"/>
          <a:ext cx="6105525" cy="15811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1100" b="1">
            <a:latin typeface="Calibri"/>
            <a:ea typeface="Calibri"/>
            <a:cs typeface="Calibri"/>
            <a:sym typeface="Calibri"/>
          </a:endParaRPr>
        </a:p>
      </xdr:txBody>
    </xdr:sp>
    <xdr:clientData fLocksWithSheet="0"/>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29</xdr:row>
      <xdr:rowOff>0</xdr:rowOff>
    </xdr:from>
    <xdr:ext cx="6496050" cy="1514475"/>
    <xdr:sp macro="" textlink="">
      <xdr:nvSpPr>
        <xdr:cNvPr id="34" name="Shape 34">
          <a:extLst>
            <a:ext uri="{FF2B5EF4-FFF2-40B4-BE49-F238E27FC236}">
              <a16:creationId xmlns:a16="http://schemas.microsoft.com/office/drawing/2014/main" id="{00000000-0008-0000-1B00-000022000000}"/>
            </a:ext>
          </a:extLst>
        </xdr:cNvPr>
        <xdr:cNvSpPr txBox="1"/>
      </xdr:nvSpPr>
      <xdr:spPr>
        <a:xfrm>
          <a:off x="2102738" y="3027525"/>
          <a:ext cx="6486525" cy="15049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sz="500" b="1"/>
        </a:p>
      </xdr:txBody>
    </xdr:sp>
    <xdr:clientData fLocksWithSheet="0"/>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29</xdr:row>
      <xdr:rowOff>152400</xdr:rowOff>
    </xdr:from>
    <xdr:ext cx="6115050" cy="1628775"/>
    <xdr:sp macro="" textlink="">
      <xdr:nvSpPr>
        <xdr:cNvPr id="35" name="Shape 35">
          <a:extLst>
            <a:ext uri="{FF2B5EF4-FFF2-40B4-BE49-F238E27FC236}">
              <a16:creationId xmlns:a16="http://schemas.microsoft.com/office/drawing/2014/main" id="{00000000-0008-0000-1C00-000023000000}"/>
            </a:ext>
          </a:extLst>
        </xdr:cNvPr>
        <xdr:cNvSpPr txBox="1"/>
      </xdr:nvSpPr>
      <xdr:spPr>
        <a:xfrm>
          <a:off x="2293238" y="2970375"/>
          <a:ext cx="6105525" cy="161925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1100"/>
            <a:buFont typeface="Arial"/>
            <a:buNone/>
          </a:pPr>
          <a:endParaRPr sz="1100" b="1">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marL="0" lvl="0" indent="0" algn="l" rtl="0">
            <a:spcBef>
              <a:spcPts val="0"/>
            </a:spcBef>
            <a:spcAft>
              <a:spcPts val="0"/>
            </a:spcAft>
            <a:buSzPts val="1100"/>
            <a:buFont typeface="Arial"/>
            <a:buNone/>
          </a:pPr>
          <a:endParaRPr sz="1100" b="1">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29</xdr:row>
      <xdr:rowOff>0</xdr:rowOff>
    </xdr:from>
    <xdr:ext cx="6505575" cy="1533525"/>
    <xdr:sp macro="" textlink="">
      <xdr:nvSpPr>
        <xdr:cNvPr id="36" name="Shape 36">
          <a:extLst>
            <a:ext uri="{FF2B5EF4-FFF2-40B4-BE49-F238E27FC236}">
              <a16:creationId xmlns:a16="http://schemas.microsoft.com/office/drawing/2014/main" id="{00000000-0008-0000-1D00-000024000000}"/>
            </a:ext>
          </a:extLst>
        </xdr:cNvPr>
        <xdr:cNvSpPr txBox="1"/>
      </xdr:nvSpPr>
      <xdr:spPr>
        <a:xfrm>
          <a:off x="2097975" y="3018000"/>
          <a:ext cx="6496050" cy="1524000"/>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ctr" rtl="0">
            <a:spcBef>
              <a:spcPts val="0"/>
            </a:spcBef>
            <a:spcAft>
              <a:spcPts val="0"/>
            </a:spcAft>
            <a:buSzPts val="500"/>
            <a:buFont typeface="Arial"/>
            <a:buNone/>
          </a:pPr>
          <a:endParaRPr sz="500" b="1"/>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Structures (examples</a:t>
          </a:r>
          <a:r>
            <a:rPr lang="en-US" sz="1100" b="0">
              <a:solidFill>
                <a:schemeClr val="dk1"/>
              </a:solidFill>
              <a:latin typeface="Calibri"/>
              <a:ea typeface="Calibri"/>
              <a:cs typeface="Calibri"/>
              <a:sym typeface="Calibri"/>
            </a:rPr>
            <a:t>): airfield pavements, flood control and navigation, utility systems, navigation and traffic  aids</a:t>
          </a:r>
          <a:endParaRPr sz="1400"/>
        </a:p>
        <a:p>
          <a:pPr marL="0" marR="0" lvl="0" indent="0" algn="l" rtl="0">
            <a:lnSpc>
              <a:spcPct val="100000"/>
            </a:lnSpc>
            <a:spcBef>
              <a:spcPts val="0"/>
            </a:spcBef>
            <a:spcAft>
              <a:spcPts val="0"/>
            </a:spcAft>
            <a:buSzPts val="500"/>
            <a:buFont typeface="Arial"/>
            <a:buNone/>
          </a:pPr>
          <a:endParaRPr sz="500" b="1"/>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1.xml><?xml version="1.0" encoding="utf-8"?>
<xdr:wsDr xmlns:xdr="http://schemas.openxmlformats.org/drawingml/2006/spreadsheetDrawing" xmlns:a="http://schemas.openxmlformats.org/drawingml/2006/main">
  <xdr:oneCellAnchor>
    <xdr:from>
      <xdr:col>7</xdr:col>
      <xdr:colOff>0</xdr:colOff>
      <xdr:row>17</xdr:row>
      <xdr:rowOff>66675</xdr:rowOff>
    </xdr:from>
    <xdr:ext cx="228600" cy="304800"/>
    <xdr:sp macro="" textlink="">
      <xdr:nvSpPr>
        <xdr:cNvPr id="4" name="Shape 4">
          <a:extLst>
            <a:ext uri="{FF2B5EF4-FFF2-40B4-BE49-F238E27FC236}">
              <a16:creationId xmlns:a16="http://schemas.microsoft.com/office/drawing/2014/main" id="{00000000-0008-0000-1F00-000004000000}"/>
            </a:ext>
          </a:extLst>
        </xdr:cNvPr>
        <xdr:cNvSpPr txBox="1"/>
      </xdr:nvSpPr>
      <xdr:spPr>
        <a:xfrm>
          <a:off x="5236463" y="3632363"/>
          <a:ext cx="219075" cy="2952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0</xdr:col>
      <xdr:colOff>0</xdr:colOff>
      <xdr:row>12</xdr:row>
      <xdr:rowOff>0</xdr:rowOff>
    </xdr:from>
    <xdr:ext cx="7896225" cy="3962400"/>
    <xdr:sp macro="" textlink="">
      <xdr:nvSpPr>
        <xdr:cNvPr id="37" name="Shape 37">
          <a:extLst>
            <a:ext uri="{FF2B5EF4-FFF2-40B4-BE49-F238E27FC236}">
              <a16:creationId xmlns:a16="http://schemas.microsoft.com/office/drawing/2014/main" id="{00000000-0008-0000-1F00-000025000000}"/>
            </a:ext>
          </a:extLst>
        </xdr:cNvPr>
        <xdr:cNvSpPr txBox="1"/>
      </xdr:nvSpPr>
      <xdr:spPr>
        <a:xfrm>
          <a:off x="1402650" y="1803563"/>
          <a:ext cx="7886700" cy="395287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a:t>
          </a:r>
          <a:r>
            <a:rPr lang="en-US" sz="1100" b="1">
              <a:solidFill>
                <a:srgbClr val="000000"/>
              </a:solidFill>
              <a:latin typeface="Calibri"/>
              <a:ea typeface="Calibri"/>
              <a:cs typeface="Calibri"/>
              <a:sym typeface="Calibri"/>
            </a:rPr>
            <a:t>s): </a:t>
          </a:r>
          <a:r>
            <a:rPr lang="en-US" sz="1100" b="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latin typeface="Calibri"/>
            <a:ea typeface="Calibri"/>
            <a:cs typeface="Calibri"/>
            <a:sym typeface="Calibri"/>
          </a:endParaRPr>
        </a:p>
        <a:p>
          <a:pPr marL="0" marR="0" lvl="0" indent="0" algn="l" rtl="0">
            <a:lnSpc>
              <a:spcPct val="100000"/>
            </a:lnSpc>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marL="0" marR="0" lvl="0" indent="0" algn="l" rtl="0">
            <a:lnSpc>
              <a:spcPct val="100000"/>
            </a:lnSpc>
            <a:spcBef>
              <a:spcPts val="0"/>
            </a:spcBef>
            <a:spcAft>
              <a:spcPts val="0"/>
            </a:spcAft>
            <a:buSzPts val="1100"/>
            <a:buFont typeface="Arial"/>
            <a:buNone/>
          </a:pPr>
          <a:endParaRPr sz="1100">
            <a:solidFill>
              <a:srgbClr val="FF0000"/>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1"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b="1">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dr:oneCellAnchor>
    <xdr:from>
      <xdr:col>0</xdr:col>
      <xdr:colOff>19050</xdr:colOff>
      <xdr:row>26</xdr:row>
      <xdr:rowOff>142875</xdr:rowOff>
    </xdr:from>
    <xdr:ext cx="9420225" cy="4552950"/>
    <xdr:sp macro="" textlink="">
      <xdr:nvSpPr>
        <xdr:cNvPr id="38" name="Shape 38">
          <a:extLst>
            <a:ext uri="{FF2B5EF4-FFF2-40B4-BE49-F238E27FC236}">
              <a16:creationId xmlns:a16="http://schemas.microsoft.com/office/drawing/2014/main" id="{00000000-0008-0000-2000-000026000000}"/>
            </a:ext>
          </a:extLst>
        </xdr:cNvPr>
        <xdr:cNvSpPr txBox="1"/>
      </xdr:nvSpPr>
      <xdr:spPr>
        <a:xfrm>
          <a:off x="640650" y="1508288"/>
          <a:ext cx="9410700" cy="4543425"/>
        </a:xfrm>
        <a:prstGeom prst="rect">
          <a:avLst/>
        </a:prstGeom>
        <a:solidFill>
          <a:srgbClr val="DAE5F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Key Definitions and Examples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Buildings (examples): </a:t>
          </a:r>
          <a:r>
            <a:rPr lang="en-US" sz="1100" b="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1"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marL="0" lvl="0" indent="0" algn="l" rtl="0">
            <a:spcBef>
              <a:spcPts val="0"/>
            </a:spcBef>
            <a:spcAft>
              <a:spcPts val="0"/>
            </a:spcAft>
            <a:buSzPts val="1100"/>
            <a:buFont typeface="Arial"/>
            <a:buNone/>
          </a:pPr>
          <a:endParaRPr sz="1100">
            <a:solidFill>
              <a:schemeClr val="dk1"/>
            </a:solidFill>
            <a:latin typeface="Calibri"/>
            <a:ea typeface="Calibri"/>
            <a:cs typeface="Calibri"/>
            <a:sym typeface="Calibri"/>
          </a:endParaRPr>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Owned and otherwise managed annual operating and maintenance costs</a:t>
          </a:r>
          <a:r>
            <a:rPr lang="en-US" sz="1100" b="1" i="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marL="0" lvl="0" indent="0" algn="l" rtl="0">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lang="en-US" sz="1100" b="1">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marL="0" lvl="0" indent="0" algn="l" rtl="0">
            <a:spcBef>
              <a:spcPts val="0"/>
            </a:spcBef>
            <a:spcAft>
              <a:spcPts val="0"/>
            </a:spcAft>
            <a:buSzPts val="1100"/>
            <a:buFont typeface="Arial"/>
            <a:buNone/>
          </a:pPr>
          <a:endParaRPr sz="1100"/>
        </a:p>
        <a:p>
          <a:pPr marL="0" lvl="0" indent="0" algn="l" rtl="0">
            <a:spcBef>
              <a:spcPts val="0"/>
            </a:spcBef>
            <a:spcAft>
              <a:spcPts val="0"/>
            </a:spcAft>
            <a:buClr>
              <a:schemeClr val="dk1"/>
            </a:buClr>
            <a:buSzPts val="1100"/>
            <a:buFont typeface="Calibri"/>
            <a:buNone/>
          </a:pPr>
          <a:r>
            <a:rPr lang="en-US" sz="1100" b="1">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marL="0" lvl="0" indent="0" algn="l" rtl="0">
            <a:spcBef>
              <a:spcPts val="0"/>
            </a:spcBef>
            <a:spcAft>
              <a:spcPts val="0"/>
            </a:spcAft>
            <a:buSzPts val="1050"/>
            <a:buFont typeface="Arial"/>
            <a:buNone/>
          </a:pPr>
          <a:endParaRPr sz="1050">
            <a:solidFill>
              <a:schemeClr val="dk1"/>
            </a:solidFill>
            <a:latin typeface="Calibri"/>
            <a:ea typeface="Calibri"/>
            <a:cs typeface="Calibri"/>
            <a:sym typeface="Calibri"/>
          </a:endParaRPr>
        </a:p>
      </xdr:txBody>
    </xdr:sp>
    <xdr:clientData fLocksWithSheet="0"/>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6172200" cy="1695450"/>
    <xdr:sp macro="" textlink="">
      <xdr:nvSpPr>
        <xdr:cNvPr id="39" name="Shape 39">
          <a:extLst>
            <a:ext uri="{FF2B5EF4-FFF2-40B4-BE49-F238E27FC236}">
              <a16:creationId xmlns:a16="http://schemas.microsoft.com/office/drawing/2014/main" id="{00000000-0008-0000-2400-000027000000}"/>
            </a:ext>
          </a:extLst>
        </xdr:cNvPr>
        <xdr:cNvSpPr/>
      </xdr:nvSpPr>
      <xdr:spPr>
        <a:xfrm>
          <a:off x="2264663" y="2937038"/>
          <a:ext cx="6162675" cy="168592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J6">
  <tableColumns count="10">
    <tableColumn id="1" xr3:uid="{00000000-0010-0000-0000-000001000000}" name="Fiscal Year"/>
    <tableColumn id="2" xr3:uid="{00000000-0010-0000-0000-000002000000}" name="Owned Annual O&amp;M Costs"/>
    <tableColumn id="3" xr3:uid="{00000000-0010-0000-0000-000003000000}" name="Owned Square Feet"/>
    <tableColumn id="4" xr3:uid="{00000000-0010-0000-0000-000004000000}" name="Owned Annual O&amp;M Costs/ Square Feet"/>
    <tableColumn id="5" xr3:uid="{00000000-0010-0000-0000-000005000000}" name="Leased Annual Costs*"/>
    <tableColumn id="6" xr3:uid="{00000000-0010-0000-0000-000006000000}" name="Leased Square Feet"/>
    <tableColumn id="7" xr3:uid="{00000000-0010-0000-0000-000007000000}" name="Leased Annual Costs/ Square Feet*"/>
    <tableColumn id="8" xr3:uid="{00000000-0010-0000-0000-000008000000}" name="Otherwise Managed Annual Costs**"/>
    <tableColumn id="9" xr3:uid="{00000000-0010-0000-0000-000009000000}" name="Otherwise Managed Square Feet**" dataDxfId="71" dataCellStyle="Comma"/>
    <tableColumn id="10" xr3:uid="{00000000-0010-0000-0000-00000A000000}" name="Otherwise Managed Annual Costs/ Square Feet**" dataDxfId="70"/>
  </tableColumns>
  <tableStyleInfo name="TableStyleLight16"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3:J29" dataDxfId="69">
  <tableColumns count="10">
    <tableColumn id="1" xr3:uid="{00000000-0010-0000-0100-000001000000}" name="Buildings Real Property Use*" dataDxfId="68"/>
    <tableColumn id="2" xr3:uid="{00000000-0010-0000-0100-000002000000}" name="Owned Square Feet" dataDxfId="67"/>
    <tableColumn id="3" xr3:uid="{00000000-0010-0000-0100-000003000000}" name="Owned Annual O&amp;M Cost" dataDxfId="66"/>
    <tableColumn id="4" xr3:uid="{00000000-0010-0000-0100-000004000000}" name="Owned Annual O&amp;M Costs / Square Feet" dataDxfId="65"/>
    <tableColumn id="5" xr3:uid="{00000000-0010-0000-0100-000005000000}" name="Leased Square Feet" dataDxfId="64"/>
    <tableColumn id="6" xr3:uid="{00000000-0010-0000-0100-000006000000}" name="Leased Annual Costs**" dataDxfId="63"/>
    <tableColumn id="7" xr3:uid="{00000000-0010-0000-0100-000007000000}" name="Leased Annual Costs/ Square Feet**" dataDxfId="62"/>
    <tableColumn id="8" xr3:uid="{00000000-0010-0000-0100-000008000000}" name="Otherwise Managed Square Feet***" dataDxfId="61"/>
    <tableColumn id="9" xr3:uid="{00000000-0010-0000-0100-000009000000}" name="Otherwise Managed Annual O&amp;M Costs***" dataDxfId="60"/>
    <tableColumn id="10" xr3:uid="{00000000-0010-0000-0100-00000A000000}" name="Otherwise Managed Annual O&amp;M Costs/ Square Feet***" dataDxfId="59"/>
  </tableColumns>
  <tableStyleInfo name="3.Bldg Us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3:G29">
  <tableColumns count="7">
    <tableColumn id="1" xr3:uid="{00000000-0010-0000-0200-000001000000}" name="Real Property Use**"/>
    <tableColumn id="2" xr3:uid="{00000000-0010-0000-0200-000002000000}" name="FY 2023 SF"/>
    <tableColumn id="3" xr3:uid="{00000000-0010-0000-0200-000003000000}" name="FY 2023 AC***"/>
    <tableColumn id="4" xr3:uid="{00000000-0010-0000-0200-000004000000}" name="FY 2024 SF"/>
    <tableColumn id="5" xr3:uid="{00000000-0010-0000-0200-000005000000}" name="FY 2024 AC***"/>
    <tableColumn id="6" xr3:uid="{00000000-0010-0000-0200-000006000000}" name="FY 2025 SF" dataDxfId="58"/>
    <tableColumn id="7" xr3:uid="{00000000-0010-0000-0200-000007000000}" name="FY 2025 AC***"/>
  </tableColumns>
  <tableStyleInfo name="TableStyleLight16"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5:I27" headerRowDxfId="57" dataDxfId="56" totalsRowDxfId="55">
  <tableColumns count="9">
    <tableColumn id="1" xr3:uid="{00000000-0010-0000-0300-000001000000}" name="Department or Agency" dataDxfId="54"/>
    <tableColumn id="6" xr3:uid="{D7126ABA-2169-4B7B-AA5C-8689D76EAB8E}" name="Number of Assets" dataDxfId="53" dataCellStyle="Comma"/>
    <tableColumn id="2" xr3:uid="{00000000-0010-0000-0300-000002000000}" name="Square Feet" dataDxfId="52" dataCellStyle="Comma"/>
    <tableColumn id="3" xr3:uid="{00000000-0010-0000-0300-000003000000}" name="Number of Assets " dataDxfId="51" dataCellStyle="Comma"/>
    <tableColumn id="4" xr3:uid="{00000000-0010-0000-0300-000004000000}" name="Square Feet " dataDxfId="50" dataCellStyle="Comma"/>
    <tableColumn id="7" xr3:uid="{F779630C-4283-412F-8613-5B338851906A}" name=" Number of Assets " dataDxfId="49" dataCellStyle="Comma"/>
    <tableColumn id="8" xr3:uid="{CFB9A7D4-8E11-43C2-9EDA-3CB6CD0B6296}" name=" Square Feet " dataDxfId="48" dataCellStyle="Comma"/>
    <tableColumn id="10" xr3:uid="{E144C7D7-7A5B-479F-AA8C-E914660C5B14}" name="% Change Number of Assets" dataDxfId="47">
      <calculatedColumnFormula>('5.OfficeTrendbyAgency'!$F6-'5.OfficeTrendbyAgency'!$D6)/'5.OfficeTrendbyAgency'!$F6</calculatedColumnFormula>
    </tableColumn>
    <tableColumn id="5" xr3:uid="{00000000-0010-0000-0300-000005000000}" name="% Change Square Feet" dataDxfId="46">
      <calculatedColumnFormula>('5.OfficeTrendbyAgency'!$G6-'5.OfficeTrendbyAgency'!$E6)/'5.OfficeTrendbyAgency'!$E6</calculatedColumnFormula>
    </tableColumn>
  </tableColumns>
  <tableStyleInfo name="TableStyleLight16"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5:I25">
  <tableColumns count="9">
    <tableColumn id="1" xr3:uid="{00000000-0010-0000-0400-000001000000}" name="Department or Agency"/>
    <tableColumn id="10" xr3:uid="{7D75950A-F463-40BB-9922-42E41BD3A06B}" name="Number of Assets" dataDxfId="45" dataCellStyle="Comma"/>
    <tableColumn id="2" xr3:uid="{00000000-0010-0000-0400-000002000000}" name="Square Feet" dataDxfId="44" dataCellStyle="Comma"/>
    <tableColumn id="11" xr3:uid="{3A04DAF7-C10E-4E2F-AD76-E4D49D29B5DE}" name="Number of Assets " dataDxfId="43" dataCellStyle="Comma"/>
    <tableColumn id="3" xr3:uid="{00000000-0010-0000-0400-000003000000}" name="Square Feet " dataDxfId="42" dataCellStyle="Comma"/>
    <tableColumn id="12" xr3:uid="{BC05FC7F-D484-409F-B08B-7EBF41B0C81B}" name=" Number of Assets " dataDxfId="41" dataCellStyle="Comma"/>
    <tableColumn id="4" xr3:uid="{00000000-0010-0000-0400-000004000000}" name=" Square Feet " dataDxfId="40" dataCellStyle="Comma"/>
    <tableColumn id="13" xr3:uid="{0CD7619D-EFED-4399-B83F-F2156A29DB51}" name=" Number of Assets  " dataDxfId="39">
      <calculatedColumnFormula>('6.WarehouseTrendbyAgency'!$F6-'6.WarehouseTrendbyAgency'!$D6)/'6.WarehouseTrendbyAgency'!$D6</calculatedColumnFormula>
    </tableColumn>
    <tableColumn id="5" xr3:uid="{00000000-0010-0000-0400-000005000000}" name=" Square Feet  " dataDxfId="38"/>
  </tableColumns>
  <tableStyleInfo name="TableStyleLight16"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3:Q24">
  <tableColumns count="17">
    <tableColumn id="1" xr3:uid="{00000000-0010-0000-0500-000001000000}" name="Department or Agency"/>
    <tableColumn id="2" xr3:uid="{00000000-0010-0000-0500-000002000000}" name="Number of Owned Buildings"/>
    <tableColumn id="3" xr3:uid="{00000000-0010-0000-0500-000003000000}" name="Owned Square Feet"/>
    <tableColumn id="4" xr3:uid="{00000000-0010-0000-0500-000004000000}" name="Owned Annual Costs*"/>
    <tableColumn id="5" xr3:uid="{00000000-0010-0000-0500-000005000000}" name="Owned Annual Costs/ Square Feet"/>
    <tableColumn id="6" xr3:uid="{00000000-0010-0000-0500-000006000000}" name="Number of Leased Buildings"/>
    <tableColumn id="7" xr3:uid="{00000000-0010-0000-0500-000007000000}" name="Leased Square Feet"/>
    <tableColumn id="8" xr3:uid="{00000000-0010-0000-0500-000008000000}" name="Leased Annual Costs*"/>
    <tableColumn id="9" xr3:uid="{00000000-0010-0000-0500-000009000000}" name="Leased Annual Costs/ Square Foot*"/>
    <tableColumn id="10" xr3:uid="{00000000-0010-0000-0500-00000A000000}" name="Number of Otherwise Managed Buildings"/>
    <tableColumn id="11" xr3:uid="{00000000-0010-0000-0500-00000B000000}" name="Otherwise Managed Square Feet**"/>
    <tableColumn id="12" xr3:uid="{00000000-0010-0000-0500-00000C000000}" name="Otherwise Managed Annual Cost**"/>
    <tableColumn id="13" xr3:uid="{00000000-0010-0000-0500-00000D000000}" name="Otherwise Managed Annual Costs/ Square Foot**"/>
    <tableColumn id="14" xr3:uid="{00000000-0010-0000-0500-00000E000000}" name="Total Number of Buildings"/>
    <tableColumn id="15" xr3:uid="{00000000-0010-0000-0500-00000F000000}" name="Total Square Feet"/>
    <tableColumn id="16" xr3:uid="{00000000-0010-0000-0500-000010000000}" name="Total Annual Costs"/>
    <tableColumn id="17" xr3:uid="{00000000-0010-0000-0500-000011000000}" name="Total Annual Operating Costs/ Square Foot"/>
  </tableColumns>
  <tableStyleInfo name="TableStyleLight1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4:D12">
  <tableColumns count="4">
    <tableColumn id="1" xr3:uid="{00000000-0010-0000-0600-000001000000}" name="Buildings Real Property Use"/>
    <tableColumn id="2" xr3:uid="{00000000-0010-0000-0600-000002000000}" name="Underutilized"/>
    <tableColumn id="3" xr3:uid="{00000000-0010-0000-0600-000003000000}" name="Unutilized"/>
    <tableColumn id="4" xr3:uid="{00000000-0010-0000-0600-000004000000}" name="Utilized"/>
  </tableColumns>
  <tableStyleInfo name="TableStyleLight16"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3:E56">
  <tableColumns count="5">
    <tableColumn id="1" xr3:uid="{00000000-0010-0000-0700-000001000000}" name="State Name"/>
    <tableColumn id="2" xr3:uid="{00000000-0010-0000-0700-000002000000}" name="Owned SF"/>
    <tableColumn id="3" xr3:uid="{00000000-0010-0000-0700-000003000000}" name="Leased SF" dataDxfId="37"/>
    <tableColumn id="4" xr3:uid="{00000000-0010-0000-0700-000004000000}" name="Otherwise Managed SF*" dataDxfId="36"/>
    <tableColumn id="5" xr3:uid="{00000000-0010-0000-0700-000005000000}" name="Total SF" dataDxfId="35"/>
  </tableColumns>
  <tableStyleInfo name="TableStyleLight16"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A3:I23">
  <tableColumns count="9">
    <tableColumn id="1" xr3:uid="{00000000-0010-0000-0800-000001000000}" name="Department or Agency"/>
    <tableColumn id="2" xr3:uid="{00000000-0010-0000-0800-000002000000}" name="Number of Owned Structures"/>
    <tableColumn id="3" xr3:uid="{00000000-0010-0000-0800-000003000000}" name="Owned Annual Costs"/>
    <tableColumn id="4" xr3:uid="{00000000-0010-0000-0800-000004000000}" name="Number of Leased Structures"/>
    <tableColumn id="5" xr3:uid="{00000000-0010-0000-0800-000005000000}" name="Lease Annual Costs*"/>
    <tableColumn id="6" xr3:uid="{00000000-0010-0000-0800-000006000000}" name="Number of Otherwise Managed Structures**"/>
    <tableColumn id="7" xr3:uid="{00000000-0010-0000-0800-000007000000}" name="Otherwise Managed Annual Costs**"/>
    <tableColumn id="8" xr3:uid="{00000000-0010-0000-0800-000008000000}" name="Total Number of Structures"/>
    <tableColumn id="9" xr3:uid="{00000000-0010-0000-0800-000009000000}" name="Total Annual Costs"/>
  </tableColumns>
  <tableStyleInfo name="10.StructuresbyAgency-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3:G26" headerRowDxfId="34" dataDxfId="32" totalsRowDxfId="31" headerRowBorderDxfId="33">
  <tableColumns count="7">
    <tableColumn id="1" xr3:uid="{00000000-0010-0000-0900-000001000000}" name="Real Property Use" dataDxfId="30"/>
    <tableColumn id="2" xr3:uid="{00000000-0010-0000-0900-000002000000}" name="Number of Owned Structures" dataDxfId="29"/>
    <tableColumn id="3" xr3:uid="{00000000-0010-0000-0900-000003000000}" name="Owned Annual  Costs" dataDxfId="28"/>
    <tableColumn id="4" xr3:uid="{00000000-0010-0000-0900-000004000000}" name="Number of Leased Structures" dataDxfId="27"/>
    <tableColumn id="5" xr3:uid="{00000000-0010-0000-0900-000005000000}" name="Lease Annual Costs*" dataDxfId="26"/>
    <tableColumn id="6" xr3:uid="{00000000-0010-0000-0900-000006000000}" name="Number of Otherwise Managed Structures**" dataDxfId="25"/>
    <tableColumn id="7" xr3:uid="{00000000-0010-0000-0900-000007000000}" name="Otherwise Managed Annual Costs**" dataDxfId="24"/>
  </tableColumns>
  <tableStyleInfo name="TableStyleLight16"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3:I24">
  <tableColumns count="9">
    <tableColumn id="1" xr3:uid="{00000000-0010-0000-0A00-000001000000}" name="Department or Agency"/>
    <tableColumn id="2" xr3:uid="{00000000-0010-0000-0A00-000002000000}" name="Owned Acres"/>
    <tableColumn id="3" xr3:uid="{00000000-0010-0000-0A00-000003000000}" name="Owned Annual  Costs"/>
    <tableColumn id="4" xr3:uid="{00000000-0010-0000-0A00-000004000000}" name="Leased Acres"/>
    <tableColumn id="5" xr3:uid="{00000000-0010-0000-0A00-000005000000}" name="Lease Annual  Costs*"/>
    <tableColumn id="6" xr3:uid="{00000000-0010-0000-0A00-000006000000}" name="Number of Otherwise Managed Acres**"/>
    <tableColumn id="7" xr3:uid="{00000000-0010-0000-0A00-000007000000}" name="Otherwise Managed Annual Costs**"/>
    <tableColumn id="8" xr3:uid="{00000000-0010-0000-0A00-000008000000}" name="Total Number of Acres"/>
    <tableColumn id="9" xr3:uid="{00000000-0010-0000-0A00-000009000000}" name="Total Annual Costs"/>
  </tableColumns>
  <tableStyleInfo name="TableStyleLight16"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3:E56">
  <tableColumns count="5">
    <tableColumn id="1" xr3:uid="{00000000-0010-0000-0B00-000001000000}" name="State Name"/>
    <tableColumn id="2" xr3:uid="{00000000-0010-0000-0B00-000002000000}" name="Owned Acres"/>
    <tableColumn id="3" xr3:uid="{00000000-0010-0000-0B00-000003000000}" name="Leased Acres"/>
    <tableColumn id="4" xr3:uid="{00000000-0010-0000-0B00-000004000000}" name="Otherwise Managed Acres*"/>
    <tableColumn id="5" xr3:uid="{00000000-0010-0000-0B00-000005000000}" name="Total Acres"/>
  </tableColumns>
  <tableStyleInfo name="TableStyleLight16"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4:F18" headerRowCount="0" headerRowDxfId="23" dataDxfId="22" totalsRowDxfId="20" tableBorderDxfId="21">
  <tableColumns count="5">
    <tableColumn id="1" xr3:uid="{00000000-0010-0000-0C00-000001000000}" name="Column1" dataDxfId="19"/>
    <tableColumn id="2" xr3:uid="{00000000-0010-0000-0C00-000002000000}" name="Column2" dataDxfId="18" dataCellStyle="Comma"/>
    <tableColumn id="3" xr3:uid="{00000000-0010-0000-0C00-000003000000}" name="Column3" dataDxfId="17" dataCellStyle="Comma"/>
    <tableColumn id="4" xr3:uid="{00000000-0010-0000-0C00-000004000000}" name="Column4" dataDxfId="16" dataCellStyle="Comma"/>
    <tableColumn id="5" xr3:uid="{00000000-0010-0000-0C00-000005000000}" name="Column5" dataDxfId="15" dataCellStyle="Comma"/>
  </tableColumns>
  <tableStyleInfo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1FECD13-2701-4A2C-ABB7-4C8496D0DF2C}" name="Table21" displayName="Table21" ref="A4:E10" totalsRowShown="0" headerRowDxfId="14" dataDxfId="12" headerRowBorderDxfId="13" tableBorderDxfId="11" dataCellStyle="Comma">
  <autoFilter ref="A4:E10" xr:uid="{51FECD13-2701-4A2C-ABB7-4C8496D0DF2C}"/>
  <tableColumns count="5">
    <tableColumn id="1" xr3:uid="{98961740-2E23-453F-A329-C46152A90384}" name="Historical Status*" dataDxfId="10"/>
    <tableColumn id="2" xr3:uid="{B9EEDA05-5A81-4EBD-B233-2E213CA6091F}" name="Building" dataDxfId="9" dataCellStyle="Comma"/>
    <tableColumn id="3" xr3:uid="{0470654F-C18A-4E5E-A346-551C95DC1C49}" name="Land" dataDxfId="8" dataCellStyle="Comma"/>
    <tableColumn id="4" xr3:uid="{102DE5DA-1B6A-4B20-A227-551268F62497}" name="Structure" dataDxfId="7" dataCellStyle="Comma"/>
    <tableColumn id="5" xr3:uid="{FA50A442-AAA6-48C4-9199-71B523DC0B80}" name="Total" dataDxfId="6"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4:D57">
  <tableColumns count="4">
    <tableColumn id="1" xr3:uid="{00000000-0010-0000-0E00-000001000000}" name="State"/>
    <tableColumn id="2" xr3:uid="{00000000-0010-0000-0E00-000002000000}" name="National Historic Landmark (NHL)"/>
    <tableColumn id="3" xr3:uid="{00000000-0010-0000-0E00-000003000000}" name="National Register Listed (NRL)"/>
    <tableColumn id="4" xr3:uid="{00000000-0010-0000-0E00-000004000000}" name="Total NHL and NRL Assets"/>
  </tableColumns>
  <tableStyleInfo name="TableStyleLight16"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A4:G25">
  <tableColumns count="7">
    <tableColumn id="1" xr3:uid="{00000000-0010-0000-0F00-000001000000}" name="Department or Agency"/>
    <tableColumn id="2" xr3:uid="{00000000-0010-0000-0F00-000002000000}" name="Evaluated, Not Historic"/>
    <tableColumn id="3" xr3:uid="{00000000-0010-0000-0F00-000003000000}" name="National Historic Landmark (NHL)"/>
    <tableColumn id="4" xr3:uid="{00000000-0010-0000-0F00-000004000000}" name="National Register Eligible (NRE)"/>
    <tableColumn id="5" xr3:uid="{00000000-0010-0000-0F00-000005000000}" name="National Register Listed (NRL)"/>
    <tableColumn id="6" xr3:uid="{00000000-0010-0000-0F00-000006000000}" name="Non-contributing element of NHL/NRL dist"/>
    <tableColumn id="7" xr3:uid="{00000000-0010-0000-0F00-000007000000}" name="Not Evaluated" dataDxfId="5"/>
  </tableColumns>
  <tableStyleInfo name="TableStyleLight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A3:B24">
  <tableColumns count="2">
    <tableColumn id="1" xr3:uid="{00000000-0010-0000-1000-000001000000}" name="Department or Agency"/>
    <tableColumn id="2" xr3:uid="{00000000-0010-0000-1000-000002000000}" name="Number of Sustainable Buildings" dataDxfId="4"/>
  </tableColumns>
  <tableStyleInfo name="TableStyleLight16"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3:D11" headerRowDxfId="3" headerRowBorderDxfId="2" tableBorderDxfId="1">
  <tableColumns count="4">
    <tableColumn id="1" xr3:uid="{00000000-0010-0000-1100-000001000000}" name="Status"/>
    <tableColumn id="2" xr3:uid="{00000000-0010-0000-1100-000002000000}" name="FY 2023" dataDxfId="0"/>
    <tableColumn id="3" xr3:uid="{00000000-0010-0000-1100-000003000000}" name="FY 2024"/>
    <tableColumn id="4" xr3:uid="{00000000-0010-0000-1100-000004000000}" name="FY 2025"/>
  </tableColumns>
  <tableStyleInfo name="TableStyleLight16"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3:J6">
  <tableColumns count="10">
    <tableColumn id="1" xr3:uid="{00000000-0010-0000-1200-000001000000}" name="Fiscal Year"/>
    <tableColumn id="2" xr3:uid="{00000000-0010-0000-1200-000002000000}" name="Owned Annual Costs"/>
    <tableColumn id="3" xr3:uid="{00000000-0010-0000-1200-000003000000}" name="Owned Square Feet"/>
    <tableColumn id="4" xr3:uid="{00000000-0010-0000-1200-000004000000}" name="Owned Annual Costs/ Square Foot"/>
    <tableColumn id="5" xr3:uid="{00000000-0010-0000-1200-000005000000}" name="Leased Annual Costs"/>
    <tableColumn id="6" xr3:uid="{00000000-0010-0000-1200-000006000000}" name="Leased Square Feet"/>
    <tableColumn id="7" xr3:uid="{00000000-0010-0000-1200-000007000000}" name="Leased Annual Costs/ Square Foot*"/>
    <tableColumn id="8" xr3:uid="{00000000-0010-0000-1200-000008000000}" name="Otherwise Managed Annual Costs**"/>
    <tableColumn id="9" xr3:uid="{00000000-0010-0000-1200-000009000000}" name="Otherwise Managed Square Feet**"/>
    <tableColumn id="10" xr3:uid="{00000000-0010-0000-1200-00000A000000}" name="Otherwise Managed Annual Costs/ Square Foot**"/>
  </tableColumns>
  <tableStyleInfo name="TableStyleLight16"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A3:J19">
  <tableColumns count="10">
    <tableColumn id="1" xr3:uid="{00000000-0010-0000-1300-000001000000}" name="Buildings Real Property Use*"/>
    <tableColumn id="2" xr3:uid="{00000000-0010-0000-1300-000002000000}" name="Owned Square Feet"/>
    <tableColumn id="3" xr3:uid="{00000000-0010-0000-1300-000003000000}" name="Owned&amp;Otherwise Managed Annual Cost"/>
    <tableColumn id="4" xr3:uid="{00000000-0010-0000-1300-000004000000}" name="Owned Annual Operating Costs/ Square Foot"/>
    <tableColumn id="5" xr3:uid="{00000000-0010-0000-1300-000005000000}" name="Leased Square Feet"/>
    <tableColumn id="6" xr3:uid="{00000000-0010-0000-1300-000006000000}" name="Leased Annual Costs"/>
    <tableColumn id="7" xr3:uid="{00000000-0010-0000-1300-000007000000}" name="Leased Annual Costs/ Square Foot**"/>
    <tableColumn id="8" xr3:uid="{00000000-0010-0000-1300-000008000000}" name="Otherwise Managed Square Feet***"/>
    <tableColumn id="9" xr3:uid="{00000000-0010-0000-1300-000009000000}" name="Otherwise Managed Annual Costs***"/>
    <tableColumn id="10" xr3:uid="{00000000-0010-0000-1300-00000A000000}" name="Otherwise Managed Annual Costs/ Square Foot***"/>
  </tableColumns>
  <tableStyleInfo name="TableStyleLight16"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tabSelected="1" zoomScale="120" zoomScaleNormal="120" workbookViewId="0">
      <selection activeCell="A15" sqref="A15:C15"/>
    </sheetView>
  </sheetViews>
  <sheetFormatPr defaultColWidth="12.625" defaultRowHeight="15" customHeight="1"/>
  <cols>
    <col min="1" max="2" width="8.625" customWidth="1"/>
    <col min="3" max="3" width="93.625" customWidth="1"/>
    <col min="4" max="21" width="8.625" customWidth="1"/>
  </cols>
  <sheetData>
    <row r="1" spans="1:21" ht="14.25" customHeight="1">
      <c r="A1" s="844"/>
      <c r="B1" s="845"/>
      <c r="C1" s="846"/>
      <c r="D1" s="1"/>
      <c r="E1" s="1"/>
      <c r="F1" s="1"/>
      <c r="G1" s="1"/>
      <c r="H1" s="1"/>
      <c r="I1" s="1"/>
      <c r="J1" s="1"/>
      <c r="K1" s="1"/>
      <c r="L1" s="1"/>
      <c r="M1" s="1"/>
      <c r="N1" s="1"/>
      <c r="O1" s="1"/>
      <c r="P1" s="1"/>
      <c r="Q1" s="1"/>
      <c r="R1" s="1"/>
      <c r="S1" s="1"/>
      <c r="T1" s="1"/>
      <c r="U1" s="1"/>
    </row>
    <row r="2" spans="1:21" ht="14.25" customHeight="1">
      <c r="A2" s="827"/>
      <c r="B2" s="828"/>
      <c r="C2" s="829"/>
      <c r="D2" s="1"/>
      <c r="E2" s="1"/>
      <c r="F2" s="1"/>
      <c r="G2" s="1"/>
      <c r="H2" s="1"/>
      <c r="I2" s="1"/>
      <c r="J2" s="1"/>
      <c r="K2" s="1"/>
      <c r="L2" s="1"/>
      <c r="M2" s="1"/>
      <c r="N2" s="1"/>
      <c r="O2" s="1"/>
      <c r="P2" s="1"/>
      <c r="Q2" s="1"/>
      <c r="R2" s="1"/>
      <c r="S2" s="1"/>
      <c r="T2" s="1"/>
      <c r="U2" s="1"/>
    </row>
    <row r="3" spans="1:21" ht="14.25" customHeight="1">
      <c r="A3" s="827"/>
      <c r="B3" s="828"/>
      <c r="C3" s="829"/>
      <c r="D3" s="1"/>
      <c r="E3" s="1"/>
      <c r="F3" s="1"/>
      <c r="G3" s="1"/>
      <c r="H3" s="1"/>
      <c r="I3" s="1"/>
      <c r="J3" s="1"/>
      <c r="K3" s="1"/>
      <c r="L3" s="1"/>
      <c r="M3" s="1"/>
      <c r="N3" s="1"/>
      <c r="O3" s="1"/>
      <c r="P3" s="1"/>
      <c r="Q3" s="1"/>
      <c r="R3" s="1"/>
      <c r="S3" s="1"/>
      <c r="T3" s="1"/>
      <c r="U3" s="1"/>
    </row>
    <row r="4" spans="1:21" ht="14.25" customHeight="1">
      <c r="A4" s="827"/>
      <c r="B4" s="828"/>
      <c r="C4" s="829"/>
      <c r="D4" s="1"/>
      <c r="E4" s="1"/>
      <c r="F4" s="1"/>
      <c r="G4" s="1"/>
      <c r="H4" s="1"/>
      <c r="I4" s="1"/>
      <c r="J4" s="1"/>
      <c r="K4" s="1"/>
      <c r="L4" s="1"/>
      <c r="M4" s="1"/>
      <c r="N4" s="1"/>
      <c r="O4" s="1"/>
      <c r="P4" s="1"/>
      <c r="Q4" s="1"/>
      <c r="R4" s="1"/>
      <c r="S4" s="1"/>
      <c r="T4" s="1"/>
      <c r="U4" s="1"/>
    </row>
    <row r="5" spans="1:21" ht="14.25" customHeight="1">
      <c r="A5" s="827"/>
      <c r="B5" s="828"/>
      <c r="C5" s="829"/>
      <c r="D5" s="1"/>
      <c r="E5" s="1"/>
      <c r="F5" s="1"/>
      <c r="G5" s="1"/>
      <c r="H5" s="1"/>
      <c r="I5" s="1"/>
      <c r="J5" s="1"/>
      <c r="K5" s="1"/>
      <c r="L5" s="1"/>
      <c r="M5" s="1"/>
      <c r="N5" s="1"/>
      <c r="O5" s="1"/>
      <c r="P5" s="1"/>
      <c r="Q5" s="1"/>
      <c r="R5" s="1"/>
      <c r="S5" s="1"/>
      <c r="T5" s="1"/>
      <c r="U5" s="1"/>
    </row>
    <row r="6" spans="1:21" ht="14.25" customHeight="1">
      <c r="A6" s="827"/>
      <c r="B6" s="828"/>
      <c r="C6" s="829"/>
      <c r="D6" s="1"/>
      <c r="E6" s="1"/>
      <c r="F6" s="1"/>
      <c r="G6" s="1"/>
      <c r="H6" s="1"/>
      <c r="I6" s="1"/>
      <c r="J6" s="1"/>
      <c r="K6" s="1"/>
      <c r="L6" s="1"/>
      <c r="M6" s="1"/>
      <c r="N6" s="1"/>
      <c r="O6" s="1"/>
      <c r="P6" s="1"/>
      <c r="Q6" s="1"/>
      <c r="R6" s="1"/>
      <c r="S6" s="1"/>
      <c r="T6" s="1"/>
      <c r="U6" s="1"/>
    </row>
    <row r="7" spans="1:21" ht="14.25" customHeight="1">
      <c r="A7" s="827"/>
      <c r="B7" s="828"/>
      <c r="C7" s="829"/>
      <c r="D7" s="1"/>
      <c r="E7" s="1"/>
      <c r="F7" s="1"/>
      <c r="G7" s="1"/>
      <c r="H7" s="1"/>
      <c r="I7" s="1"/>
      <c r="J7" s="1"/>
      <c r="K7" s="1"/>
      <c r="L7" s="1"/>
      <c r="M7" s="1"/>
      <c r="N7" s="1"/>
      <c r="O7" s="1"/>
      <c r="P7" s="1"/>
      <c r="Q7" s="1"/>
      <c r="R7" s="1"/>
      <c r="S7" s="1"/>
      <c r="T7" s="1"/>
      <c r="U7" s="1"/>
    </row>
    <row r="8" spans="1:21" ht="14.25" customHeight="1">
      <c r="A8" s="827"/>
      <c r="B8" s="828"/>
      <c r="C8" s="829"/>
      <c r="D8" s="1"/>
      <c r="E8" s="1"/>
      <c r="F8" s="1"/>
      <c r="G8" s="1"/>
      <c r="H8" s="1"/>
      <c r="I8" s="1"/>
      <c r="J8" s="1"/>
      <c r="K8" s="1"/>
      <c r="L8" s="1"/>
      <c r="M8" s="1"/>
      <c r="N8" s="1"/>
      <c r="O8" s="1"/>
      <c r="P8" s="1"/>
      <c r="Q8" s="1"/>
      <c r="R8" s="1"/>
      <c r="S8" s="1"/>
      <c r="T8" s="1"/>
      <c r="U8" s="1"/>
    </row>
    <row r="9" spans="1:21" ht="14.25" customHeight="1">
      <c r="A9" s="827"/>
      <c r="B9" s="828"/>
      <c r="C9" s="829"/>
      <c r="D9" s="1"/>
      <c r="E9" s="1"/>
      <c r="F9" s="1"/>
      <c r="G9" s="1"/>
      <c r="H9" s="1"/>
      <c r="I9" s="1"/>
      <c r="J9" s="1"/>
      <c r="K9" s="1"/>
      <c r="L9" s="1"/>
      <c r="M9" s="1"/>
      <c r="N9" s="1"/>
      <c r="O9" s="1"/>
      <c r="P9" s="1"/>
      <c r="Q9" s="1"/>
      <c r="R9" s="1"/>
      <c r="S9" s="1"/>
      <c r="T9" s="1"/>
      <c r="U9" s="1"/>
    </row>
    <row r="10" spans="1:21" ht="14.25" customHeight="1">
      <c r="A10" s="827"/>
      <c r="B10" s="828"/>
      <c r="C10" s="829"/>
      <c r="D10" s="1"/>
      <c r="E10" s="1"/>
      <c r="F10" s="1"/>
      <c r="G10" s="1"/>
      <c r="H10" s="1"/>
      <c r="I10" s="1"/>
      <c r="J10" s="1"/>
      <c r="K10" s="1"/>
      <c r="L10" s="1"/>
      <c r="M10" s="1"/>
      <c r="N10" s="1"/>
      <c r="O10" s="1"/>
      <c r="P10" s="1"/>
      <c r="Q10" s="1"/>
      <c r="R10" s="1"/>
      <c r="S10" s="1"/>
      <c r="T10" s="1"/>
      <c r="U10" s="1"/>
    </row>
    <row r="11" spans="1:21" ht="14.25" customHeight="1">
      <c r="A11" s="841"/>
      <c r="B11" s="828"/>
      <c r="C11" s="829"/>
      <c r="D11" s="1"/>
      <c r="E11" s="1"/>
      <c r="F11" s="1"/>
      <c r="G11" s="1"/>
      <c r="H11" s="1"/>
      <c r="I11" s="1"/>
      <c r="J11" s="1"/>
      <c r="K11" s="1"/>
      <c r="L11" s="1"/>
      <c r="M11" s="1"/>
      <c r="N11" s="1"/>
      <c r="O11" s="1"/>
      <c r="P11" s="1"/>
      <c r="Q11" s="1"/>
      <c r="R11" s="1"/>
      <c r="S11" s="1"/>
      <c r="T11" s="1"/>
      <c r="U11" s="1"/>
    </row>
    <row r="12" spans="1:21" ht="14.25" customHeight="1">
      <c r="A12" s="841"/>
      <c r="B12" s="828"/>
      <c r="C12" s="829"/>
      <c r="D12" s="1"/>
      <c r="E12" s="1"/>
      <c r="F12" s="1"/>
      <c r="G12" s="1"/>
      <c r="H12" s="1"/>
      <c r="I12" s="1"/>
      <c r="J12" s="1"/>
      <c r="K12" s="1"/>
      <c r="L12" s="1"/>
      <c r="M12" s="1"/>
      <c r="N12" s="1"/>
      <c r="O12" s="1"/>
      <c r="P12" s="1"/>
      <c r="Q12" s="1"/>
      <c r="R12" s="1"/>
      <c r="S12" s="1"/>
      <c r="T12" s="1"/>
      <c r="U12" s="1"/>
    </row>
    <row r="13" spans="1:21" ht="14.25" customHeight="1">
      <c r="A13" s="2"/>
      <c r="B13" s="3"/>
      <c r="C13" s="4"/>
      <c r="D13" s="1"/>
      <c r="E13" s="1"/>
      <c r="F13" s="1"/>
      <c r="G13" s="1"/>
      <c r="H13" s="1"/>
      <c r="I13" s="1"/>
      <c r="J13" s="1"/>
      <c r="K13" s="1"/>
      <c r="L13" s="1"/>
      <c r="M13" s="1"/>
      <c r="N13" s="1"/>
      <c r="O13" s="1"/>
      <c r="P13" s="1"/>
      <c r="Q13" s="1"/>
      <c r="R13" s="1"/>
      <c r="S13" s="1"/>
      <c r="T13" s="1"/>
      <c r="U13" s="1"/>
    </row>
    <row r="14" spans="1:21" ht="14.25" customHeight="1">
      <c r="A14" s="2"/>
      <c r="B14" s="3"/>
      <c r="C14" s="4"/>
      <c r="D14" s="1"/>
      <c r="E14" s="1"/>
      <c r="F14" s="1"/>
      <c r="G14" s="1"/>
      <c r="H14" s="1"/>
      <c r="I14" s="1"/>
      <c r="J14" s="1"/>
      <c r="K14" s="1"/>
      <c r="L14" s="1"/>
      <c r="M14" s="1"/>
      <c r="N14" s="1"/>
      <c r="O14" s="1"/>
      <c r="P14" s="1"/>
      <c r="Q14" s="1"/>
      <c r="R14" s="1"/>
      <c r="S14" s="1"/>
      <c r="T14" s="1"/>
      <c r="U14" s="1"/>
    </row>
    <row r="15" spans="1:21" ht="40.5" customHeight="1">
      <c r="A15" s="842" t="s">
        <v>398</v>
      </c>
      <c r="B15" s="828"/>
      <c r="C15" s="829"/>
      <c r="D15" s="5"/>
      <c r="E15" s="5"/>
      <c r="F15" s="5"/>
      <c r="G15" s="5"/>
      <c r="H15" s="5"/>
      <c r="I15" s="5"/>
      <c r="J15" s="5"/>
      <c r="K15" s="5"/>
      <c r="L15" s="5"/>
      <c r="M15" s="5"/>
      <c r="N15" s="5"/>
      <c r="O15" s="5"/>
      <c r="P15" s="5"/>
      <c r="Q15" s="5"/>
      <c r="R15" s="5"/>
      <c r="S15" s="5"/>
      <c r="T15" s="5"/>
      <c r="U15" s="5"/>
    </row>
    <row r="16" spans="1:21" ht="14.25" customHeight="1">
      <c r="A16" s="6"/>
      <c r="B16" s="7"/>
      <c r="C16" s="8"/>
      <c r="D16" s="1"/>
      <c r="E16" s="1"/>
      <c r="F16" s="1"/>
      <c r="G16" s="1"/>
      <c r="H16" s="1"/>
      <c r="I16" s="1"/>
      <c r="J16" s="1"/>
      <c r="K16" s="1"/>
      <c r="L16" s="1"/>
      <c r="M16" s="1"/>
      <c r="N16" s="1"/>
      <c r="O16" s="1"/>
      <c r="P16" s="1"/>
      <c r="Q16" s="1"/>
      <c r="R16" s="1"/>
      <c r="S16" s="1"/>
      <c r="T16" s="1"/>
      <c r="U16" s="1"/>
    </row>
    <row r="17" spans="1:21" ht="42.75" customHeight="1">
      <c r="A17" s="843"/>
      <c r="B17" s="828"/>
      <c r="C17" s="829"/>
      <c r="D17" s="9"/>
      <c r="E17" s="9"/>
      <c r="F17" s="9"/>
      <c r="G17" s="9"/>
      <c r="H17" s="9"/>
      <c r="I17" s="9"/>
      <c r="J17" s="9"/>
      <c r="K17" s="9"/>
      <c r="L17" s="9"/>
      <c r="M17" s="9"/>
      <c r="N17" s="9"/>
      <c r="O17" s="9"/>
      <c r="P17" s="9"/>
      <c r="Q17" s="9"/>
      <c r="R17" s="9"/>
      <c r="S17" s="9"/>
      <c r="T17" s="9"/>
      <c r="U17" s="9"/>
    </row>
    <row r="18" spans="1:21" ht="14.25" customHeight="1">
      <c r="A18" s="830"/>
      <c r="B18" s="831"/>
      <c r="C18" s="832"/>
      <c r="D18" s="1"/>
      <c r="E18" s="1"/>
      <c r="F18" s="1"/>
      <c r="G18" s="1"/>
      <c r="H18" s="1"/>
      <c r="I18" s="1"/>
      <c r="J18" s="1"/>
      <c r="K18" s="1"/>
      <c r="L18" s="1"/>
      <c r="M18" s="1"/>
      <c r="N18" s="1"/>
      <c r="O18" s="1"/>
      <c r="P18" s="1"/>
      <c r="Q18" s="1"/>
      <c r="R18" s="1"/>
      <c r="S18" s="1"/>
      <c r="T18" s="1"/>
      <c r="U18" s="1"/>
    </row>
    <row r="19" spans="1:21" ht="14.25" customHeight="1">
      <c r="A19" s="833"/>
      <c r="B19" s="834"/>
      <c r="C19" s="835"/>
      <c r="D19" s="1"/>
      <c r="E19" s="1"/>
      <c r="F19" s="1"/>
      <c r="G19" s="1"/>
      <c r="H19" s="1"/>
      <c r="I19" s="1"/>
      <c r="J19" s="1"/>
      <c r="K19" s="1"/>
      <c r="L19" s="1"/>
      <c r="M19" s="1"/>
      <c r="N19" s="1"/>
      <c r="O19" s="1"/>
      <c r="P19" s="1"/>
      <c r="Q19" s="1"/>
      <c r="R19" s="1"/>
      <c r="S19" s="1"/>
      <c r="T19" s="1"/>
      <c r="U19" s="1"/>
    </row>
    <row r="20" spans="1:21" ht="14.25" customHeight="1">
      <c r="A20" s="836"/>
      <c r="B20" s="837"/>
      <c r="C20" s="838"/>
      <c r="D20" s="1"/>
      <c r="E20" s="1"/>
      <c r="F20" s="1"/>
      <c r="G20" s="1"/>
      <c r="H20" s="1"/>
      <c r="I20" s="1"/>
      <c r="J20" s="1"/>
      <c r="K20" s="1"/>
      <c r="L20" s="1"/>
      <c r="M20" s="1"/>
      <c r="N20" s="1"/>
      <c r="O20" s="1"/>
      <c r="P20" s="1"/>
      <c r="Q20" s="1"/>
      <c r="R20" s="1"/>
      <c r="S20" s="1"/>
      <c r="T20" s="1"/>
      <c r="U20" s="1"/>
    </row>
    <row r="21" spans="1:21" ht="30" customHeight="1">
      <c r="A21" s="839"/>
      <c r="B21" s="828"/>
      <c r="C21" s="829"/>
      <c r="D21" s="1"/>
      <c r="E21" s="1"/>
      <c r="F21" s="1"/>
      <c r="G21" s="1"/>
      <c r="H21" s="1"/>
      <c r="I21" s="1"/>
      <c r="J21" s="1"/>
      <c r="K21" s="1"/>
      <c r="L21" s="1"/>
      <c r="M21" s="1"/>
      <c r="N21" s="1"/>
      <c r="O21" s="1"/>
      <c r="P21" s="1"/>
      <c r="Q21" s="1"/>
      <c r="R21" s="1"/>
      <c r="S21" s="1"/>
      <c r="T21" s="1"/>
      <c r="U21" s="1"/>
    </row>
    <row r="22" spans="1:21" ht="14.25" customHeight="1">
      <c r="A22" s="10"/>
      <c r="B22" s="11"/>
      <c r="C22" s="12"/>
      <c r="D22" s="1"/>
      <c r="E22" s="1"/>
      <c r="F22" s="1"/>
      <c r="G22" s="1"/>
      <c r="H22" s="1"/>
      <c r="I22" s="1"/>
      <c r="J22" s="1"/>
      <c r="K22" s="1"/>
      <c r="L22" s="1"/>
      <c r="M22" s="1"/>
      <c r="N22" s="1"/>
      <c r="O22" s="1"/>
      <c r="P22" s="1"/>
      <c r="Q22" s="1"/>
      <c r="R22" s="1"/>
      <c r="S22" s="1"/>
      <c r="T22" s="1"/>
      <c r="U22" s="1"/>
    </row>
    <row r="23" spans="1:21" ht="14.25" customHeight="1">
      <c r="A23" s="10"/>
      <c r="B23" s="11"/>
      <c r="C23" s="12"/>
      <c r="D23" s="1"/>
      <c r="E23" s="1"/>
      <c r="F23" s="1"/>
      <c r="G23" s="1"/>
      <c r="H23" s="1"/>
      <c r="I23" s="1"/>
      <c r="J23" s="1"/>
      <c r="K23" s="1"/>
      <c r="L23" s="1"/>
      <c r="M23" s="1"/>
      <c r="N23" s="1"/>
      <c r="O23" s="1"/>
      <c r="P23" s="1"/>
      <c r="Q23" s="1"/>
      <c r="R23" s="1"/>
      <c r="S23" s="1"/>
      <c r="T23" s="1"/>
      <c r="U23" s="1"/>
    </row>
    <row r="24" spans="1:21" ht="14.25" customHeight="1">
      <c r="A24" s="10"/>
      <c r="B24" s="11"/>
      <c r="C24" s="12"/>
      <c r="D24" s="1"/>
      <c r="E24" s="1"/>
      <c r="F24" s="1"/>
      <c r="G24" s="1"/>
      <c r="H24" s="1"/>
      <c r="I24" s="1"/>
      <c r="J24" s="1"/>
      <c r="K24" s="1"/>
      <c r="L24" s="1"/>
      <c r="M24" s="1"/>
      <c r="N24" s="1"/>
      <c r="O24" s="1"/>
      <c r="P24" s="1"/>
      <c r="Q24" s="1"/>
      <c r="R24" s="1"/>
      <c r="S24" s="1"/>
      <c r="T24" s="1"/>
      <c r="U24" s="1"/>
    </row>
    <row r="25" spans="1:21" ht="23.25" customHeight="1">
      <c r="A25" s="840"/>
      <c r="B25" s="828"/>
      <c r="C25" s="829"/>
      <c r="D25" s="1"/>
      <c r="E25" s="1"/>
      <c r="F25" s="1"/>
      <c r="G25" s="1"/>
      <c r="H25" s="1"/>
      <c r="I25" s="1"/>
      <c r="J25" s="1"/>
      <c r="K25" s="1"/>
      <c r="L25" s="1"/>
      <c r="M25" s="1"/>
      <c r="N25" s="1"/>
      <c r="O25" s="1"/>
      <c r="P25" s="1"/>
      <c r="Q25" s="1"/>
      <c r="R25" s="1"/>
      <c r="S25" s="1"/>
      <c r="T25" s="1"/>
      <c r="U25" s="1"/>
    </row>
    <row r="26" spans="1:21" ht="14.25" customHeight="1">
      <c r="A26" s="10"/>
      <c r="B26" s="11"/>
      <c r="C26" s="12"/>
      <c r="D26" s="1"/>
      <c r="E26" s="1"/>
      <c r="F26" s="1"/>
      <c r="G26" s="1"/>
      <c r="H26" s="1"/>
      <c r="I26" s="1"/>
      <c r="J26" s="1"/>
      <c r="K26" s="1"/>
      <c r="L26" s="1"/>
      <c r="M26" s="1"/>
      <c r="N26" s="1"/>
      <c r="O26" s="1"/>
      <c r="P26" s="1"/>
      <c r="Q26" s="1"/>
      <c r="R26" s="1"/>
      <c r="S26" s="1"/>
      <c r="T26" s="1"/>
      <c r="U26" s="1"/>
    </row>
    <row r="27" spans="1:21" ht="14.25" customHeight="1">
      <c r="A27" s="10"/>
      <c r="B27" s="11"/>
      <c r="C27" s="12"/>
      <c r="D27" s="1"/>
      <c r="E27" s="1"/>
      <c r="F27" s="1"/>
      <c r="G27" s="1"/>
      <c r="H27" s="1"/>
      <c r="I27" s="1"/>
      <c r="J27" s="1"/>
      <c r="K27" s="1"/>
      <c r="L27" s="1"/>
      <c r="M27" s="1"/>
      <c r="N27" s="1"/>
      <c r="O27" s="1"/>
      <c r="P27" s="1"/>
      <c r="Q27" s="1"/>
      <c r="R27" s="1"/>
      <c r="S27" s="1"/>
      <c r="T27" s="1"/>
      <c r="U27" s="1"/>
    </row>
    <row r="28" spans="1:21" ht="14.25" customHeight="1">
      <c r="A28" s="10"/>
      <c r="B28" s="11"/>
      <c r="C28" s="12"/>
      <c r="D28" s="1"/>
      <c r="E28" s="1"/>
      <c r="F28" s="1"/>
      <c r="G28" s="1"/>
      <c r="H28" s="1"/>
      <c r="I28" s="1"/>
      <c r="J28" s="1"/>
      <c r="K28" s="1"/>
      <c r="L28" s="1"/>
      <c r="M28" s="1"/>
      <c r="N28" s="1"/>
      <c r="O28" s="1"/>
      <c r="P28" s="1"/>
      <c r="Q28" s="1"/>
      <c r="R28" s="1"/>
      <c r="S28" s="1"/>
      <c r="T28" s="1"/>
      <c r="U28" s="1"/>
    </row>
    <row r="29" spans="1:21" ht="32.25" customHeight="1">
      <c r="A29" s="13"/>
      <c r="B29" s="14"/>
      <c r="C29" s="15"/>
      <c r="D29" s="1"/>
      <c r="E29" s="1"/>
      <c r="F29" s="1"/>
      <c r="G29" s="1"/>
      <c r="H29" s="1"/>
      <c r="I29" s="1"/>
      <c r="J29" s="1"/>
      <c r="K29" s="1"/>
      <c r="L29" s="1"/>
      <c r="M29" s="1"/>
      <c r="N29" s="1"/>
      <c r="O29" s="1"/>
      <c r="P29" s="1"/>
      <c r="Q29" s="1"/>
      <c r="R29" s="1"/>
      <c r="S29" s="1"/>
      <c r="T29" s="1"/>
      <c r="U29" s="1"/>
    </row>
    <row r="30" spans="1:21" ht="14.25" customHeight="1"/>
    <row r="31" spans="1:21" ht="14.25" customHeight="1"/>
    <row r="32" spans="1:2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1:C1"/>
    <mergeCell ref="A2:C2"/>
    <mergeCell ref="A3:C3"/>
    <mergeCell ref="A4:C4"/>
    <mergeCell ref="A5:C5"/>
    <mergeCell ref="A6:C6"/>
    <mergeCell ref="A7:C7"/>
    <mergeCell ref="A18:C20"/>
    <mergeCell ref="A21:C21"/>
    <mergeCell ref="A25:C25"/>
    <mergeCell ref="A8:C8"/>
    <mergeCell ref="A9:C9"/>
    <mergeCell ref="A10:C10"/>
    <mergeCell ref="A11:C11"/>
    <mergeCell ref="A12:C12"/>
    <mergeCell ref="A15:C15"/>
    <mergeCell ref="A17:C17"/>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998"/>
  <sheetViews>
    <sheetView zoomScale="124" zoomScaleNormal="124" workbookViewId="0"/>
  </sheetViews>
  <sheetFormatPr defaultColWidth="12.625" defaultRowHeight="15" customHeight="1"/>
  <cols>
    <col min="1" max="1" width="76.125" customWidth="1"/>
    <col min="2" max="6" width="8.625" customWidth="1"/>
  </cols>
  <sheetData>
    <row r="2" spans="1:2" ht="18.75">
      <c r="A2" s="847" t="s">
        <v>398</v>
      </c>
      <c r="B2" s="834"/>
    </row>
    <row r="3" spans="1:2" ht="14.25" customHeight="1">
      <c r="A3" s="16"/>
      <c r="B3" s="16"/>
    </row>
    <row r="4" spans="1:2" ht="14.25" customHeight="1"/>
    <row r="5" spans="1:2" ht="142.5">
      <c r="A5" s="398" t="s">
        <v>497</v>
      </c>
    </row>
    <row r="6" spans="1:2" ht="145.5">
      <c r="A6" s="396" t="s">
        <v>533</v>
      </c>
    </row>
    <row r="7" spans="1:2" ht="62.25" customHeight="1">
      <c r="A7" s="397" t="s">
        <v>326</v>
      </c>
    </row>
    <row r="8" spans="1:2" ht="41.25" customHeight="1">
      <c r="A8" s="397" t="s">
        <v>35</v>
      </c>
    </row>
    <row r="9" spans="1:2" ht="29.25" customHeight="1">
      <c r="A9" s="397" t="s">
        <v>36</v>
      </c>
    </row>
    <row r="10" spans="1:2" ht="14.25" customHeight="1"/>
    <row r="11" spans="1:2" ht="14.25" customHeight="1"/>
    <row r="12" spans="1:2" ht="14.25" customHeight="1"/>
    <row r="13" spans="1:2" ht="14.25" customHeight="1"/>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
    <mergeCell ref="A2:B2"/>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A4B46-E17E-4811-AB78-460DD13045CC}">
  <dimension ref="A1:C43"/>
  <sheetViews>
    <sheetView workbookViewId="0"/>
  </sheetViews>
  <sheetFormatPr defaultRowHeight="14.25"/>
  <cols>
    <col min="1" max="1" width="44.125" style="400" customWidth="1"/>
    <col min="2" max="2" width="32.875" style="400" customWidth="1"/>
    <col min="3" max="3" width="71.5" style="400" customWidth="1"/>
  </cols>
  <sheetData>
    <row r="1" spans="1:3" ht="15">
      <c r="A1" s="399" t="s">
        <v>327</v>
      </c>
      <c r="C1" s="823" t="s">
        <v>534</v>
      </c>
    </row>
    <row r="3" spans="1:3">
      <c r="A3" s="401" t="s">
        <v>328</v>
      </c>
      <c r="C3" s="402" t="s">
        <v>329</v>
      </c>
    </row>
    <row r="4" spans="1:3">
      <c r="A4" s="401" t="s">
        <v>330</v>
      </c>
      <c r="C4" s="402" t="s">
        <v>331</v>
      </c>
    </row>
    <row r="5" spans="1:3">
      <c r="A5" s="400" t="s">
        <v>525</v>
      </c>
      <c r="C5" s="402" t="s">
        <v>332</v>
      </c>
    </row>
    <row r="6" spans="1:3">
      <c r="A6" s="401" t="s">
        <v>333</v>
      </c>
      <c r="C6" s="402" t="s">
        <v>334</v>
      </c>
    </row>
    <row r="7" spans="1:3">
      <c r="A7" s="401" t="s">
        <v>116</v>
      </c>
      <c r="C7" s="402" t="s">
        <v>335</v>
      </c>
    </row>
    <row r="8" spans="1:3">
      <c r="A8" s="401" t="s">
        <v>117</v>
      </c>
      <c r="C8" s="402" t="s">
        <v>336</v>
      </c>
    </row>
    <row r="9" spans="1:3">
      <c r="A9" s="401" t="s">
        <v>337</v>
      </c>
      <c r="C9" s="402" t="s">
        <v>342</v>
      </c>
    </row>
    <row r="10" spans="1:3">
      <c r="A10" s="401" t="s">
        <v>338</v>
      </c>
      <c r="C10" s="402" t="s">
        <v>344</v>
      </c>
    </row>
    <row r="11" spans="1:3">
      <c r="A11" s="401" t="s">
        <v>340</v>
      </c>
      <c r="C11" s="402" t="s">
        <v>345</v>
      </c>
    </row>
    <row r="12" spans="1:3">
      <c r="A12" s="401" t="s">
        <v>341</v>
      </c>
      <c r="C12" s="402" t="s">
        <v>346</v>
      </c>
    </row>
    <row r="13" spans="1:3">
      <c r="A13" s="401" t="s">
        <v>343</v>
      </c>
      <c r="C13" s="402" t="s">
        <v>347</v>
      </c>
    </row>
    <row r="14" spans="1:3">
      <c r="A14" s="401" t="s">
        <v>118</v>
      </c>
      <c r="C14" s="402" t="s">
        <v>349</v>
      </c>
    </row>
    <row r="15" spans="1:3">
      <c r="A15" s="819" t="s">
        <v>524</v>
      </c>
      <c r="C15" s="402" t="s">
        <v>352</v>
      </c>
    </row>
    <row r="16" spans="1:3">
      <c r="A16" s="819" t="s">
        <v>526</v>
      </c>
      <c r="C16" s="402" t="s">
        <v>353</v>
      </c>
    </row>
    <row r="17" spans="1:3">
      <c r="A17" s="401" t="s">
        <v>348</v>
      </c>
      <c r="C17" s="402" t="s">
        <v>355</v>
      </c>
    </row>
    <row r="18" spans="1:3">
      <c r="A18" s="401" t="s">
        <v>350</v>
      </c>
      <c r="C18" s="402" t="s">
        <v>360</v>
      </c>
    </row>
    <row r="19" spans="1:3">
      <c r="A19" s="401" t="s">
        <v>351</v>
      </c>
      <c r="C19" s="824" t="s">
        <v>535</v>
      </c>
    </row>
    <row r="20" spans="1:3">
      <c r="C20" s="402" t="s">
        <v>363</v>
      </c>
    </row>
    <row r="21" spans="1:3">
      <c r="C21" s="402" t="s">
        <v>365</v>
      </c>
    </row>
    <row r="22" spans="1:3">
      <c r="C22" s="402" t="s">
        <v>368</v>
      </c>
    </row>
    <row r="23" spans="1:3">
      <c r="C23" s="402" t="s">
        <v>369</v>
      </c>
    </row>
    <row r="24" spans="1:3">
      <c r="C24" s="402" t="s">
        <v>370</v>
      </c>
    </row>
    <row r="31" spans="1:3" ht="15">
      <c r="A31" s="399" t="s">
        <v>354</v>
      </c>
      <c r="C31" s="399" t="s">
        <v>372</v>
      </c>
    </row>
    <row r="33" spans="1:3">
      <c r="A33" s="400" t="s">
        <v>356</v>
      </c>
      <c r="C33" s="826" t="s">
        <v>373</v>
      </c>
    </row>
    <row r="34" spans="1:3">
      <c r="A34" s="400" t="s">
        <v>357</v>
      </c>
      <c r="C34" s="824" t="s">
        <v>339</v>
      </c>
    </row>
    <row r="35" spans="1:3">
      <c r="A35" s="400" t="s">
        <v>359</v>
      </c>
      <c r="C35" s="825" t="s">
        <v>527</v>
      </c>
    </row>
    <row r="36" spans="1:3">
      <c r="A36" s="400" t="s">
        <v>361</v>
      </c>
      <c r="C36" s="825" t="s">
        <v>528</v>
      </c>
    </row>
    <row r="37" spans="1:3">
      <c r="A37" s="400" t="s">
        <v>362</v>
      </c>
      <c r="C37" s="825" t="s">
        <v>529</v>
      </c>
    </row>
    <row r="38" spans="1:3">
      <c r="A38" s="400" t="s">
        <v>364</v>
      </c>
      <c r="C38" s="825" t="s">
        <v>530</v>
      </c>
    </row>
    <row r="39" spans="1:3">
      <c r="A39" s="400" t="s">
        <v>366</v>
      </c>
      <c r="C39" s="825" t="s">
        <v>531</v>
      </c>
    </row>
    <row r="40" spans="1:3">
      <c r="C40" s="825" t="s">
        <v>532</v>
      </c>
    </row>
    <row r="41" spans="1:3">
      <c r="C41" s="824" t="s">
        <v>367</v>
      </c>
    </row>
    <row r="42" spans="1:3">
      <c r="C42" s="824" t="s">
        <v>358</v>
      </c>
    </row>
    <row r="43" spans="1:3">
      <c r="C43" s="824" t="s">
        <v>371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0"/>
  <sheetViews>
    <sheetView workbookViewId="0">
      <selection activeCell="B1" sqref="B1"/>
    </sheetView>
  </sheetViews>
  <sheetFormatPr defaultColWidth="12.625" defaultRowHeight="15" customHeight="1"/>
  <cols>
    <col min="1" max="1" width="13.125" customWidth="1"/>
    <col min="2" max="2" width="80" customWidth="1"/>
    <col min="3" max="22" width="8" customWidth="1"/>
  </cols>
  <sheetData>
    <row r="1" spans="1:22" ht="12.75" customHeight="1">
      <c r="A1" s="17"/>
      <c r="B1" s="17"/>
      <c r="C1" s="17"/>
      <c r="D1" s="17"/>
      <c r="E1" s="17"/>
      <c r="F1" s="17"/>
      <c r="G1" s="17"/>
      <c r="H1" s="17"/>
      <c r="I1" s="17"/>
      <c r="J1" s="17"/>
      <c r="K1" s="17"/>
      <c r="L1" s="17"/>
      <c r="M1" s="17"/>
      <c r="N1" s="17"/>
      <c r="O1" s="17"/>
      <c r="P1" s="17"/>
      <c r="Q1" s="17"/>
      <c r="R1" s="17"/>
      <c r="S1" s="17"/>
      <c r="T1" s="17"/>
      <c r="U1" s="17"/>
      <c r="V1" s="17"/>
    </row>
    <row r="2" spans="1:22" ht="18.75">
      <c r="A2" s="847" t="s">
        <v>471</v>
      </c>
      <c r="B2" s="834"/>
      <c r="C2" s="18"/>
      <c r="D2" s="18"/>
      <c r="E2" s="18"/>
      <c r="F2" s="18"/>
      <c r="G2" s="18"/>
      <c r="H2" s="18"/>
      <c r="I2" s="18"/>
      <c r="J2" s="18"/>
      <c r="K2" s="18"/>
      <c r="L2" s="18"/>
      <c r="M2" s="18"/>
      <c r="N2" s="18"/>
      <c r="O2" s="18"/>
      <c r="P2" s="18"/>
      <c r="Q2" s="18"/>
      <c r="R2" s="18"/>
      <c r="S2" s="18"/>
      <c r="T2" s="18"/>
      <c r="U2" s="18"/>
      <c r="V2" s="18"/>
    </row>
    <row r="3" spans="1:22" ht="15.75">
      <c r="A3" s="848" t="s">
        <v>0</v>
      </c>
      <c r="B3" s="834"/>
      <c r="C3" s="18"/>
      <c r="D3" s="18"/>
      <c r="E3" s="18"/>
      <c r="F3" s="18"/>
      <c r="G3" s="18"/>
      <c r="H3" s="18"/>
      <c r="I3" s="18"/>
      <c r="J3" s="18"/>
      <c r="K3" s="18"/>
      <c r="L3" s="18"/>
      <c r="M3" s="18"/>
      <c r="N3" s="18"/>
      <c r="O3" s="18"/>
      <c r="P3" s="18"/>
      <c r="Q3" s="18"/>
      <c r="R3" s="18"/>
      <c r="S3" s="18"/>
      <c r="T3" s="18"/>
      <c r="U3" s="18"/>
      <c r="V3" s="18"/>
    </row>
    <row r="4" spans="1:22" ht="15.75">
      <c r="A4" s="19"/>
      <c r="B4" s="18"/>
      <c r="C4" s="18"/>
      <c r="D4" s="18"/>
      <c r="E4" s="18"/>
      <c r="F4" s="18"/>
      <c r="G4" s="18"/>
      <c r="H4" s="18"/>
      <c r="I4" s="18"/>
      <c r="J4" s="18"/>
      <c r="K4" s="18"/>
      <c r="L4" s="18"/>
      <c r="M4" s="18"/>
      <c r="N4" s="18"/>
      <c r="O4" s="18"/>
      <c r="P4" s="18"/>
      <c r="Q4" s="18"/>
      <c r="R4" s="18"/>
      <c r="S4" s="18"/>
      <c r="T4" s="18"/>
      <c r="U4" s="18"/>
      <c r="V4" s="18"/>
    </row>
    <row r="5" spans="1:22" ht="15.75">
      <c r="A5" s="19"/>
      <c r="B5" s="18"/>
      <c r="C5" s="18"/>
      <c r="D5" s="18"/>
      <c r="E5" s="18"/>
      <c r="F5" s="18"/>
      <c r="G5" s="18"/>
      <c r="H5" s="18"/>
      <c r="I5" s="18"/>
      <c r="J5" s="18"/>
      <c r="K5" s="18"/>
      <c r="L5" s="18"/>
      <c r="M5" s="18"/>
      <c r="N5" s="18"/>
      <c r="O5" s="18"/>
      <c r="P5" s="18"/>
      <c r="Q5" s="18"/>
      <c r="R5" s="18"/>
      <c r="S5" s="18"/>
      <c r="T5" s="18"/>
      <c r="U5" s="18"/>
      <c r="V5" s="18"/>
    </row>
    <row r="6" spans="1:22" ht="15.75">
      <c r="A6" s="848" t="s">
        <v>469</v>
      </c>
      <c r="B6" s="834"/>
      <c r="C6" s="18"/>
      <c r="D6" s="18"/>
      <c r="E6" s="18"/>
      <c r="F6" s="18"/>
      <c r="G6" s="18"/>
      <c r="H6" s="18"/>
      <c r="I6" s="18"/>
      <c r="J6" s="18"/>
      <c r="K6" s="18"/>
      <c r="L6" s="18"/>
      <c r="M6" s="18"/>
      <c r="N6" s="18"/>
      <c r="O6" s="18"/>
      <c r="P6" s="18"/>
      <c r="Q6" s="18"/>
      <c r="R6" s="18"/>
      <c r="S6" s="18"/>
      <c r="T6" s="18"/>
      <c r="U6" s="18"/>
      <c r="V6" s="18"/>
    </row>
    <row r="7" spans="1:22" ht="15.75">
      <c r="A7" s="19"/>
      <c r="B7" s="18"/>
      <c r="C7" s="18"/>
      <c r="D7" s="18"/>
      <c r="E7" s="18"/>
      <c r="F7" s="18"/>
      <c r="G7" s="18"/>
      <c r="H7" s="18"/>
      <c r="I7" s="18"/>
      <c r="J7" s="18"/>
      <c r="K7" s="18"/>
      <c r="L7" s="18"/>
      <c r="M7" s="18"/>
      <c r="N7" s="18"/>
      <c r="O7" s="18"/>
      <c r="P7" s="18"/>
      <c r="Q7" s="18"/>
      <c r="R7" s="18"/>
      <c r="S7" s="18"/>
      <c r="T7" s="18"/>
      <c r="U7" s="18"/>
      <c r="V7" s="18"/>
    </row>
    <row r="8" spans="1:22" ht="15.75">
      <c r="A8" s="20" t="s">
        <v>1</v>
      </c>
      <c r="B8" s="20" t="s">
        <v>468</v>
      </c>
      <c r="C8" s="20"/>
      <c r="D8" s="20"/>
      <c r="E8" s="18"/>
      <c r="F8" s="18"/>
      <c r="G8" s="18"/>
      <c r="H8" s="18"/>
      <c r="I8" s="18"/>
      <c r="J8" s="18"/>
      <c r="K8" s="18"/>
      <c r="L8" s="18"/>
      <c r="M8" s="18"/>
      <c r="N8" s="18"/>
      <c r="O8" s="18"/>
      <c r="P8" s="18"/>
      <c r="Q8" s="18"/>
      <c r="R8" s="18"/>
      <c r="S8" s="18"/>
      <c r="T8" s="18"/>
      <c r="U8" s="18"/>
      <c r="V8" s="18"/>
    </row>
    <row r="9" spans="1:22" ht="15.75">
      <c r="A9" s="20" t="s">
        <v>2</v>
      </c>
      <c r="B9" s="20" t="s">
        <v>467</v>
      </c>
      <c r="C9" s="20"/>
      <c r="D9" s="20"/>
      <c r="E9" s="20"/>
      <c r="F9" s="20"/>
      <c r="G9" s="18"/>
      <c r="H9" s="18"/>
      <c r="I9" s="18"/>
      <c r="J9" s="18"/>
      <c r="K9" s="18"/>
      <c r="L9" s="18"/>
      <c r="M9" s="18"/>
      <c r="N9" s="18"/>
      <c r="O9" s="18"/>
      <c r="P9" s="18"/>
      <c r="Q9" s="18"/>
      <c r="R9" s="18"/>
      <c r="S9" s="18"/>
      <c r="T9" s="18"/>
      <c r="U9" s="18"/>
      <c r="V9" s="18"/>
    </row>
    <row r="10" spans="1:22" ht="15.75">
      <c r="A10" s="20" t="s">
        <v>3</v>
      </c>
      <c r="B10" s="20" t="s">
        <v>434</v>
      </c>
      <c r="C10" s="20"/>
      <c r="D10" s="20"/>
      <c r="E10" s="20"/>
      <c r="F10" s="20"/>
      <c r="G10" s="18"/>
      <c r="H10" s="18"/>
      <c r="I10" s="18"/>
      <c r="J10" s="18"/>
      <c r="K10" s="18"/>
      <c r="L10" s="18"/>
      <c r="M10" s="18"/>
      <c r="N10" s="18"/>
      <c r="O10" s="18"/>
      <c r="P10" s="18"/>
      <c r="Q10" s="18"/>
      <c r="R10" s="18"/>
      <c r="S10" s="18"/>
      <c r="T10" s="18"/>
      <c r="U10" s="18"/>
      <c r="V10" s="18"/>
    </row>
    <row r="11" spans="1:22" ht="15.75">
      <c r="A11" s="20" t="s">
        <v>4</v>
      </c>
      <c r="B11" s="20" t="s">
        <v>466</v>
      </c>
      <c r="C11" s="20"/>
      <c r="D11" s="20"/>
      <c r="E11" s="20"/>
      <c r="F11" s="20"/>
      <c r="G11" s="18"/>
      <c r="H11" s="18"/>
      <c r="I11" s="18"/>
      <c r="J11" s="18"/>
      <c r="K11" s="18"/>
      <c r="L11" s="18"/>
      <c r="M11" s="18"/>
      <c r="N11" s="18"/>
      <c r="O11" s="18"/>
      <c r="P11" s="18"/>
      <c r="Q11" s="18"/>
      <c r="R11" s="18"/>
      <c r="S11" s="18"/>
      <c r="T11" s="18"/>
      <c r="U11" s="18"/>
      <c r="V11" s="18"/>
    </row>
    <row r="12" spans="1:22" ht="15.75">
      <c r="A12" s="20" t="s">
        <v>5</v>
      </c>
      <c r="B12" s="20" t="s">
        <v>465</v>
      </c>
      <c r="C12" s="20"/>
      <c r="D12" s="20"/>
      <c r="E12" s="20"/>
      <c r="F12" s="20"/>
      <c r="G12" s="18"/>
      <c r="H12" s="18"/>
      <c r="I12" s="18"/>
      <c r="J12" s="18"/>
      <c r="K12" s="18"/>
      <c r="L12" s="18"/>
      <c r="M12" s="18"/>
      <c r="N12" s="18"/>
      <c r="O12" s="18"/>
      <c r="P12" s="18"/>
      <c r="Q12" s="18"/>
      <c r="R12" s="18"/>
      <c r="S12" s="18"/>
      <c r="T12" s="18"/>
      <c r="U12" s="18"/>
      <c r="V12" s="18"/>
    </row>
    <row r="13" spans="1:22" ht="15.75">
      <c r="A13" s="20" t="s">
        <v>6</v>
      </c>
      <c r="B13" s="20" t="s">
        <v>464</v>
      </c>
      <c r="C13" s="20"/>
      <c r="D13" s="20"/>
      <c r="E13" s="20"/>
      <c r="F13" s="20"/>
      <c r="G13" s="18"/>
      <c r="H13" s="18"/>
      <c r="I13" s="18"/>
      <c r="J13" s="18"/>
      <c r="K13" s="18"/>
      <c r="L13" s="18"/>
      <c r="M13" s="18"/>
      <c r="N13" s="18"/>
      <c r="O13" s="18"/>
      <c r="P13" s="18"/>
      <c r="Q13" s="18"/>
      <c r="R13" s="18"/>
      <c r="S13" s="18"/>
      <c r="T13" s="18"/>
      <c r="U13" s="18"/>
      <c r="V13" s="18"/>
    </row>
    <row r="14" spans="1:22" ht="15.75">
      <c r="A14" s="20" t="s">
        <v>7</v>
      </c>
      <c r="B14" s="20" t="s">
        <v>435</v>
      </c>
      <c r="C14" s="20"/>
      <c r="D14" s="20"/>
      <c r="E14" s="20"/>
      <c r="F14" s="20"/>
      <c r="G14" s="18"/>
      <c r="H14" s="18"/>
      <c r="I14" s="18"/>
      <c r="J14" s="18"/>
      <c r="K14" s="18"/>
      <c r="L14" s="18"/>
      <c r="M14" s="18"/>
      <c r="N14" s="18"/>
      <c r="O14" s="18"/>
      <c r="P14" s="18"/>
      <c r="Q14" s="18"/>
      <c r="R14" s="18"/>
      <c r="S14" s="18"/>
      <c r="T14" s="18"/>
      <c r="U14" s="18"/>
      <c r="V14" s="18"/>
    </row>
    <row r="15" spans="1:22" ht="15.75">
      <c r="A15" s="20" t="s">
        <v>8</v>
      </c>
      <c r="B15" s="20" t="s">
        <v>436</v>
      </c>
      <c r="C15" s="20"/>
      <c r="D15" s="20"/>
      <c r="E15" s="18"/>
      <c r="F15" s="18"/>
      <c r="G15" s="18"/>
      <c r="H15" s="18"/>
      <c r="I15" s="18"/>
      <c r="J15" s="18"/>
      <c r="K15" s="18"/>
      <c r="L15" s="18"/>
      <c r="M15" s="18"/>
      <c r="N15" s="18"/>
      <c r="O15" s="18"/>
      <c r="P15" s="18"/>
      <c r="Q15" s="18"/>
      <c r="R15" s="18"/>
      <c r="S15" s="18"/>
      <c r="T15" s="18"/>
      <c r="U15" s="18"/>
      <c r="V15" s="18"/>
    </row>
    <row r="16" spans="1:22" ht="15.75">
      <c r="A16" s="20" t="s">
        <v>9</v>
      </c>
      <c r="B16" s="20" t="s">
        <v>437</v>
      </c>
      <c r="C16" s="20"/>
      <c r="D16" s="20"/>
      <c r="E16" s="18"/>
      <c r="F16" s="18"/>
      <c r="G16" s="18"/>
      <c r="H16" s="18"/>
      <c r="I16" s="18"/>
      <c r="J16" s="18"/>
      <c r="K16" s="18"/>
      <c r="L16" s="18"/>
      <c r="M16" s="18"/>
      <c r="N16" s="18"/>
      <c r="O16" s="18"/>
      <c r="P16" s="18"/>
      <c r="Q16" s="18"/>
      <c r="R16" s="18"/>
      <c r="S16" s="18"/>
      <c r="T16" s="18"/>
      <c r="U16" s="18"/>
      <c r="V16" s="18"/>
    </row>
    <row r="17" spans="1:22" ht="15.75">
      <c r="A17" s="20" t="s">
        <v>10</v>
      </c>
      <c r="B17" s="20" t="s">
        <v>438</v>
      </c>
      <c r="C17" s="20"/>
      <c r="D17" s="20"/>
      <c r="E17" s="18"/>
      <c r="F17" s="18"/>
      <c r="G17" s="18"/>
      <c r="H17" s="18"/>
      <c r="I17" s="18"/>
      <c r="J17" s="18"/>
      <c r="K17" s="18"/>
      <c r="L17" s="18"/>
      <c r="M17" s="18"/>
      <c r="N17" s="18"/>
      <c r="O17" s="18"/>
      <c r="P17" s="18"/>
      <c r="Q17" s="18"/>
      <c r="R17" s="18"/>
      <c r="S17" s="18"/>
      <c r="T17" s="18"/>
      <c r="U17" s="18"/>
      <c r="V17" s="18"/>
    </row>
    <row r="18" spans="1:22" ht="15.75">
      <c r="A18" s="20" t="s">
        <v>11</v>
      </c>
      <c r="B18" s="20" t="s">
        <v>439</v>
      </c>
      <c r="C18" s="20"/>
      <c r="D18" s="20"/>
      <c r="E18" s="18"/>
      <c r="F18" s="18"/>
      <c r="G18" s="18"/>
      <c r="H18" s="18"/>
      <c r="I18" s="18"/>
      <c r="J18" s="18"/>
      <c r="K18" s="18"/>
      <c r="L18" s="18"/>
      <c r="M18" s="18"/>
      <c r="N18" s="18"/>
      <c r="O18" s="18"/>
      <c r="P18" s="18"/>
      <c r="Q18" s="18"/>
      <c r="R18" s="18"/>
      <c r="S18" s="18"/>
      <c r="T18" s="18"/>
      <c r="U18" s="18"/>
      <c r="V18" s="18"/>
    </row>
    <row r="19" spans="1:22" ht="15.75">
      <c r="A19" s="20" t="s">
        <v>12</v>
      </c>
      <c r="B19" s="20" t="s">
        <v>440</v>
      </c>
      <c r="C19" s="20"/>
      <c r="D19" s="20"/>
      <c r="E19" s="18"/>
      <c r="F19" s="18"/>
      <c r="G19" s="18"/>
      <c r="H19" s="18"/>
      <c r="I19" s="18"/>
      <c r="J19" s="18"/>
      <c r="K19" s="18"/>
      <c r="L19" s="18"/>
      <c r="M19" s="18"/>
      <c r="N19" s="18"/>
      <c r="O19" s="18"/>
      <c r="P19" s="18"/>
      <c r="Q19" s="18"/>
      <c r="R19" s="18"/>
      <c r="S19" s="18"/>
      <c r="T19" s="18"/>
      <c r="U19" s="18"/>
      <c r="V19" s="18"/>
    </row>
    <row r="20" spans="1:22" ht="15.75">
      <c r="A20" s="20" t="s">
        <v>13</v>
      </c>
      <c r="B20" s="20" t="s">
        <v>441</v>
      </c>
      <c r="C20" s="20"/>
      <c r="D20" s="20"/>
      <c r="E20" s="18"/>
      <c r="F20" s="18"/>
      <c r="G20" s="18"/>
      <c r="H20" s="18"/>
      <c r="I20" s="18"/>
      <c r="J20" s="18"/>
      <c r="K20" s="18"/>
      <c r="L20" s="18"/>
      <c r="M20" s="18"/>
      <c r="N20" s="18"/>
      <c r="O20" s="18"/>
      <c r="P20" s="18"/>
      <c r="Q20" s="18"/>
      <c r="R20" s="18"/>
      <c r="S20" s="18"/>
      <c r="T20" s="18"/>
      <c r="U20" s="18"/>
      <c r="V20" s="18"/>
    </row>
    <row r="21" spans="1:22" ht="15.75" customHeight="1">
      <c r="A21" s="20" t="s">
        <v>14</v>
      </c>
      <c r="B21" s="20" t="s">
        <v>442</v>
      </c>
      <c r="C21" s="20"/>
      <c r="D21" s="20"/>
      <c r="E21" s="18"/>
      <c r="F21" s="18"/>
      <c r="G21" s="18"/>
      <c r="H21" s="18"/>
      <c r="I21" s="18"/>
      <c r="J21" s="18"/>
      <c r="K21" s="18"/>
      <c r="L21" s="18"/>
      <c r="M21" s="18"/>
      <c r="N21" s="18"/>
      <c r="O21" s="18"/>
      <c r="P21" s="18"/>
      <c r="Q21" s="18"/>
      <c r="R21" s="18"/>
      <c r="S21" s="18"/>
      <c r="T21" s="18"/>
      <c r="U21" s="18"/>
      <c r="V21" s="18"/>
    </row>
    <row r="22" spans="1:22" ht="15.75" customHeight="1">
      <c r="A22" s="20" t="s">
        <v>15</v>
      </c>
      <c r="B22" s="20" t="s">
        <v>443</v>
      </c>
      <c r="C22" s="20"/>
      <c r="D22" s="20"/>
      <c r="E22" s="18"/>
      <c r="F22" s="18"/>
      <c r="G22" s="18"/>
      <c r="H22" s="18"/>
      <c r="I22" s="18"/>
      <c r="J22" s="18"/>
      <c r="K22" s="18"/>
      <c r="L22" s="18"/>
      <c r="M22" s="18"/>
      <c r="N22" s="18"/>
      <c r="O22" s="18"/>
      <c r="P22" s="18"/>
      <c r="Q22" s="18"/>
      <c r="R22" s="18"/>
      <c r="S22" s="18"/>
      <c r="T22" s="18"/>
      <c r="U22" s="18"/>
      <c r="V22" s="18"/>
    </row>
    <row r="23" spans="1:22" ht="15.75" customHeight="1">
      <c r="A23" s="20" t="s">
        <v>16</v>
      </c>
      <c r="B23" s="20" t="s">
        <v>444</v>
      </c>
      <c r="C23" s="20"/>
      <c r="D23" s="20"/>
      <c r="E23" s="18"/>
      <c r="F23" s="18"/>
      <c r="G23" s="18"/>
      <c r="H23" s="18"/>
      <c r="I23" s="18"/>
      <c r="J23" s="18"/>
      <c r="K23" s="18"/>
      <c r="L23" s="18"/>
      <c r="M23" s="18"/>
      <c r="N23" s="18"/>
      <c r="O23" s="18"/>
      <c r="P23" s="18"/>
      <c r="Q23" s="18"/>
      <c r="R23" s="18"/>
      <c r="S23" s="18"/>
      <c r="T23" s="18"/>
      <c r="U23" s="18"/>
      <c r="V23" s="18"/>
    </row>
    <row r="24" spans="1:22" ht="15.75" customHeight="1">
      <c r="A24" s="20" t="s">
        <v>17</v>
      </c>
      <c r="B24" s="20" t="s">
        <v>445</v>
      </c>
      <c r="C24" s="20"/>
      <c r="D24" s="20"/>
      <c r="E24" s="18"/>
      <c r="F24" s="18"/>
      <c r="G24" s="18"/>
      <c r="H24" s="18"/>
      <c r="I24" s="18"/>
      <c r="J24" s="18"/>
      <c r="K24" s="18"/>
      <c r="L24" s="18"/>
      <c r="M24" s="18"/>
      <c r="N24" s="18"/>
      <c r="O24" s="18"/>
      <c r="P24" s="18"/>
      <c r="Q24" s="18"/>
      <c r="R24" s="18"/>
      <c r="S24" s="18"/>
      <c r="T24" s="18"/>
      <c r="U24" s="18"/>
      <c r="V24" s="18"/>
    </row>
    <row r="25" spans="1:22" ht="15.75" customHeight="1">
      <c r="A25" s="20" t="s">
        <v>18</v>
      </c>
      <c r="B25" s="20" t="s">
        <v>446</v>
      </c>
      <c r="C25" s="20"/>
      <c r="D25" s="20"/>
      <c r="E25" s="18"/>
      <c r="F25" s="18"/>
      <c r="G25" s="18"/>
      <c r="H25" s="18"/>
      <c r="I25" s="18"/>
      <c r="J25" s="18"/>
      <c r="K25" s="18"/>
      <c r="L25" s="18"/>
      <c r="M25" s="18"/>
      <c r="N25" s="18"/>
      <c r="O25" s="18"/>
      <c r="P25" s="18"/>
      <c r="Q25" s="18"/>
      <c r="R25" s="18"/>
      <c r="S25" s="18"/>
      <c r="T25" s="18"/>
      <c r="U25" s="18"/>
      <c r="V25" s="18"/>
    </row>
    <row r="26" spans="1:22" ht="15.75" customHeight="1">
      <c r="A26" s="20" t="s">
        <v>19</v>
      </c>
      <c r="B26" s="20" t="s">
        <v>447</v>
      </c>
      <c r="C26" s="20"/>
      <c r="D26" s="20"/>
      <c r="E26" s="18"/>
      <c r="F26" s="18"/>
      <c r="G26" s="18"/>
      <c r="H26" s="18"/>
      <c r="I26" s="18"/>
      <c r="J26" s="18"/>
      <c r="K26" s="18"/>
      <c r="L26" s="18"/>
      <c r="M26" s="18"/>
      <c r="N26" s="18"/>
      <c r="O26" s="18"/>
      <c r="P26" s="18"/>
      <c r="Q26" s="18"/>
      <c r="R26" s="18"/>
      <c r="S26" s="18"/>
      <c r="T26" s="18"/>
      <c r="U26" s="18"/>
      <c r="V26" s="18"/>
    </row>
    <row r="27" spans="1:22" ht="15.75" customHeight="1">
      <c r="A27" s="20" t="s">
        <v>20</v>
      </c>
      <c r="B27" s="20" t="s">
        <v>448</v>
      </c>
      <c r="C27" s="20"/>
      <c r="D27" s="20"/>
      <c r="E27" s="18"/>
      <c r="F27" s="18"/>
      <c r="G27" s="18"/>
      <c r="H27" s="18"/>
      <c r="I27" s="18"/>
      <c r="J27" s="18"/>
      <c r="K27" s="18"/>
      <c r="L27" s="18"/>
      <c r="M27" s="18"/>
      <c r="N27" s="18"/>
      <c r="O27" s="18"/>
      <c r="P27" s="18"/>
      <c r="Q27" s="18"/>
      <c r="R27" s="18"/>
      <c r="S27" s="18"/>
      <c r="T27" s="18"/>
      <c r="U27" s="18"/>
      <c r="V27" s="18"/>
    </row>
    <row r="28" spans="1:22" ht="15.75" customHeight="1">
      <c r="A28" s="20" t="s">
        <v>21</v>
      </c>
      <c r="B28" s="20" t="s">
        <v>449</v>
      </c>
      <c r="C28" s="20"/>
      <c r="D28" s="20"/>
      <c r="E28" s="18"/>
      <c r="F28" s="18"/>
      <c r="G28" s="18"/>
      <c r="H28" s="18"/>
      <c r="I28" s="18"/>
      <c r="J28" s="18"/>
      <c r="K28" s="18"/>
      <c r="L28" s="18"/>
      <c r="M28" s="18"/>
      <c r="N28" s="18"/>
      <c r="O28" s="18"/>
      <c r="P28" s="18"/>
      <c r="Q28" s="18"/>
      <c r="R28" s="18"/>
      <c r="S28" s="18"/>
      <c r="T28" s="18"/>
      <c r="U28" s="18"/>
      <c r="V28" s="18"/>
    </row>
    <row r="29" spans="1:22" ht="15.75" customHeight="1">
      <c r="A29" s="20" t="s">
        <v>22</v>
      </c>
      <c r="B29" s="20" t="s">
        <v>450</v>
      </c>
      <c r="C29" s="20"/>
      <c r="D29" s="20"/>
      <c r="E29" s="18"/>
      <c r="F29" s="18"/>
      <c r="G29" s="18"/>
      <c r="H29" s="18"/>
      <c r="I29" s="18"/>
      <c r="J29" s="18"/>
      <c r="K29" s="18"/>
      <c r="L29" s="18"/>
      <c r="M29" s="18"/>
      <c r="N29" s="18"/>
      <c r="O29" s="18"/>
      <c r="P29" s="18"/>
      <c r="Q29" s="18"/>
      <c r="R29" s="18"/>
      <c r="S29" s="18"/>
      <c r="T29" s="18"/>
      <c r="U29" s="18"/>
      <c r="V29" s="18"/>
    </row>
    <row r="30" spans="1:22" ht="15.75" customHeight="1">
      <c r="A30" s="20" t="s">
        <v>23</v>
      </c>
      <c r="B30" s="20" t="s">
        <v>451</v>
      </c>
      <c r="C30" s="20"/>
      <c r="D30" s="20"/>
      <c r="E30" s="18"/>
      <c r="F30" s="18"/>
      <c r="G30" s="18"/>
      <c r="H30" s="18"/>
      <c r="I30" s="18"/>
      <c r="J30" s="18"/>
      <c r="K30" s="18"/>
      <c r="L30" s="18"/>
      <c r="M30" s="18"/>
      <c r="N30" s="18"/>
      <c r="O30" s="18"/>
      <c r="P30" s="18"/>
      <c r="Q30" s="18"/>
      <c r="R30" s="18"/>
      <c r="S30" s="18"/>
      <c r="T30" s="18"/>
      <c r="U30" s="18"/>
      <c r="V30" s="18"/>
    </row>
    <row r="31" spans="1:22" ht="15.75" customHeight="1">
      <c r="A31" s="20" t="s">
        <v>24</v>
      </c>
      <c r="B31" s="20" t="s">
        <v>452</v>
      </c>
      <c r="C31" s="18"/>
      <c r="D31" s="18"/>
      <c r="E31" s="18"/>
      <c r="F31" s="18"/>
      <c r="G31" s="18"/>
      <c r="H31" s="18"/>
      <c r="I31" s="18"/>
      <c r="J31" s="18"/>
      <c r="K31" s="18"/>
      <c r="L31" s="18"/>
      <c r="M31" s="18"/>
      <c r="N31" s="18"/>
      <c r="O31" s="18"/>
      <c r="P31" s="18"/>
      <c r="Q31" s="18"/>
      <c r="R31" s="18"/>
      <c r="S31" s="18"/>
      <c r="T31" s="18"/>
      <c r="U31" s="18"/>
      <c r="V31" s="18"/>
    </row>
    <row r="32" spans="1:22" ht="15.75" customHeight="1">
      <c r="A32" s="20" t="s">
        <v>25</v>
      </c>
      <c r="B32" s="20" t="s">
        <v>453</v>
      </c>
      <c r="C32" s="18"/>
      <c r="D32" s="18"/>
      <c r="E32" s="18"/>
      <c r="F32" s="18"/>
      <c r="G32" s="18"/>
      <c r="H32" s="18"/>
      <c r="I32" s="18"/>
      <c r="J32" s="18"/>
      <c r="K32" s="18"/>
      <c r="L32" s="18"/>
      <c r="M32" s="18"/>
      <c r="N32" s="18"/>
      <c r="O32" s="18"/>
      <c r="P32" s="18"/>
      <c r="Q32" s="18"/>
      <c r="R32" s="18"/>
      <c r="S32" s="18"/>
      <c r="T32" s="18"/>
      <c r="U32" s="18"/>
      <c r="V32" s="18"/>
    </row>
    <row r="33" spans="1:22" ht="15.75" customHeight="1">
      <c r="A33" s="20" t="s">
        <v>26</v>
      </c>
      <c r="B33" s="20" t="s">
        <v>454</v>
      </c>
      <c r="C33" s="18"/>
      <c r="D33" s="18"/>
      <c r="E33" s="18"/>
      <c r="F33" s="18"/>
      <c r="G33" s="18"/>
      <c r="H33" s="18"/>
      <c r="I33" s="18"/>
      <c r="J33" s="18"/>
      <c r="K33" s="18"/>
      <c r="L33" s="18"/>
      <c r="M33" s="18"/>
      <c r="N33" s="18"/>
      <c r="O33" s="18"/>
      <c r="P33" s="18"/>
      <c r="Q33" s="18"/>
      <c r="R33" s="18"/>
      <c r="S33" s="18"/>
      <c r="T33" s="18"/>
      <c r="U33" s="18"/>
      <c r="V33" s="18"/>
    </row>
    <row r="34" spans="1:22" ht="15.75" customHeight="1">
      <c r="A34" s="20" t="s">
        <v>27</v>
      </c>
      <c r="B34" s="20" t="s">
        <v>455</v>
      </c>
      <c r="C34" s="18"/>
      <c r="D34" s="18"/>
      <c r="E34" s="18"/>
      <c r="F34" s="18"/>
      <c r="G34" s="18"/>
      <c r="H34" s="18"/>
      <c r="I34" s="18"/>
      <c r="J34" s="18"/>
      <c r="K34" s="18"/>
      <c r="L34" s="18"/>
      <c r="M34" s="18"/>
      <c r="N34" s="18"/>
      <c r="O34" s="18"/>
      <c r="P34" s="18"/>
      <c r="Q34" s="18"/>
      <c r="R34" s="18"/>
      <c r="S34" s="18"/>
      <c r="T34" s="18"/>
      <c r="U34" s="18"/>
      <c r="V34" s="18"/>
    </row>
    <row r="35" spans="1:22" ht="15.75" customHeight="1">
      <c r="A35" s="20" t="s">
        <v>28</v>
      </c>
      <c r="B35" s="20" t="s">
        <v>456</v>
      </c>
      <c r="C35" s="18"/>
      <c r="D35" s="18"/>
      <c r="E35" s="18"/>
      <c r="F35" s="18"/>
      <c r="G35" s="18"/>
      <c r="H35" s="18"/>
      <c r="I35" s="18"/>
      <c r="J35" s="18"/>
      <c r="K35" s="18"/>
      <c r="L35" s="18"/>
      <c r="M35" s="18"/>
      <c r="N35" s="18"/>
      <c r="O35" s="18"/>
      <c r="P35" s="18"/>
      <c r="Q35" s="18"/>
      <c r="R35" s="18"/>
      <c r="S35" s="18"/>
      <c r="T35" s="18"/>
      <c r="U35" s="18"/>
      <c r="V35" s="18"/>
    </row>
    <row r="36" spans="1:22" ht="15.75" customHeight="1">
      <c r="A36" s="20" t="s">
        <v>29</v>
      </c>
      <c r="B36" s="20" t="s">
        <v>457</v>
      </c>
      <c r="C36" s="18"/>
      <c r="D36" s="18"/>
      <c r="E36" s="18"/>
      <c r="F36" s="18"/>
      <c r="G36" s="18"/>
      <c r="H36" s="18"/>
      <c r="I36" s="18"/>
      <c r="J36" s="18"/>
      <c r="K36" s="18"/>
      <c r="L36" s="18"/>
      <c r="M36" s="18"/>
      <c r="N36" s="18"/>
      <c r="O36" s="18"/>
      <c r="P36" s="18"/>
      <c r="Q36" s="18"/>
      <c r="R36" s="18"/>
      <c r="S36" s="18"/>
      <c r="T36" s="18"/>
      <c r="U36" s="18"/>
      <c r="V36" s="18"/>
    </row>
    <row r="37" spans="1:22" ht="15.75" customHeight="1">
      <c r="A37" s="20" t="s">
        <v>30</v>
      </c>
      <c r="B37" s="20" t="s">
        <v>458</v>
      </c>
      <c r="C37" s="18"/>
      <c r="D37" s="18"/>
      <c r="E37" s="18"/>
      <c r="F37" s="18"/>
      <c r="G37" s="18"/>
      <c r="H37" s="18"/>
      <c r="I37" s="18"/>
      <c r="J37" s="18"/>
      <c r="K37" s="18"/>
      <c r="L37" s="18"/>
      <c r="M37" s="18"/>
      <c r="N37" s="18"/>
      <c r="O37" s="18"/>
      <c r="P37" s="18"/>
      <c r="Q37" s="18"/>
      <c r="R37" s="18"/>
      <c r="S37" s="18"/>
      <c r="T37" s="18"/>
      <c r="U37" s="18"/>
      <c r="V37" s="18"/>
    </row>
    <row r="38" spans="1:22" ht="15.75" customHeight="1">
      <c r="A38" s="20" t="s">
        <v>31</v>
      </c>
      <c r="B38" s="20" t="s">
        <v>459</v>
      </c>
      <c r="C38" s="18"/>
      <c r="D38" s="18"/>
      <c r="E38" s="18"/>
      <c r="F38" s="18"/>
      <c r="G38" s="18"/>
      <c r="H38" s="18"/>
      <c r="I38" s="18"/>
      <c r="J38" s="18"/>
      <c r="K38" s="18"/>
      <c r="L38" s="18"/>
      <c r="M38" s="18"/>
      <c r="N38" s="18"/>
      <c r="O38" s="18"/>
      <c r="P38" s="18"/>
      <c r="Q38" s="18"/>
      <c r="R38" s="18"/>
      <c r="S38" s="18"/>
      <c r="T38" s="18"/>
      <c r="U38" s="18"/>
      <c r="V38" s="18"/>
    </row>
    <row r="39" spans="1:22" ht="15.75" customHeight="1">
      <c r="A39" s="20" t="s">
        <v>32</v>
      </c>
      <c r="B39" s="20" t="s">
        <v>463</v>
      </c>
      <c r="C39" s="18"/>
      <c r="D39" s="18"/>
      <c r="E39" s="18"/>
      <c r="F39" s="18"/>
      <c r="G39" s="18"/>
      <c r="H39" s="18"/>
      <c r="I39" s="18"/>
      <c r="J39" s="18"/>
      <c r="K39" s="18"/>
      <c r="L39" s="18"/>
      <c r="M39" s="18"/>
      <c r="N39" s="18"/>
      <c r="O39" s="18"/>
      <c r="P39" s="18"/>
      <c r="Q39" s="18"/>
      <c r="R39" s="18"/>
      <c r="S39" s="18"/>
      <c r="T39" s="18"/>
      <c r="U39" s="18"/>
      <c r="V39" s="18"/>
    </row>
    <row r="40" spans="1:22" ht="15.75" customHeight="1">
      <c r="A40" s="403" t="s">
        <v>374</v>
      </c>
      <c r="B40" s="20" t="s">
        <v>460</v>
      </c>
      <c r="C40" s="18"/>
      <c r="D40" s="18"/>
      <c r="E40" s="18"/>
      <c r="F40" s="18"/>
      <c r="G40" s="18"/>
      <c r="H40" s="18"/>
      <c r="I40" s="18"/>
      <c r="J40" s="18"/>
      <c r="K40" s="18"/>
      <c r="L40" s="18"/>
      <c r="M40" s="18"/>
      <c r="N40" s="18"/>
      <c r="O40" s="18"/>
      <c r="P40" s="18"/>
      <c r="Q40" s="18"/>
      <c r="R40" s="18"/>
      <c r="S40" s="18"/>
      <c r="T40" s="18"/>
      <c r="U40" s="18"/>
      <c r="V40" s="18"/>
    </row>
    <row r="41" spans="1:22" ht="15.75" customHeight="1">
      <c r="A41" s="20" t="s">
        <v>33</v>
      </c>
      <c r="B41" s="20" t="s">
        <v>462</v>
      </c>
      <c r="C41" s="17"/>
      <c r="D41" s="17"/>
      <c r="E41" s="17"/>
      <c r="F41" s="17"/>
      <c r="G41" s="17"/>
      <c r="H41" s="17"/>
      <c r="I41" s="17"/>
      <c r="J41" s="17"/>
      <c r="K41" s="17"/>
      <c r="L41" s="17"/>
      <c r="M41" s="17"/>
      <c r="N41" s="17"/>
      <c r="O41" s="17"/>
      <c r="P41" s="17"/>
      <c r="Q41" s="17"/>
      <c r="R41" s="17"/>
      <c r="S41" s="17"/>
      <c r="T41" s="17"/>
      <c r="U41" s="17"/>
      <c r="V41" s="17"/>
    </row>
    <row r="42" spans="1:22" ht="25.5">
      <c r="A42" s="17"/>
      <c r="B42" s="21" t="s">
        <v>34</v>
      </c>
      <c r="C42" s="17"/>
      <c r="D42" s="17"/>
      <c r="E42" s="17"/>
      <c r="F42" s="17"/>
      <c r="G42" s="17"/>
      <c r="H42" s="17"/>
      <c r="I42" s="17"/>
      <c r="J42" s="17"/>
      <c r="K42" s="17"/>
      <c r="L42" s="17"/>
      <c r="M42" s="17"/>
      <c r="N42" s="17"/>
      <c r="O42" s="17"/>
      <c r="P42" s="17"/>
      <c r="Q42" s="17"/>
      <c r="R42" s="17"/>
      <c r="S42" s="17"/>
      <c r="T42" s="17"/>
      <c r="U42" s="17"/>
      <c r="V42" s="17"/>
    </row>
    <row r="43" spans="1:22" ht="38.25">
      <c r="A43" s="17"/>
      <c r="B43" s="21" t="s">
        <v>470</v>
      </c>
      <c r="C43" s="17"/>
      <c r="D43" s="17"/>
      <c r="E43" s="17"/>
      <c r="F43" s="17"/>
      <c r="G43" s="17"/>
      <c r="H43" s="17"/>
      <c r="I43" s="17"/>
      <c r="J43" s="17"/>
      <c r="K43" s="17"/>
      <c r="L43" s="17"/>
      <c r="M43" s="17"/>
      <c r="N43" s="17"/>
      <c r="O43" s="17"/>
      <c r="P43" s="17"/>
      <c r="Q43" s="17"/>
      <c r="R43" s="17"/>
      <c r="S43" s="17"/>
      <c r="T43" s="17"/>
      <c r="U43" s="17"/>
      <c r="V43" s="17"/>
    </row>
    <row r="44" spans="1:22" ht="14.25">
      <c r="A44" s="17"/>
      <c r="C44" s="17"/>
      <c r="D44" s="17"/>
      <c r="E44" s="17"/>
      <c r="F44" s="17"/>
      <c r="G44" s="17"/>
      <c r="H44" s="17"/>
      <c r="I44" s="17"/>
      <c r="J44" s="17"/>
      <c r="K44" s="17"/>
      <c r="L44" s="17"/>
      <c r="M44" s="17"/>
      <c r="N44" s="17"/>
      <c r="O44" s="17"/>
      <c r="P44" s="17"/>
      <c r="Q44" s="17"/>
      <c r="R44" s="17"/>
      <c r="S44" s="17"/>
      <c r="T44" s="17"/>
      <c r="U44" s="17"/>
      <c r="V44" s="17"/>
    </row>
    <row r="45" spans="1:22" ht="14.25">
      <c r="A45" s="17"/>
      <c r="C45" s="17"/>
      <c r="D45" s="17"/>
      <c r="E45" s="17"/>
      <c r="F45" s="17"/>
      <c r="G45" s="17"/>
      <c r="H45" s="17"/>
      <c r="I45" s="17"/>
      <c r="J45" s="17"/>
      <c r="K45" s="17"/>
      <c r="L45" s="17"/>
      <c r="M45" s="17"/>
      <c r="N45" s="17"/>
      <c r="O45" s="17"/>
      <c r="P45" s="17"/>
      <c r="Q45" s="17"/>
      <c r="R45" s="17"/>
      <c r="S45" s="17"/>
      <c r="T45" s="17"/>
      <c r="U45" s="17"/>
      <c r="V45" s="17"/>
    </row>
    <row r="46" spans="1:22" ht="12.75" customHeight="1">
      <c r="A46" s="17"/>
      <c r="B46" s="17"/>
      <c r="C46" s="17"/>
      <c r="D46" s="17"/>
      <c r="E46" s="17"/>
      <c r="F46" s="17"/>
      <c r="G46" s="17"/>
      <c r="H46" s="17"/>
      <c r="I46" s="17"/>
      <c r="J46" s="17"/>
      <c r="K46" s="17"/>
      <c r="L46" s="17"/>
      <c r="M46" s="17"/>
      <c r="N46" s="17"/>
      <c r="O46" s="17"/>
      <c r="P46" s="17"/>
      <c r="Q46" s="17"/>
      <c r="R46" s="17"/>
      <c r="S46" s="17"/>
      <c r="T46" s="17"/>
      <c r="U46" s="17"/>
      <c r="V46" s="17"/>
    </row>
    <row r="47" spans="1:22" ht="12.75" customHeight="1">
      <c r="A47" s="17"/>
      <c r="B47" s="17"/>
      <c r="C47" s="17"/>
      <c r="D47" s="17"/>
      <c r="E47" s="17"/>
      <c r="F47" s="17"/>
      <c r="G47" s="17"/>
      <c r="H47" s="17"/>
      <c r="I47" s="17"/>
      <c r="J47" s="17"/>
      <c r="K47" s="17"/>
      <c r="L47" s="17"/>
      <c r="M47" s="17"/>
      <c r="N47" s="17"/>
      <c r="O47" s="17"/>
      <c r="P47" s="17"/>
      <c r="Q47" s="17"/>
      <c r="R47" s="17"/>
      <c r="S47" s="17"/>
      <c r="T47" s="17"/>
      <c r="U47" s="17"/>
      <c r="V47" s="17"/>
    </row>
    <row r="48" spans="1:22" ht="12.75" customHeight="1">
      <c r="A48" s="17"/>
      <c r="B48" s="17"/>
      <c r="C48" s="17"/>
      <c r="D48" s="17"/>
      <c r="E48" s="17"/>
      <c r="F48" s="17"/>
      <c r="G48" s="17"/>
      <c r="H48" s="17"/>
      <c r="I48" s="17"/>
      <c r="J48" s="17"/>
      <c r="K48" s="17"/>
      <c r="L48" s="17"/>
      <c r="M48" s="17"/>
      <c r="N48" s="17"/>
      <c r="O48" s="17"/>
      <c r="P48" s="17"/>
      <c r="Q48" s="17"/>
      <c r="R48" s="17"/>
      <c r="S48" s="17"/>
      <c r="T48" s="17"/>
      <c r="U48" s="17"/>
      <c r="V48" s="17"/>
    </row>
    <row r="49" spans="1:22" ht="12.75" customHeight="1">
      <c r="A49" s="17"/>
      <c r="B49" s="17"/>
      <c r="C49" s="17"/>
      <c r="D49" s="17"/>
      <c r="E49" s="17"/>
      <c r="F49" s="17"/>
      <c r="G49" s="17"/>
      <c r="H49" s="17"/>
      <c r="I49" s="17"/>
      <c r="J49" s="17"/>
      <c r="K49" s="17"/>
      <c r="L49" s="17"/>
      <c r="M49" s="17"/>
      <c r="N49" s="17"/>
      <c r="O49" s="17"/>
      <c r="P49" s="17"/>
      <c r="Q49" s="17"/>
      <c r="R49" s="17"/>
      <c r="S49" s="17"/>
      <c r="T49" s="17"/>
      <c r="U49" s="17"/>
      <c r="V49" s="17"/>
    </row>
    <row r="50" spans="1:22" ht="12.75" customHeight="1">
      <c r="A50" s="17"/>
      <c r="B50" s="17"/>
      <c r="C50" s="17"/>
      <c r="D50" s="17"/>
      <c r="E50" s="17"/>
      <c r="F50" s="17"/>
      <c r="G50" s="17"/>
      <c r="H50" s="17"/>
      <c r="I50" s="17"/>
      <c r="J50" s="17"/>
      <c r="K50" s="17"/>
      <c r="L50" s="17"/>
      <c r="M50" s="17"/>
      <c r="N50" s="17"/>
      <c r="O50" s="17"/>
      <c r="P50" s="17"/>
      <c r="Q50" s="17"/>
      <c r="R50" s="17"/>
      <c r="S50" s="17"/>
      <c r="T50" s="17"/>
      <c r="U50" s="17"/>
      <c r="V50" s="17"/>
    </row>
    <row r="51" spans="1:22" ht="12.75" customHeight="1">
      <c r="A51" s="17"/>
      <c r="B51" s="17"/>
      <c r="C51" s="17"/>
      <c r="D51" s="17"/>
      <c r="E51" s="17"/>
      <c r="F51" s="17"/>
      <c r="G51" s="17"/>
      <c r="H51" s="17"/>
      <c r="I51" s="17"/>
      <c r="J51" s="17"/>
      <c r="K51" s="17"/>
      <c r="L51" s="17"/>
      <c r="M51" s="17"/>
      <c r="N51" s="17"/>
      <c r="O51" s="17"/>
      <c r="P51" s="17"/>
      <c r="Q51" s="17"/>
      <c r="R51" s="17"/>
      <c r="S51" s="17"/>
      <c r="T51" s="17"/>
      <c r="U51" s="17"/>
      <c r="V51" s="17"/>
    </row>
    <row r="52" spans="1:22" ht="12.75" customHeight="1">
      <c r="A52" s="17"/>
      <c r="B52" s="17"/>
      <c r="C52" s="17"/>
      <c r="D52" s="17"/>
      <c r="E52" s="17"/>
      <c r="F52" s="17"/>
      <c r="G52" s="17"/>
      <c r="H52" s="17"/>
      <c r="I52" s="17"/>
      <c r="J52" s="17"/>
      <c r="K52" s="17"/>
      <c r="L52" s="17"/>
      <c r="M52" s="17"/>
      <c r="N52" s="17"/>
      <c r="O52" s="17"/>
      <c r="P52" s="17"/>
      <c r="Q52" s="17"/>
      <c r="R52" s="17"/>
      <c r="S52" s="17"/>
      <c r="T52" s="17"/>
      <c r="U52" s="17"/>
      <c r="V52" s="17"/>
    </row>
    <row r="53" spans="1:22" ht="12.75" customHeight="1">
      <c r="A53" s="22"/>
      <c r="B53" s="17"/>
      <c r="C53" s="17"/>
      <c r="D53" s="17"/>
      <c r="E53" s="17"/>
      <c r="F53" s="17"/>
      <c r="G53" s="17"/>
      <c r="H53" s="17"/>
      <c r="I53" s="17"/>
      <c r="J53" s="17"/>
      <c r="K53" s="17"/>
      <c r="L53" s="17"/>
      <c r="M53" s="17"/>
      <c r="N53" s="17"/>
      <c r="O53" s="17"/>
      <c r="P53" s="17"/>
      <c r="Q53" s="17"/>
      <c r="R53" s="17"/>
      <c r="S53" s="17"/>
      <c r="T53" s="17"/>
      <c r="U53" s="17"/>
      <c r="V53" s="17"/>
    </row>
    <row r="54" spans="1:22" ht="12.75" customHeight="1">
      <c r="A54" s="17"/>
      <c r="B54" s="17"/>
      <c r="C54" s="17"/>
      <c r="D54" s="17"/>
      <c r="E54" s="17"/>
      <c r="F54" s="17"/>
      <c r="G54" s="17"/>
      <c r="H54" s="17"/>
      <c r="I54" s="17"/>
      <c r="J54" s="17"/>
      <c r="K54" s="17"/>
      <c r="L54" s="17"/>
      <c r="M54" s="17"/>
      <c r="N54" s="17"/>
      <c r="O54" s="17"/>
      <c r="P54" s="17"/>
      <c r="Q54" s="17"/>
      <c r="R54" s="17"/>
      <c r="S54" s="17"/>
      <c r="T54" s="17"/>
      <c r="U54" s="17"/>
      <c r="V54" s="17"/>
    </row>
    <row r="55" spans="1:22" ht="12.75" customHeight="1">
      <c r="A55" s="17"/>
      <c r="B55" s="22"/>
      <c r="C55" s="17"/>
      <c r="D55" s="17"/>
      <c r="E55" s="17"/>
      <c r="F55" s="17"/>
      <c r="G55" s="17"/>
      <c r="H55" s="17"/>
      <c r="I55" s="17"/>
      <c r="J55" s="17"/>
      <c r="K55" s="17"/>
      <c r="L55" s="17"/>
      <c r="M55" s="17"/>
      <c r="N55" s="17"/>
      <c r="O55" s="17"/>
      <c r="P55" s="17"/>
      <c r="Q55" s="17"/>
      <c r="R55" s="17"/>
      <c r="S55" s="17"/>
      <c r="T55" s="17"/>
      <c r="U55" s="17"/>
      <c r="V55" s="17"/>
    </row>
    <row r="56" spans="1:22" ht="12.75" customHeight="1">
      <c r="A56" s="17"/>
      <c r="B56" s="17"/>
      <c r="C56" s="17"/>
      <c r="D56" s="17"/>
      <c r="E56" s="17"/>
      <c r="F56" s="17"/>
      <c r="G56" s="17"/>
      <c r="H56" s="17"/>
      <c r="I56" s="17"/>
      <c r="J56" s="17"/>
      <c r="K56" s="17"/>
      <c r="L56" s="17"/>
      <c r="M56" s="17"/>
      <c r="N56" s="17"/>
      <c r="O56" s="17"/>
      <c r="P56" s="17"/>
      <c r="Q56" s="17"/>
      <c r="R56" s="17"/>
      <c r="S56" s="17"/>
      <c r="T56" s="17"/>
      <c r="U56" s="17"/>
      <c r="V56" s="17"/>
    </row>
    <row r="57" spans="1:22" ht="12.75" customHeight="1">
      <c r="A57" s="17"/>
      <c r="B57" s="17"/>
      <c r="C57" s="17"/>
      <c r="D57" s="17"/>
      <c r="E57" s="17"/>
      <c r="F57" s="17"/>
      <c r="G57" s="17"/>
      <c r="H57" s="17"/>
      <c r="I57" s="17"/>
      <c r="J57" s="17"/>
      <c r="K57" s="17"/>
      <c r="L57" s="17"/>
      <c r="M57" s="17"/>
      <c r="N57" s="17"/>
      <c r="O57" s="17"/>
      <c r="P57" s="17"/>
      <c r="Q57" s="17"/>
      <c r="R57" s="17"/>
      <c r="S57" s="17"/>
      <c r="T57" s="17"/>
      <c r="U57" s="17"/>
      <c r="V57" s="17"/>
    </row>
    <row r="58" spans="1:22" ht="12.75" customHeight="1">
      <c r="A58" s="17"/>
      <c r="B58" s="17"/>
      <c r="C58" s="17"/>
      <c r="D58" s="17"/>
      <c r="E58" s="17"/>
      <c r="F58" s="17"/>
      <c r="G58" s="17"/>
      <c r="H58" s="17"/>
      <c r="I58" s="17"/>
      <c r="J58" s="17"/>
      <c r="K58" s="17"/>
      <c r="L58" s="17"/>
      <c r="M58" s="17"/>
      <c r="N58" s="17"/>
      <c r="O58" s="17"/>
      <c r="P58" s="17"/>
      <c r="Q58" s="17"/>
      <c r="R58" s="17"/>
      <c r="S58" s="17"/>
      <c r="T58" s="17"/>
      <c r="U58" s="17"/>
      <c r="V58" s="17"/>
    </row>
    <row r="59" spans="1:22" ht="12.75" customHeight="1">
      <c r="A59" s="17"/>
      <c r="B59" s="17"/>
      <c r="C59" s="17"/>
      <c r="D59" s="17"/>
      <c r="E59" s="17"/>
      <c r="F59" s="17"/>
      <c r="G59" s="17"/>
      <c r="H59" s="17"/>
      <c r="I59" s="17"/>
      <c r="J59" s="17"/>
      <c r="K59" s="17"/>
      <c r="L59" s="17"/>
      <c r="M59" s="17"/>
      <c r="N59" s="17"/>
      <c r="O59" s="17"/>
      <c r="P59" s="17"/>
      <c r="Q59" s="17"/>
      <c r="R59" s="17"/>
      <c r="S59" s="17"/>
      <c r="T59" s="17"/>
      <c r="U59" s="17"/>
      <c r="V59" s="17"/>
    </row>
    <row r="60" spans="1:22" ht="12.75" customHeight="1">
      <c r="A60" s="17"/>
      <c r="B60" s="17"/>
      <c r="C60" s="17"/>
      <c r="D60" s="17"/>
      <c r="E60" s="17"/>
      <c r="F60" s="17"/>
      <c r="G60" s="17"/>
      <c r="H60" s="17"/>
      <c r="I60" s="17"/>
      <c r="J60" s="17"/>
      <c r="K60" s="17"/>
      <c r="L60" s="17"/>
      <c r="M60" s="17"/>
      <c r="N60" s="17"/>
      <c r="O60" s="17"/>
      <c r="P60" s="17"/>
      <c r="Q60" s="17"/>
      <c r="R60" s="17"/>
      <c r="S60" s="17"/>
      <c r="T60" s="17"/>
      <c r="U60" s="17"/>
      <c r="V60" s="17"/>
    </row>
    <row r="61" spans="1:22" ht="12.75" customHeight="1">
      <c r="A61" s="17"/>
      <c r="B61" s="17"/>
      <c r="C61" s="17"/>
      <c r="D61" s="17"/>
      <c r="E61" s="17"/>
      <c r="F61" s="17"/>
      <c r="G61" s="17"/>
      <c r="H61" s="17"/>
      <c r="I61" s="17"/>
      <c r="J61" s="17"/>
      <c r="K61" s="17"/>
      <c r="L61" s="17"/>
      <c r="M61" s="17"/>
      <c r="N61" s="17"/>
      <c r="O61" s="17"/>
      <c r="P61" s="17"/>
      <c r="Q61" s="17"/>
      <c r="R61" s="17"/>
      <c r="S61" s="17"/>
      <c r="T61" s="17"/>
      <c r="U61" s="17"/>
      <c r="V61" s="17"/>
    </row>
    <row r="62" spans="1:22" ht="12.75" customHeight="1">
      <c r="A62" s="17"/>
      <c r="B62" s="17"/>
      <c r="C62" s="17"/>
      <c r="D62" s="17"/>
      <c r="E62" s="17"/>
      <c r="F62" s="17"/>
      <c r="G62" s="17"/>
      <c r="H62" s="17"/>
      <c r="I62" s="17"/>
      <c r="J62" s="17"/>
      <c r="K62" s="17"/>
      <c r="L62" s="17"/>
      <c r="M62" s="17"/>
      <c r="N62" s="17"/>
      <c r="O62" s="17"/>
      <c r="P62" s="17"/>
      <c r="Q62" s="17"/>
      <c r="R62" s="17"/>
      <c r="S62" s="17"/>
      <c r="T62" s="17"/>
      <c r="U62" s="17"/>
      <c r="V62" s="17"/>
    </row>
    <row r="63" spans="1:22" ht="12.75" customHeight="1">
      <c r="A63" s="17"/>
      <c r="B63" s="17"/>
      <c r="C63" s="17"/>
      <c r="D63" s="17"/>
      <c r="E63" s="17"/>
      <c r="F63" s="17"/>
      <c r="G63" s="17"/>
      <c r="H63" s="17"/>
      <c r="I63" s="17"/>
      <c r="J63" s="17"/>
      <c r="K63" s="17"/>
      <c r="L63" s="17"/>
      <c r="M63" s="17"/>
      <c r="N63" s="17"/>
      <c r="O63" s="17"/>
      <c r="P63" s="17"/>
      <c r="Q63" s="17"/>
      <c r="R63" s="17"/>
      <c r="S63" s="17"/>
      <c r="T63" s="17"/>
      <c r="U63" s="17"/>
      <c r="V63" s="17"/>
    </row>
    <row r="64" spans="1:22" ht="12.75" customHeight="1">
      <c r="A64" s="17"/>
      <c r="B64" s="17"/>
      <c r="C64" s="17"/>
      <c r="D64" s="17"/>
      <c r="E64" s="17"/>
      <c r="F64" s="17"/>
      <c r="G64" s="17"/>
      <c r="H64" s="17"/>
      <c r="I64" s="17"/>
      <c r="J64" s="17"/>
      <c r="K64" s="17"/>
      <c r="L64" s="17"/>
      <c r="M64" s="17"/>
      <c r="N64" s="17"/>
      <c r="O64" s="17"/>
      <c r="P64" s="17"/>
      <c r="Q64" s="17"/>
      <c r="R64" s="17"/>
      <c r="S64" s="17"/>
      <c r="T64" s="17"/>
      <c r="U64" s="17"/>
      <c r="V64" s="17"/>
    </row>
    <row r="65" spans="1:22" ht="12.75" customHeight="1">
      <c r="A65" s="17"/>
      <c r="B65" s="17"/>
      <c r="C65" s="17"/>
      <c r="D65" s="17"/>
      <c r="E65" s="17"/>
      <c r="F65" s="17"/>
      <c r="G65" s="17"/>
      <c r="H65" s="17"/>
      <c r="I65" s="17"/>
      <c r="J65" s="17"/>
      <c r="K65" s="17"/>
      <c r="L65" s="17"/>
      <c r="M65" s="17"/>
      <c r="N65" s="17"/>
      <c r="O65" s="17"/>
      <c r="P65" s="17"/>
      <c r="Q65" s="17"/>
      <c r="R65" s="17"/>
      <c r="S65" s="17"/>
      <c r="T65" s="17"/>
      <c r="U65" s="17"/>
      <c r="V65" s="17"/>
    </row>
    <row r="66" spans="1:22" ht="12.75" customHeight="1">
      <c r="A66" s="17"/>
      <c r="B66" s="17"/>
      <c r="C66" s="17"/>
      <c r="D66" s="17"/>
      <c r="E66" s="17"/>
      <c r="F66" s="17"/>
      <c r="G66" s="17"/>
      <c r="H66" s="17"/>
      <c r="I66" s="17"/>
      <c r="J66" s="17"/>
      <c r="K66" s="17"/>
      <c r="L66" s="17"/>
      <c r="M66" s="17"/>
      <c r="N66" s="17"/>
      <c r="O66" s="17"/>
      <c r="P66" s="17"/>
      <c r="Q66" s="17"/>
      <c r="R66" s="17"/>
      <c r="S66" s="17"/>
      <c r="T66" s="17"/>
      <c r="U66" s="17"/>
      <c r="V66" s="17"/>
    </row>
    <row r="67" spans="1:22" ht="12.75" customHeight="1">
      <c r="A67" s="17"/>
      <c r="B67" s="17"/>
      <c r="C67" s="17"/>
      <c r="D67" s="17"/>
      <c r="E67" s="17"/>
      <c r="F67" s="17"/>
      <c r="G67" s="17"/>
      <c r="H67" s="17"/>
      <c r="I67" s="17"/>
      <c r="J67" s="17"/>
      <c r="K67" s="17"/>
      <c r="L67" s="17"/>
      <c r="M67" s="17"/>
      <c r="N67" s="17"/>
      <c r="O67" s="17"/>
      <c r="P67" s="17"/>
      <c r="Q67" s="17"/>
      <c r="R67" s="17"/>
      <c r="S67" s="17"/>
      <c r="T67" s="17"/>
      <c r="U67" s="17"/>
      <c r="V67" s="17"/>
    </row>
    <row r="68" spans="1:22" ht="12.75" customHeight="1">
      <c r="A68" s="17"/>
      <c r="B68" s="17"/>
      <c r="C68" s="17"/>
      <c r="D68" s="17"/>
      <c r="E68" s="17"/>
      <c r="F68" s="17"/>
      <c r="G68" s="17"/>
      <c r="H68" s="17"/>
      <c r="I68" s="17"/>
      <c r="J68" s="17"/>
      <c r="K68" s="17"/>
      <c r="L68" s="17"/>
      <c r="M68" s="17"/>
      <c r="N68" s="17"/>
      <c r="O68" s="17"/>
      <c r="P68" s="17"/>
      <c r="Q68" s="17"/>
      <c r="R68" s="17"/>
      <c r="S68" s="17"/>
      <c r="T68" s="17"/>
      <c r="U68" s="17"/>
      <c r="V68" s="17"/>
    </row>
    <row r="69" spans="1:22" ht="12.75" customHeight="1">
      <c r="A69" s="17"/>
      <c r="B69" s="17"/>
      <c r="C69" s="17"/>
      <c r="D69" s="17"/>
      <c r="E69" s="17"/>
      <c r="F69" s="17"/>
      <c r="G69" s="17"/>
      <c r="H69" s="17"/>
      <c r="I69" s="17"/>
      <c r="J69" s="17"/>
      <c r="K69" s="17"/>
      <c r="L69" s="17"/>
      <c r="M69" s="17"/>
      <c r="N69" s="17"/>
      <c r="O69" s="17"/>
      <c r="P69" s="17"/>
      <c r="Q69" s="17"/>
      <c r="R69" s="17"/>
      <c r="S69" s="17"/>
      <c r="T69" s="17"/>
      <c r="U69" s="17"/>
      <c r="V69" s="17"/>
    </row>
    <row r="70" spans="1:22" ht="12.75" customHeight="1">
      <c r="A70" s="17"/>
      <c r="B70" s="17"/>
      <c r="C70" s="17"/>
      <c r="D70" s="17"/>
      <c r="E70" s="17"/>
      <c r="F70" s="17"/>
      <c r="G70" s="17"/>
      <c r="H70" s="17"/>
      <c r="I70" s="17"/>
      <c r="J70" s="17"/>
      <c r="K70" s="17"/>
      <c r="L70" s="17"/>
      <c r="M70" s="17"/>
      <c r="N70" s="17"/>
      <c r="O70" s="17"/>
      <c r="P70" s="17"/>
      <c r="Q70" s="17"/>
      <c r="R70" s="17"/>
      <c r="S70" s="17"/>
      <c r="T70" s="17"/>
      <c r="U70" s="17"/>
      <c r="V70" s="17"/>
    </row>
    <row r="71" spans="1:22" ht="12.75" customHeight="1">
      <c r="A71" s="17"/>
      <c r="B71" s="17"/>
      <c r="C71" s="17"/>
      <c r="D71" s="17"/>
      <c r="E71" s="17"/>
      <c r="F71" s="17"/>
      <c r="G71" s="17"/>
      <c r="H71" s="17"/>
      <c r="I71" s="17"/>
      <c r="J71" s="17"/>
      <c r="K71" s="17"/>
      <c r="L71" s="17"/>
      <c r="M71" s="17"/>
      <c r="N71" s="17"/>
      <c r="O71" s="17"/>
      <c r="P71" s="17"/>
      <c r="Q71" s="17"/>
      <c r="R71" s="17"/>
      <c r="S71" s="17"/>
      <c r="T71" s="17"/>
      <c r="U71" s="17"/>
      <c r="V71" s="17"/>
    </row>
    <row r="72" spans="1:22" ht="12.75" customHeight="1">
      <c r="A72" s="17"/>
      <c r="B72" s="17"/>
      <c r="C72" s="17"/>
      <c r="D72" s="17"/>
      <c r="E72" s="17"/>
      <c r="F72" s="17"/>
      <c r="G72" s="17"/>
      <c r="H72" s="17"/>
      <c r="I72" s="17"/>
      <c r="J72" s="17"/>
      <c r="K72" s="17"/>
      <c r="L72" s="17"/>
      <c r="M72" s="17"/>
      <c r="N72" s="17"/>
      <c r="O72" s="17"/>
      <c r="P72" s="17"/>
      <c r="Q72" s="17"/>
      <c r="R72" s="17"/>
      <c r="S72" s="17"/>
      <c r="T72" s="17"/>
      <c r="U72" s="17"/>
      <c r="V72" s="17"/>
    </row>
    <row r="73" spans="1:22" ht="12.75" customHeight="1">
      <c r="A73" s="17"/>
      <c r="B73" s="17"/>
      <c r="C73" s="17"/>
      <c r="D73" s="17"/>
      <c r="E73" s="17"/>
      <c r="F73" s="17"/>
      <c r="G73" s="17"/>
      <c r="H73" s="17"/>
      <c r="I73" s="17"/>
      <c r="J73" s="17"/>
      <c r="K73" s="17"/>
      <c r="L73" s="17"/>
      <c r="M73" s="17"/>
      <c r="N73" s="17"/>
      <c r="O73" s="17"/>
      <c r="P73" s="17"/>
      <c r="Q73" s="17"/>
      <c r="R73" s="17"/>
      <c r="S73" s="17"/>
      <c r="T73" s="17"/>
      <c r="U73" s="17"/>
      <c r="V73" s="17"/>
    </row>
    <row r="74" spans="1:22" ht="12.75" customHeight="1">
      <c r="A74" s="17"/>
      <c r="B74" s="17"/>
      <c r="C74" s="17"/>
      <c r="D74" s="17"/>
      <c r="E74" s="17"/>
      <c r="F74" s="17"/>
      <c r="G74" s="17"/>
      <c r="H74" s="17"/>
      <c r="I74" s="17"/>
      <c r="J74" s="17"/>
      <c r="K74" s="17"/>
      <c r="L74" s="17"/>
      <c r="M74" s="17"/>
      <c r="N74" s="17"/>
      <c r="O74" s="17"/>
      <c r="P74" s="17"/>
      <c r="Q74" s="17"/>
      <c r="R74" s="17"/>
      <c r="S74" s="17"/>
      <c r="T74" s="17"/>
      <c r="U74" s="17"/>
      <c r="V74" s="17"/>
    </row>
    <row r="75" spans="1:22" ht="12.75" customHeight="1">
      <c r="A75" s="17"/>
      <c r="B75" s="17"/>
      <c r="C75" s="17"/>
      <c r="D75" s="17"/>
      <c r="E75" s="17"/>
      <c r="F75" s="17"/>
      <c r="G75" s="17"/>
      <c r="H75" s="17"/>
      <c r="I75" s="17"/>
      <c r="J75" s="17"/>
      <c r="K75" s="17"/>
      <c r="L75" s="17"/>
      <c r="M75" s="17"/>
      <c r="N75" s="17"/>
      <c r="O75" s="17"/>
      <c r="P75" s="17"/>
      <c r="Q75" s="17"/>
      <c r="R75" s="17"/>
      <c r="S75" s="17"/>
      <c r="T75" s="17"/>
      <c r="U75" s="17"/>
      <c r="V75" s="17"/>
    </row>
    <row r="76" spans="1:22" ht="12.75" customHeight="1">
      <c r="A76" s="17"/>
      <c r="B76" s="17"/>
      <c r="C76" s="17"/>
      <c r="D76" s="17"/>
      <c r="E76" s="17"/>
      <c r="F76" s="17"/>
      <c r="G76" s="17"/>
      <c r="H76" s="17"/>
      <c r="I76" s="17"/>
      <c r="J76" s="17"/>
      <c r="K76" s="17"/>
      <c r="L76" s="17"/>
      <c r="M76" s="17"/>
      <c r="N76" s="17"/>
      <c r="O76" s="17"/>
      <c r="P76" s="17"/>
      <c r="Q76" s="17"/>
      <c r="R76" s="17"/>
      <c r="S76" s="17"/>
      <c r="T76" s="17"/>
      <c r="U76" s="17"/>
      <c r="V76" s="17"/>
    </row>
    <row r="77" spans="1:22" ht="12.75" customHeight="1">
      <c r="A77" s="17"/>
      <c r="B77" s="17"/>
      <c r="C77" s="17"/>
      <c r="D77" s="17"/>
      <c r="E77" s="17"/>
      <c r="F77" s="17"/>
      <c r="G77" s="17"/>
      <c r="H77" s="17"/>
      <c r="I77" s="17"/>
      <c r="J77" s="17"/>
      <c r="K77" s="17"/>
      <c r="L77" s="17"/>
      <c r="M77" s="17"/>
      <c r="N77" s="17"/>
      <c r="O77" s="17"/>
      <c r="P77" s="17"/>
      <c r="Q77" s="17"/>
      <c r="R77" s="17"/>
      <c r="S77" s="17"/>
      <c r="T77" s="17"/>
      <c r="U77" s="17"/>
      <c r="V77" s="17"/>
    </row>
    <row r="78" spans="1:22" ht="12.75" customHeight="1">
      <c r="A78" s="17"/>
      <c r="B78" s="17"/>
      <c r="C78" s="17"/>
      <c r="D78" s="17"/>
      <c r="E78" s="17"/>
      <c r="F78" s="17"/>
      <c r="G78" s="17"/>
      <c r="H78" s="17"/>
      <c r="I78" s="17"/>
      <c r="J78" s="17"/>
      <c r="K78" s="17"/>
      <c r="L78" s="17"/>
      <c r="M78" s="17"/>
      <c r="N78" s="17"/>
      <c r="O78" s="17"/>
      <c r="P78" s="17"/>
      <c r="Q78" s="17"/>
      <c r="R78" s="17"/>
      <c r="S78" s="17"/>
      <c r="T78" s="17"/>
      <c r="U78" s="17"/>
      <c r="V78" s="17"/>
    </row>
    <row r="79" spans="1:22" ht="12.75" customHeight="1">
      <c r="A79" s="17"/>
      <c r="B79" s="17"/>
      <c r="C79" s="17"/>
      <c r="D79" s="17"/>
      <c r="E79" s="17"/>
      <c r="F79" s="17"/>
      <c r="G79" s="17"/>
      <c r="H79" s="17"/>
      <c r="I79" s="17"/>
      <c r="J79" s="17"/>
      <c r="K79" s="17"/>
      <c r="L79" s="17"/>
      <c r="M79" s="17"/>
      <c r="N79" s="17"/>
      <c r="O79" s="17"/>
      <c r="P79" s="17"/>
      <c r="Q79" s="17"/>
      <c r="R79" s="17"/>
      <c r="S79" s="17"/>
      <c r="T79" s="17"/>
      <c r="U79" s="17"/>
      <c r="V79" s="17"/>
    </row>
    <row r="80" spans="1:22" ht="12.75" customHeight="1">
      <c r="A80" s="17"/>
      <c r="B80" s="17"/>
      <c r="C80" s="17"/>
      <c r="D80" s="17"/>
      <c r="E80" s="17"/>
      <c r="F80" s="17"/>
      <c r="G80" s="17"/>
      <c r="H80" s="17"/>
      <c r="I80" s="17"/>
      <c r="J80" s="17"/>
      <c r="K80" s="17"/>
      <c r="L80" s="17"/>
      <c r="M80" s="17"/>
      <c r="N80" s="17"/>
      <c r="O80" s="17"/>
      <c r="P80" s="17"/>
      <c r="Q80" s="17"/>
      <c r="R80" s="17"/>
      <c r="S80" s="17"/>
      <c r="T80" s="17"/>
      <c r="U80" s="17"/>
      <c r="V80" s="17"/>
    </row>
    <row r="81" spans="1:22" ht="12.75" customHeight="1">
      <c r="A81" s="17"/>
      <c r="B81" s="17"/>
      <c r="C81" s="17"/>
      <c r="D81" s="17"/>
      <c r="E81" s="17"/>
      <c r="F81" s="17"/>
      <c r="G81" s="17"/>
      <c r="H81" s="17"/>
      <c r="I81" s="17"/>
      <c r="J81" s="17"/>
      <c r="K81" s="17"/>
      <c r="L81" s="17"/>
      <c r="M81" s="17"/>
      <c r="N81" s="17"/>
      <c r="O81" s="17"/>
      <c r="P81" s="17"/>
      <c r="Q81" s="17"/>
      <c r="R81" s="17"/>
      <c r="S81" s="17"/>
      <c r="T81" s="17"/>
      <c r="U81" s="17"/>
      <c r="V81" s="17"/>
    </row>
    <row r="82" spans="1:22" ht="12.75" customHeight="1">
      <c r="A82" s="17"/>
      <c r="B82" s="17"/>
      <c r="C82" s="17"/>
      <c r="D82" s="17"/>
      <c r="E82" s="17"/>
      <c r="F82" s="17"/>
      <c r="G82" s="17"/>
      <c r="H82" s="17"/>
      <c r="I82" s="17"/>
      <c r="J82" s="17"/>
      <c r="K82" s="17"/>
      <c r="L82" s="17"/>
      <c r="M82" s="17"/>
      <c r="N82" s="17"/>
      <c r="O82" s="17"/>
      <c r="P82" s="17"/>
      <c r="Q82" s="17"/>
      <c r="R82" s="17"/>
      <c r="S82" s="17"/>
      <c r="T82" s="17"/>
      <c r="U82" s="17"/>
      <c r="V82" s="17"/>
    </row>
    <row r="83" spans="1:22" ht="12.75" customHeight="1">
      <c r="A83" s="17"/>
      <c r="B83" s="17"/>
      <c r="C83" s="17"/>
      <c r="D83" s="17"/>
      <c r="E83" s="17"/>
      <c r="F83" s="17"/>
      <c r="G83" s="17"/>
      <c r="H83" s="17"/>
      <c r="I83" s="17"/>
      <c r="J83" s="17"/>
      <c r="K83" s="17"/>
      <c r="L83" s="17"/>
      <c r="M83" s="17"/>
      <c r="N83" s="17"/>
      <c r="O83" s="17"/>
      <c r="P83" s="17"/>
      <c r="Q83" s="17"/>
      <c r="R83" s="17"/>
      <c r="S83" s="17"/>
      <c r="T83" s="17"/>
      <c r="U83" s="17"/>
      <c r="V83" s="17"/>
    </row>
    <row r="84" spans="1:22" ht="12.75" customHeight="1">
      <c r="A84" s="17"/>
      <c r="B84" s="17"/>
      <c r="C84" s="17"/>
      <c r="D84" s="17"/>
      <c r="E84" s="17"/>
      <c r="F84" s="17"/>
      <c r="G84" s="17"/>
      <c r="H84" s="17"/>
      <c r="I84" s="17"/>
      <c r="J84" s="17"/>
      <c r="K84" s="17"/>
      <c r="L84" s="17"/>
      <c r="M84" s="17"/>
      <c r="N84" s="17"/>
      <c r="O84" s="17"/>
      <c r="P84" s="17"/>
      <c r="Q84" s="17"/>
      <c r="R84" s="17"/>
      <c r="S84" s="17"/>
      <c r="T84" s="17"/>
      <c r="U84" s="17"/>
      <c r="V84" s="17"/>
    </row>
    <row r="85" spans="1:22" ht="12.75" customHeight="1">
      <c r="A85" s="17"/>
      <c r="B85" s="17"/>
      <c r="C85" s="17"/>
      <c r="D85" s="17"/>
      <c r="E85" s="17"/>
      <c r="F85" s="17"/>
      <c r="G85" s="17"/>
      <c r="H85" s="17"/>
      <c r="I85" s="17"/>
      <c r="J85" s="17"/>
      <c r="K85" s="17"/>
      <c r="L85" s="17"/>
      <c r="M85" s="17"/>
      <c r="N85" s="17"/>
      <c r="O85" s="17"/>
      <c r="P85" s="17"/>
      <c r="Q85" s="17"/>
      <c r="R85" s="17"/>
      <c r="S85" s="17"/>
      <c r="T85" s="17"/>
      <c r="U85" s="17"/>
      <c r="V85" s="17"/>
    </row>
    <row r="86" spans="1:22" ht="12.75" customHeight="1">
      <c r="A86" s="17"/>
      <c r="B86" s="17"/>
      <c r="C86" s="17"/>
      <c r="D86" s="17"/>
      <c r="E86" s="17"/>
      <c r="F86" s="17"/>
      <c r="G86" s="17"/>
      <c r="H86" s="17"/>
      <c r="I86" s="17"/>
      <c r="J86" s="17"/>
      <c r="K86" s="17"/>
      <c r="L86" s="17"/>
      <c r="M86" s="17"/>
      <c r="N86" s="17"/>
      <c r="O86" s="17"/>
      <c r="P86" s="17"/>
      <c r="Q86" s="17"/>
      <c r="R86" s="17"/>
      <c r="S86" s="17"/>
      <c r="T86" s="17"/>
      <c r="U86" s="17"/>
      <c r="V86" s="17"/>
    </row>
    <row r="87" spans="1:22" ht="12.75" customHeight="1">
      <c r="A87" s="17"/>
      <c r="B87" s="17"/>
      <c r="C87" s="17"/>
      <c r="D87" s="17"/>
      <c r="E87" s="17"/>
      <c r="F87" s="17"/>
      <c r="G87" s="17"/>
      <c r="H87" s="17"/>
      <c r="I87" s="17"/>
      <c r="J87" s="17"/>
      <c r="K87" s="17"/>
      <c r="L87" s="17"/>
      <c r="M87" s="17"/>
      <c r="N87" s="17"/>
      <c r="O87" s="17"/>
      <c r="P87" s="17"/>
      <c r="Q87" s="17"/>
      <c r="R87" s="17"/>
      <c r="S87" s="17"/>
      <c r="T87" s="17"/>
      <c r="U87" s="17"/>
      <c r="V87" s="17"/>
    </row>
    <row r="88" spans="1:22" ht="12.75" customHeight="1">
      <c r="A88" s="17"/>
      <c r="B88" s="17"/>
      <c r="C88" s="17"/>
      <c r="D88" s="17"/>
      <c r="E88" s="17"/>
      <c r="F88" s="17"/>
      <c r="G88" s="17"/>
      <c r="H88" s="17"/>
      <c r="I88" s="17"/>
      <c r="J88" s="17"/>
      <c r="K88" s="17"/>
      <c r="L88" s="17"/>
      <c r="M88" s="17"/>
      <c r="N88" s="17"/>
      <c r="O88" s="17"/>
      <c r="P88" s="17"/>
      <c r="Q88" s="17"/>
      <c r="R88" s="17"/>
      <c r="S88" s="17"/>
      <c r="T88" s="17"/>
      <c r="U88" s="17"/>
      <c r="V88" s="17"/>
    </row>
    <row r="89" spans="1:22" ht="12.75" customHeight="1">
      <c r="A89" s="17"/>
      <c r="B89" s="17"/>
      <c r="C89" s="17"/>
      <c r="D89" s="17"/>
      <c r="E89" s="17"/>
      <c r="F89" s="17"/>
      <c r="G89" s="17"/>
      <c r="H89" s="17"/>
      <c r="I89" s="17"/>
      <c r="J89" s="17"/>
      <c r="K89" s="17"/>
      <c r="L89" s="17"/>
      <c r="M89" s="17"/>
      <c r="N89" s="17"/>
      <c r="O89" s="17"/>
      <c r="P89" s="17"/>
      <c r="Q89" s="17"/>
      <c r="R89" s="17"/>
      <c r="S89" s="17"/>
      <c r="T89" s="17"/>
      <c r="U89" s="17"/>
      <c r="V89" s="17"/>
    </row>
    <row r="90" spans="1:22" ht="12.75" customHeight="1">
      <c r="A90" s="17"/>
      <c r="B90" s="17"/>
      <c r="C90" s="17"/>
      <c r="D90" s="17"/>
      <c r="E90" s="17"/>
      <c r="F90" s="17"/>
      <c r="G90" s="17"/>
      <c r="H90" s="17"/>
      <c r="I90" s="17"/>
      <c r="J90" s="17"/>
      <c r="K90" s="17"/>
      <c r="L90" s="17"/>
      <c r="M90" s="17"/>
      <c r="N90" s="17"/>
      <c r="O90" s="17"/>
      <c r="P90" s="17"/>
      <c r="Q90" s="17"/>
      <c r="R90" s="17"/>
      <c r="S90" s="17"/>
      <c r="T90" s="17"/>
      <c r="U90" s="17"/>
      <c r="V90" s="17"/>
    </row>
    <row r="91" spans="1:22" ht="12.75" customHeight="1">
      <c r="A91" s="17"/>
      <c r="B91" s="17"/>
      <c r="C91" s="17"/>
      <c r="D91" s="17"/>
      <c r="E91" s="17"/>
      <c r="F91" s="17"/>
      <c r="G91" s="17"/>
      <c r="H91" s="17"/>
      <c r="I91" s="17"/>
      <c r="J91" s="17"/>
      <c r="K91" s="17"/>
      <c r="L91" s="17"/>
      <c r="M91" s="17"/>
      <c r="N91" s="17"/>
      <c r="O91" s="17"/>
      <c r="P91" s="17"/>
      <c r="Q91" s="17"/>
      <c r="R91" s="17"/>
      <c r="S91" s="17"/>
      <c r="T91" s="17"/>
      <c r="U91" s="17"/>
      <c r="V91" s="17"/>
    </row>
    <row r="92" spans="1:22" ht="12.75" customHeight="1">
      <c r="A92" s="17"/>
      <c r="B92" s="17"/>
      <c r="C92" s="17"/>
      <c r="D92" s="17"/>
      <c r="E92" s="17"/>
      <c r="F92" s="17"/>
      <c r="G92" s="17"/>
      <c r="H92" s="17"/>
      <c r="I92" s="17"/>
      <c r="J92" s="17"/>
      <c r="K92" s="17"/>
      <c r="L92" s="17"/>
      <c r="M92" s="17"/>
      <c r="N92" s="17"/>
      <c r="O92" s="17"/>
      <c r="P92" s="17"/>
      <c r="Q92" s="17"/>
      <c r="R92" s="17"/>
      <c r="S92" s="17"/>
      <c r="T92" s="17"/>
      <c r="U92" s="17"/>
      <c r="V92" s="17"/>
    </row>
    <row r="93" spans="1:22" ht="12.75" customHeight="1">
      <c r="A93" s="17"/>
      <c r="B93" s="17"/>
      <c r="C93" s="17"/>
      <c r="D93" s="17"/>
      <c r="E93" s="17"/>
      <c r="F93" s="17"/>
      <c r="G93" s="17"/>
      <c r="H93" s="17"/>
      <c r="I93" s="17"/>
      <c r="J93" s="17"/>
      <c r="K93" s="17"/>
      <c r="L93" s="17"/>
      <c r="M93" s="17"/>
      <c r="N93" s="17"/>
      <c r="O93" s="17"/>
      <c r="P93" s="17"/>
      <c r="Q93" s="17"/>
      <c r="R93" s="17"/>
      <c r="S93" s="17"/>
      <c r="T93" s="17"/>
      <c r="U93" s="17"/>
      <c r="V93" s="17"/>
    </row>
    <row r="94" spans="1:22" ht="12.75" customHeight="1">
      <c r="A94" s="17"/>
      <c r="B94" s="17"/>
      <c r="C94" s="17"/>
      <c r="D94" s="17"/>
      <c r="E94" s="17"/>
      <c r="F94" s="17"/>
      <c r="G94" s="17"/>
      <c r="H94" s="17"/>
      <c r="I94" s="17"/>
      <c r="J94" s="17"/>
      <c r="K94" s="17"/>
      <c r="L94" s="17"/>
      <c r="M94" s="17"/>
      <c r="N94" s="17"/>
      <c r="O94" s="17"/>
      <c r="P94" s="17"/>
      <c r="Q94" s="17"/>
      <c r="R94" s="17"/>
      <c r="S94" s="17"/>
      <c r="T94" s="17"/>
      <c r="U94" s="17"/>
      <c r="V94" s="17"/>
    </row>
    <row r="95" spans="1:22" ht="12.75" customHeight="1">
      <c r="A95" s="17"/>
      <c r="B95" s="17"/>
      <c r="C95" s="17"/>
      <c r="D95" s="17"/>
      <c r="E95" s="17"/>
      <c r="F95" s="17"/>
      <c r="G95" s="17"/>
      <c r="H95" s="17"/>
      <c r="I95" s="17"/>
      <c r="J95" s="17"/>
      <c r="K95" s="17"/>
      <c r="L95" s="17"/>
      <c r="M95" s="17"/>
      <c r="N95" s="17"/>
      <c r="O95" s="17"/>
      <c r="P95" s="17"/>
      <c r="Q95" s="17"/>
      <c r="R95" s="17"/>
      <c r="S95" s="17"/>
      <c r="T95" s="17"/>
      <c r="U95" s="17"/>
      <c r="V95" s="17"/>
    </row>
    <row r="96" spans="1:22" ht="12.75" customHeight="1">
      <c r="A96" s="17"/>
      <c r="B96" s="17"/>
      <c r="C96" s="17"/>
      <c r="D96" s="17"/>
      <c r="E96" s="17"/>
      <c r="F96" s="17"/>
      <c r="G96" s="17"/>
      <c r="H96" s="17"/>
      <c r="I96" s="17"/>
      <c r="J96" s="17"/>
      <c r="K96" s="17"/>
      <c r="L96" s="17"/>
      <c r="M96" s="17"/>
      <c r="N96" s="17"/>
      <c r="O96" s="17"/>
      <c r="P96" s="17"/>
      <c r="Q96" s="17"/>
      <c r="R96" s="17"/>
      <c r="S96" s="17"/>
      <c r="T96" s="17"/>
      <c r="U96" s="17"/>
      <c r="V96" s="17"/>
    </row>
    <row r="97" spans="1:22" ht="12.75" customHeight="1">
      <c r="A97" s="17"/>
      <c r="B97" s="17"/>
      <c r="C97" s="17"/>
      <c r="D97" s="17"/>
      <c r="E97" s="17"/>
      <c r="F97" s="17"/>
      <c r="G97" s="17"/>
      <c r="H97" s="17"/>
      <c r="I97" s="17"/>
      <c r="J97" s="17"/>
      <c r="K97" s="17"/>
      <c r="L97" s="17"/>
      <c r="M97" s="17"/>
      <c r="N97" s="17"/>
      <c r="O97" s="17"/>
      <c r="P97" s="17"/>
      <c r="Q97" s="17"/>
      <c r="R97" s="17"/>
      <c r="S97" s="17"/>
      <c r="T97" s="17"/>
      <c r="U97" s="17"/>
      <c r="V97" s="17"/>
    </row>
    <row r="98" spans="1:22" ht="12.75" customHeight="1">
      <c r="A98" s="17"/>
      <c r="B98" s="17"/>
      <c r="C98" s="17"/>
      <c r="D98" s="17"/>
      <c r="E98" s="17"/>
      <c r="F98" s="17"/>
      <c r="G98" s="17"/>
      <c r="H98" s="17"/>
      <c r="I98" s="17"/>
      <c r="J98" s="17"/>
      <c r="K98" s="17"/>
      <c r="L98" s="17"/>
      <c r="M98" s="17"/>
      <c r="N98" s="17"/>
      <c r="O98" s="17"/>
      <c r="P98" s="17"/>
      <c r="Q98" s="17"/>
      <c r="R98" s="17"/>
      <c r="S98" s="17"/>
      <c r="T98" s="17"/>
      <c r="U98" s="17"/>
      <c r="V98" s="17"/>
    </row>
    <row r="99" spans="1:22" ht="12.75" customHeight="1">
      <c r="A99" s="17"/>
      <c r="B99" s="17"/>
      <c r="C99" s="17"/>
      <c r="D99" s="17"/>
      <c r="E99" s="17"/>
      <c r="F99" s="17"/>
      <c r="G99" s="17"/>
      <c r="H99" s="17"/>
      <c r="I99" s="17"/>
      <c r="J99" s="17"/>
      <c r="K99" s="17"/>
      <c r="L99" s="17"/>
      <c r="M99" s="17"/>
      <c r="N99" s="17"/>
      <c r="O99" s="17"/>
      <c r="P99" s="17"/>
      <c r="Q99" s="17"/>
      <c r="R99" s="17"/>
      <c r="S99" s="17"/>
      <c r="T99" s="17"/>
      <c r="U99" s="17"/>
      <c r="V99" s="17"/>
    </row>
    <row r="100" spans="1:22"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row>
    <row r="101" spans="1:22"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row>
    <row r="102" spans="1:22"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row>
    <row r="103" spans="1:22"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row>
    <row r="104" spans="1:22"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row>
    <row r="105" spans="1:22"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row>
    <row r="106" spans="1:22"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row>
    <row r="107" spans="1:22"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row>
    <row r="108" spans="1:22"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row>
    <row r="109" spans="1:22"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row>
    <row r="110" spans="1:22"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row>
    <row r="111" spans="1:22"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row>
    <row r="112" spans="1:2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row>
    <row r="113" spans="1:22"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row>
    <row r="114" spans="1:22"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row>
    <row r="115" spans="1:22"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row>
    <row r="116" spans="1:22"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row>
    <row r="117" spans="1:22"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row>
    <row r="118" spans="1:22"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row>
    <row r="119" spans="1:22"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row>
    <row r="120" spans="1:22"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row>
    <row r="121" spans="1:22"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row>
    <row r="122" spans="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row>
    <row r="123" spans="1:22"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row>
    <row r="124" spans="1:22"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row>
    <row r="125" spans="1:22"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row>
    <row r="126" spans="1:22"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row>
    <row r="127" spans="1:22"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row>
    <row r="128" spans="1:22"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row>
    <row r="129" spans="1:22"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row>
    <row r="130" spans="1:22"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row>
    <row r="131" spans="1:22"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row>
    <row r="132" spans="1:2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row>
    <row r="133" spans="1:22"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row>
    <row r="134" spans="1:22"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row>
    <row r="135" spans="1:22"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row>
    <row r="136" spans="1:22"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row>
    <row r="137" spans="1:22"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row>
    <row r="138" spans="1:22"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row>
    <row r="139" spans="1:22"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row>
    <row r="140" spans="1:22"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row>
    <row r="141" spans="1:22"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row>
    <row r="142" spans="1:2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row>
    <row r="143" spans="1:22"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row>
    <row r="144" spans="1:22"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row>
    <row r="145" spans="1:22"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row>
    <row r="146" spans="1:22"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row>
    <row r="147" spans="1:22"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row>
    <row r="148" spans="1:22"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row>
    <row r="149" spans="1:22"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row>
    <row r="150" spans="1:22"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row>
    <row r="151" spans="1:22"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row>
    <row r="152" spans="1:2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row>
    <row r="153" spans="1:22"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row>
    <row r="154" spans="1:22"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row>
    <row r="155" spans="1:22"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row>
    <row r="156" spans="1:22"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row>
    <row r="157" spans="1:22"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row>
    <row r="158" spans="1:22"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row>
    <row r="159" spans="1:22"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row>
    <row r="160" spans="1:22"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row>
    <row r="161" spans="1:22"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row>
    <row r="162" spans="1:2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row>
    <row r="163" spans="1:22"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row>
    <row r="164" spans="1:22"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row>
    <row r="165" spans="1:22"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row>
    <row r="166" spans="1:22"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row>
    <row r="167" spans="1:22"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row>
    <row r="168" spans="1:22"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row>
    <row r="169" spans="1:22"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row>
    <row r="170" spans="1:22"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row>
    <row r="171" spans="1:22"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row>
    <row r="172" spans="1:2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row>
    <row r="173" spans="1:22"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row>
    <row r="174" spans="1:22"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row>
    <row r="175" spans="1:22"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row>
    <row r="176" spans="1:22"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row>
    <row r="177" spans="1:22"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row>
    <row r="178" spans="1:22"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row>
    <row r="179" spans="1:22"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row>
    <row r="180" spans="1:22"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row>
    <row r="181" spans="1:22"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row>
    <row r="182" spans="1:2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row>
    <row r="183" spans="1:22"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row>
    <row r="184" spans="1:22"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row>
    <row r="185" spans="1:22"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row>
    <row r="186" spans="1:22"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row>
    <row r="187" spans="1:22"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row>
    <row r="188" spans="1:22"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row>
    <row r="189" spans="1:22"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row>
    <row r="190" spans="1:22"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row>
    <row r="191" spans="1:22"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row>
    <row r="192" spans="1:2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row>
    <row r="193" spans="1:22"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row>
    <row r="194" spans="1:22"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row>
    <row r="195" spans="1:22"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row>
    <row r="196" spans="1:22"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row>
    <row r="197" spans="1:22"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row>
    <row r="198" spans="1:22"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row>
    <row r="199" spans="1:22"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row>
    <row r="200" spans="1:22"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row>
    <row r="201" spans="1:22"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row>
    <row r="202" spans="1:2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row>
    <row r="203" spans="1:22"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row>
    <row r="204" spans="1:22"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row>
    <row r="205" spans="1:22"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row>
    <row r="206" spans="1:22"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row>
    <row r="207" spans="1:22"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row>
    <row r="208" spans="1:22"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row>
    <row r="209" spans="1:22"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row>
    <row r="210" spans="1:22"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row>
    <row r="211" spans="1:22"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row>
    <row r="212" spans="1:22"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row>
    <row r="213" spans="1:22"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row>
    <row r="214" spans="1:22"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row>
    <row r="215" spans="1:22"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row>
    <row r="216" spans="1:22"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row>
    <row r="217" spans="1:22"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row>
    <row r="218" spans="1:22"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row>
    <row r="219" spans="1:22"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row>
    <row r="220" spans="1:22"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row>
    <row r="221" spans="1:22"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row>
    <row r="222" spans="1:22"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row>
    <row r="223" spans="1:22"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row>
    <row r="224" spans="1:22"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row>
    <row r="225" spans="1:22"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row>
    <row r="226" spans="1:22"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row>
    <row r="227" spans="1:22"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row>
    <row r="228" spans="1:22"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row>
    <row r="229" spans="1:22"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row>
    <row r="230" spans="1:22" ht="12.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row>
    <row r="231" spans="1:22" ht="12.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row>
    <row r="232" spans="1:22" ht="12.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row>
    <row r="233" spans="1:22" ht="12.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row>
    <row r="234" spans="1:22" ht="12.7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row>
    <row r="235" spans="1:22" ht="12.7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row>
    <row r="236" spans="1:22" ht="12.7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row>
    <row r="237" spans="1:22" ht="12.7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row>
    <row r="238" spans="1:22" ht="12.7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row>
    <row r="239" spans="1:22" ht="12.7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row>
    <row r="240" spans="1:22" ht="12.7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row>
    <row r="241" spans="1:22" ht="12.7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row>
    <row r="242" spans="1:22" ht="12.7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row>
    <row r="243" spans="1:22" ht="12.7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row>
    <row r="244" spans="1:22" ht="12.7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row>
    <row r="245" spans="1:22" ht="12.7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row>
    <row r="246" spans="1:22" ht="15.75" customHeight="1"/>
    <row r="247" spans="1:22" ht="15.75" customHeight="1"/>
    <row r="248" spans="1:22" ht="15.75" customHeight="1"/>
    <row r="249" spans="1:22" ht="15.75" customHeight="1"/>
    <row r="250" spans="1:22" ht="15.75" customHeight="1"/>
    <row r="251" spans="1:22" ht="15.75" customHeight="1"/>
    <row r="252" spans="1:22" ht="15.75" customHeight="1"/>
    <row r="253" spans="1:22" ht="15.75" customHeight="1"/>
    <row r="254" spans="1:22" ht="15.75" customHeight="1"/>
    <row r="255" spans="1:22" ht="15.75" customHeight="1"/>
    <row r="256" spans="1:2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A3:B3"/>
    <mergeCell ref="A6:B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999"/>
  <sheetViews>
    <sheetView workbookViewId="0"/>
  </sheetViews>
  <sheetFormatPr defaultColWidth="12.625" defaultRowHeight="15" customHeight="1"/>
  <cols>
    <col min="1" max="1" width="9.875" customWidth="1"/>
    <col min="2" max="2" width="23.875" customWidth="1"/>
    <col min="3" max="3" width="15.625" customWidth="1"/>
    <col min="4" max="4" width="15" customWidth="1"/>
    <col min="5" max="5" width="15.375" customWidth="1"/>
    <col min="6" max="6" width="14" bestFit="1" customWidth="1"/>
    <col min="7" max="10" width="15.625" customWidth="1"/>
    <col min="11" max="11" width="15.25" bestFit="1" customWidth="1"/>
    <col min="12" max="13" width="12.125" bestFit="1" customWidth="1"/>
    <col min="14" max="14" width="15.25" bestFit="1" customWidth="1"/>
    <col min="15" max="18" width="13" customWidth="1"/>
    <col min="19" max="26" width="9" customWidth="1"/>
  </cols>
  <sheetData>
    <row r="1" spans="1:30" ht="18.75">
      <c r="A1" s="23" t="s">
        <v>399</v>
      </c>
      <c r="B1" s="24"/>
      <c r="C1" s="24"/>
      <c r="D1" s="24"/>
      <c r="E1" s="24"/>
      <c r="F1" s="24"/>
      <c r="G1" s="25"/>
      <c r="H1" s="25"/>
      <c r="I1" s="25"/>
      <c r="J1" s="25"/>
      <c r="K1" s="24"/>
      <c r="L1" s="24"/>
      <c r="M1" s="24"/>
      <c r="N1" s="24"/>
      <c r="O1" s="24"/>
      <c r="P1" s="24"/>
      <c r="Q1" s="24"/>
      <c r="R1" s="24"/>
      <c r="S1" s="24"/>
      <c r="T1" s="24"/>
      <c r="U1" s="24"/>
      <c r="V1" s="24"/>
      <c r="W1" s="24"/>
      <c r="X1" s="24"/>
      <c r="Y1" s="24"/>
      <c r="Z1" s="24"/>
    </row>
    <row r="2" spans="1:30" ht="18" customHeight="1" thickBot="1">
      <c r="A2" s="1"/>
      <c r="B2" s="26"/>
      <c r="C2" s="27"/>
      <c r="D2" s="27"/>
      <c r="E2" s="28"/>
      <c r="F2" s="26"/>
      <c r="G2" s="29"/>
      <c r="H2" s="29"/>
      <c r="I2" s="29"/>
      <c r="J2" s="30"/>
      <c r="K2" s="1"/>
      <c r="L2" s="1"/>
      <c r="M2" s="1"/>
      <c r="N2" s="1"/>
      <c r="O2" s="1"/>
      <c r="P2" s="1"/>
      <c r="Q2" s="1"/>
      <c r="R2" s="1"/>
      <c r="S2" s="1"/>
      <c r="T2" s="1"/>
      <c r="U2" s="1"/>
      <c r="V2" s="1"/>
      <c r="W2" s="1"/>
      <c r="X2" s="1"/>
      <c r="Y2" s="1"/>
      <c r="Z2" s="1"/>
    </row>
    <row r="3" spans="1:30" ht="14.25" customHeight="1" thickBot="1">
      <c r="A3" s="31"/>
      <c r="B3" s="661"/>
      <c r="C3" s="849" t="s">
        <v>390</v>
      </c>
      <c r="D3" s="850"/>
      <c r="E3" s="850"/>
      <c r="F3" s="851"/>
      <c r="G3" s="852" t="s">
        <v>396</v>
      </c>
      <c r="H3" s="853"/>
      <c r="I3" s="853"/>
      <c r="J3" s="854"/>
      <c r="K3" s="852" t="s">
        <v>400</v>
      </c>
      <c r="L3" s="853"/>
      <c r="M3" s="853"/>
      <c r="N3" s="854"/>
      <c r="O3" s="31"/>
      <c r="P3" s="31"/>
      <c r="Q3" s="31"/>
      <c r="R3" s="31"/>
      <c r="S3" s="31"/>
      <c r="T3" s="31"/>
      <c r="U3" s="31"/>
      <c r="V3" s="31"/>
      <c r="W3" s="31"/>
      <c r="X3" s="31"/>
      <c r="Y3" s="31"/>
      <c r="Z3" s="31"/>
    </row>
    <row r="4" spans="1:30" ht="30.75" thickBot="1">
      <c r="A4" s="33"/>
      <c r="B4" s="222"/>
      <c r="C4" s="35" t="s">
        <v>37</v>
      </c>
      <c r="D4" s="36" t="s">
        <v>38</v>
      </c>
      <c r="E4" s="37" t="s">
        <v>238</v>
      </c>
      <c r="F4" s="38" t="s">
        <v>39</v>
      </c>
      <c r="G4" s="39" t="s">
        <v>37</v>
      </c>
      <c r="H4" s="36" t="s">
        <v>38</v>
      </c>
      <c r="I4" s="40" t="s">
        <v>238</v>
      </c>
      <c r="J4" s="41" t="s">
        <v>39</v>
      </c>
      <c r="K4" s="39" t="s">
        <v>37</v>
      </c>
      <c r="L4" s="36" t="s">
        <v>38</v>
      </c>
      <c r="M4" s="40" t="s">
        <v>238</v>
      </c>
      <c r="N4" s="41" t="s">
        <v>39</v>
      </c>
      <c r="O4" s="42"/>
      <c r="P4" s="43"/>
      <c r="Q4" s="44"/>
      <c r="R4" s="1"/>
      <c r="V4" s="33"/>
      <c r="W4" s="33"/>
      <c r="X4" s="33"/>
      <c r="Y4" s="33"/>
      <c r="Z4" s="33"/>
    </row>
    <row r="5" spans="1:30">
      <c r="A5" s="862" t="s">
        <v>40</v>
      </c>
      <c r="B5" s="45" t="s">
        <v>41</v>
      </c>
      <c r="C5" s="46">
        <v>110256</v>
      </c>
      <c r="D5" s="47">
        <v>13523</v>
      </c>
      <c r="E5" s="47">
        <v>777</v>
      </c>
      <c r="F5" s="48">
        <v>124556</v>
      </c>
      <c r="G5" s="46">
        <v>110415</v>
      </c>
      <c r="H5" s="47">
        <v>13843</v>
      </c>
      <c r="I5" s="47">
        <v>770</v>
      </c>
      <c r="J5" s="48">
        <v>125028</v>
      </c>
      <c r="K5" s="46">
        <v>109529</v>
      </c>
      <c r="L5" s="47">
        <v>13693</v>
      </c>
      <c r="M5" s="47">
        <v>736</v>
      </c>
      <c r="N5" s="48">
        <v>123958</v>
      </c>
      <c r="O5" s="31"/>
      <c r="P5" s="31"/>
      <c r="Q5" s="31"/>
      <c r="R5" s="1"/>
      <c r="V5" s="31"/>
      <c r="W5" s="31"/>
      <c r="X5" s="31"/>
      <c r="Y5" s="31"/>
      <c r="Z5" s="31"/>
    </row>
    <row r="6" spans="1:30">
      <c r="A6" s="863"/>
      <c r="B6" s="49" t="s">
        <v>42</v>
      </c>
      <c r="C6" s="50">
        <v>894032147.02900004</v>
      </c>
      <c r="D6" s="51">
        <v>242450298.87</v>
      </c>
      <c r="E6" s="51">
        <v>2330327.96</v>
      </c>
      <c r="F6" s="52">
        <v>1138812773.859</v>
      </c>
      <c r="G6" s="50">
        <v>890691050.39400005</v>
      </c>
      <c r="H6" s="51">
        <v>243729484.139</v>
      </c>
      <c r="I6" s="51">
        <v>2171206.56</v>
      </c>
      <c r="J6" s="52">
        <v>1136591741.0929999</v>
      </c>
      <c r="K6" s="50">
        <v>896887940.646999</v>
      </c>
      <c r="L6" s="51">
        <v>239574218.847</v>
      </c>
      <c r="M6" s="51">
        <v>2256815.56</v>
      </c>
      <c r="N6" s="52">
        <v>1138718975.0539999</v>
      </c>
      <c r="O6" s="53"/>
      <c r="P6" s="31"/>
      <c r="Q6" s="31"/>
      <c r="R6" s="1"/>
      <c r="V6" s="31"/>
      <c r="W6" s="31"/>
      <c r="X6" s="31"/>
      <c r="Y6" s="31"/>
      <c r="Z6" s="31"/>
    </row>
    <row r="7" spans="1:30" ht="15.75" thickBot="1">
      <c r="A7" s="864"/>
      <c r="B7" s="54" t="s">
        <v>43</v>
      </c>
      <c r="C7" s="55">
        <v>10216375337.047001</v>
      </c>
      <c r="D7" s="56">
        <v>7771597168.6560001</v>
      </c>
      <c r="E7" s="56">
        <v>12106843.149</v>
      </c>
      <c r="F7" s="57">
        <v>18000079348.851898</v>
      </c>
      <c r="G7" s="55">
        <v>10108951222.945999</v>
      </c>
      <c r="H7" s="56">
        <v>7673495476.783</v>
      </c>
      <c r="I7" s="56">
        <v>15192819.397</v>
      </c>
      <c r="J7" s="57">
        <v>17797639519.125999</v>
      </c>
      <c r="K7" s="55">
        <v>10742696107.754101</v>
      </c>
      <c r="L7" s="56">
        <v>7787783941.69098</v>
      </c>
      <c r="M7" s="56">
        <v>14448281.6189999</v>
      </c>
      <c r="N7" s="57">
        <v>18544928331.063999</v>
      </c>
      <c r="O7" s="58"/>
      <c r="P7" s="31"/>
      <c r="Q7" s="31"/>
      <c r="R7" s="1"/>
      <c r="V7" s="31"/>
      <c r="W7" s="31"/>
      <c r="X7" s="31"/>
      <c r="Y7" s="31"/>
      <c r="Z7" s="31"/>
    </row>
    <row r="8" spans="1:30">
      <c r="A8" s="865" t="s">
        <v>44</v>
      </c>
      <c r="B8" s="59" t="s">
        <v>41</v>
      </c>
      <c r="C8" s="60">
        <v>175488</v>
      </c>
      <c r="D8" s="61">
        <v>2673</v>
      </c>
      <c r="E8" s="61">
        <v>813</v>
      </c>
      <c r="F8" s="62">
        <v>178974</v>
      </c>
      <c r="G8" s="60">
        <v>176457</v>
      </c>
      <c r="H8" s="61">
        <v>2572</v>
      </c>
      <c r="I8" s="61">
        <v>767</v>
      </c>
      <c r="J8" s="62">
        <v>179796</v>
      </c>
      <c r="K8" s="60">
        <v>174389</v>
      </c>
      <c r="L8" s="61">
        <v>2493</v>
      </c>
      <c r="M8" s="61">
        <v>781</v>
      </c>
      <c r="N8" s="62">
        <v>177663</v>
      </c>
      <c r="O8" s="58"/>
      <c r="P8" s="47"/>
      <c r="Q8" s="31"/>
      <c r="R8" s="1"/>
      <c r="V8" s="31"/>
      <c r="W8" s="31"/>
      <c r="X8" s="31"/>
      <c r="Y8" s="31"/>
      <c r="Z8" s="31"/>
    </row>
    <row r="9" spans="1:30" ht="15.75" thickBot="1">
      <c r="A9" s="866"/>
      <c r="B9" s="63" t="s">
        <v>43</v>
      </c>
      <c r="C9" s="56">
        <v>2806250217.7360001</v>
      </c>
      <c r="D9" s="56">
        <v>79605986.582000002</v>
      </c>
      <c r="E9" s="56">
        <v>7309743.5690000001</v>
      </c>
      <c r="F9" s="57">
        <v>2893165947.8870001</v>
      </c>
      <c r="G9" s="56">
        <v>2815271480.60501</v>
      </c>
      <c r="H9" s="56">
        <v>94515493.814999998</v>
      </c>
      <c r="I9" s="56">
        <v>6953739.9869999997</v>
      </c>
      <c r="J9" s="57">
        <v>2916740714.4070001</v>
      </c>
      <c r="K9" s="56">
        <v>2956934273.9408898</v>
      </c>
      <c r="L9" s="56">
        <v>98288842.151999995</v>
      </c>
      <c r="M9" s="56">
        <v>6392605.7529999996</v>
      </c>
      <c r="N9" s="57">
        <v>3061615721.84589</v>
      </c>
      <c r="O9" s="31"/>
      <c r="P9" s="47"/>
      <c r="Q9" s="31"/>
      <c r="R9" s="1"/>
      <c r="V9" s="31"/>
      <c r="W9" s="31"/>
      <c r="X9" s="31"/>
      <c r="Y9" s="31"/>
      <c r="Z9" s="31"/>
    </row>
    <row r="10" spans="1:30">
      <c r="A10" s="865" t="s">
        <v>473</v>
      </c>
      <c r="B10" s="64" t="s">
        <v>45</v>
      </c>
      <c r="C10" s="60">
        <v>3318383.1719999998</v>
      </c>
      <c r="D10" s="61">
        <v>130025.652</v>
      </c>
      <c r="E10" s="61">
        <v>5592623.0970000001</v>
      </c>
      <c r="F10" s="62">
        <v>9041031.9210000001</v>
      </c>
      <c r="G10" s="60">
        <v>3306773.1630000002</v>
      </c>
      <c r="H10" s="61">
        <v>129686.933</v>
      </c>
      <c r="I10" s="61">
        <v>5596452.1880000001</v>
      </c>
      <c r="J10" s="62">
        <v>9032912.284</v>
      </c>
      <c r="K10" s="60">
        <v>3306999.048</v>
      </c>
      <c r="L10" s="61">
        <v>127863.788999999</v>
      </c>
      <c r="M10" s="61">
        <v>5595534.43899999</v>
      </c>
      <c r="N10" s="62">
        <v>9030397.2760000005</v>
      </c>
      <c r="O10" s="31"/>
      <c r="P10" s="31"/>
      <c r="Q10" s="31"/>
      <c r="R10" s="1"/>
      <c r="V10" s="31"/>
      <c r="W10" s="31"/>
      <c r="X10" s="31"/>
      <c r="Y10" s="31"/>
      <c r="Z10" s="31"/>
    </row>
    <row r="11" spans="1:30" ht="15.75" thickBot="1">
      <c r="A11" s="866"/>
      <c r="B11" s="65" t="s">
        <v>43</v>
      </c>
      <c r="C11" s="55">
        <v>154418229.08500001</v>
      </c>
      <c r="D11" s="56">
        <v>50452593.994999997</v>
      </c>
      <c r="E11" s="56">
        <v>317850.91700000002</v>
      </c>
      <c r="F11" s="57">
        <v>205188673.99700001</v>
      </c>
      <c r="G11" s="55">
        <v>163027098.04300001</v>
      </c>
      <c r="H11" s="56">
        <v>50752722.408</v>
      </c>
      <c r="I11" s="56">
        <v>242237.60699999999</v>
      </c>
      <c r="J11" s="57">
        <v>214022058.058</v>
      </c>
      <c r="K11" s="55">
        <v>174623751.364999</v>
      </c>
      <c r="L11" s="56">
        <v>47626438.25</v>
      </c>
      <c r="M11" s="56">
        <v>168418.91800000001</v>
      </c>
      <c r="N11" s="57">
        <v>222418608.53299901</v>
      </c>
      <c r="O11" s="58"/>
      <c r="P11" s="47"/>
      <c r="Q11" s="31"/>
      <c r="R11" s="1"/>
      <c r="V11" s="31"/>
      <c r="W11" s="31"/>
      <c r="X11" s="31"/>
      <c r="Y11" s="31"/>
      <c r="Z11" s="31"/>
    </row>
    <row r="12" spans="1:30" ht="30.75" thickBot="1">
      <c r="A12" s="66" t="s">
        <v>475</v>
      </c>
      <c r="B12" s="67" t="s">
        <v>46</v>
      </c>
      <c r="C12" s="68">
        <v>13177043783.867901</v>
      </c>
      <c r="D12" s="69">
        <v>7901655749.2329998</v>
      </c>
      <c r="E12" s="69">
        <v>19734437.635000002</v>
      </c>
      <c r="F12" s="70">
        <v>21098433970.735901</v>
      </c>
      <c r="G12" s="68">
        <v>13087249801.594101</v>
      </c>
      <c r="H12" s="69">
        <v>7818763693.0059996</v>
      </c>
      <c r="I12" s="69">
        <v>22388796.991</v>
      </c>
      <c r="J12" s="70">
        <v>20928402291.591099</v>
      </c>
      <c r="K12" s="68">
        <v>13874254133.061199</v>
      </c>
      <c r="L12" s="69">
        <v>7933699222.0930004</v>
      </c>
      <c r="M12" s="69">
        <v>21009306.289999899</v>
      </c>
      <c r="N12" s="70">
        <v>21828962661.444199</v>
      </c>
      <c r="O12" s="31"/>
      <c r="P12" s="47"/>
      <c r="Q12" s="31"/>
      <c r="R12" s="1"/>
      <c r="V12" s="31"/>
      <c r="W12" s="31"/>
      <c r="X12" s="31"/>
      <c r="Y12" s="31"/>
      <c r="Z12" s="31"/>
    </row>
    <row r="13" spans="1:30" ht="12.75" customHeight="1" thickBot="1">
      <c r="A13" s="1"/>
      <c r="B13" s="1"/>
      <c r="C13" s="1"/>
      <c r="D13" s="1"/>
      <c r="E13" s="1"/>
      <c r="F13" s="1"/>
      <c r="G13" s="1"/>
      <c r="H13" s="1"/>
      <c r="I13" s="1"/>
      <c r="J13" s="1"/>
      <c r="K13" s="1"/>
      <c r="L13" s="1"/>
      <c r="M13" s="1"/>
      <c r="N13" s="1"/>
      <c r="O13" s="1"/>
      <c r="P13" s="1"/>
      <c r="Q13" s="1"/>
      <c r="V13" s="1"/>
      <c r="W13" s="1"/>
      <c r="X13" s="1"/>
      <c r="Y13" s="1"/>
      <c r="Z13" s="1"/>
    </row>
    <row r="14" spans="1:30" ht="12.75" customHeight="1" thickBot="1">
      <c r="C14" s="855" t="s">
        <v>491</v>
      </c>
      <c r="D14" s="856"/>
      <c r="E14" s="856"/>
      <c r="F14" s="857"/>
      <c r="G14" s="855" t="s">
        <v>492</v>
      </c>
      <c r="H14" s="856"/>
      <c r="I14" s="856"/>
      <c r="J14" s="857"/>
      <c r="K14" s="867" t="s">
        <v>493</v>
      </c>
      <c r="L14" s="853"/>
      <c r="M14" s="853"/>
      <c r="N14" s="854"/>
      <c r="S14" s="31"/>
      <c r="T14" s="31"/>
      <c r="U14" s="31"/>
      <c r="V14" s="31"/>
      <c r="W14" s="31"/>
      <c r="X14" s="31"/>
      <c r="Y14" s="31"/>
      <c r="Z14" s="31"/>
    </row>
    <row r="15" spans="1:30" ht="30.75" thickBot="1">
      <c r="C15" s="363" t="s">
        <v>37</v>
      </c>
      <c r="D15" s="364" t="s">
        <v>38</v>
      </c>
      <c r="E15" s="365" t="s">
        <v>238</v>
      </c>
      <c r="F15" s="366" t="s">
        <v>39</v>
      </c>
      <c r="G15" s="73" t="s">
        <v>37</v>
      </c>
      <c r="H15" s="71" t="s">
        <v>38</v>
      </c>
      <c r="I15" s="72" t="s">
        <v>238</v>
      </c>
      <c r="J15" s="41" t="s">
        <v>39</v>
      </c>
      <c r="K15" s="73" t="s">
        <v>37</v>
      </c>
      <c r="L15" s="71" t="s">
        <v>38</v>
      </c>
      <c r="M15" s="72" t="s">
        <v>238</v>
      </c>
      <c r="N15" s="41" t="s">
        <v>39</v>
      </c>
      <c r="O15" s="29"/>
      <c r="P15" s="1"/>
      <c r="Q15" s="1"/>
      <c r="R15" s="1"/>
      <c r="S15" s="31"/>
      <c r="T15" s="31"/>
      <c r="U15" s="31"/>
      <c r="V15" s="31"/>
      <c r="W15" s="31"/>
      <c r="X15" s="31"/>
      <c r="Y15" s="31"/>
      <c r="Z15" s="31"/>
    </row>
    <row r="16" spans="1:30">
      <c r="A16" s="862" t="s">
        <v>40</v>
      </c>
      <c r="B16" s="74" t="s">
        <v>41</v>
      </c>
      <c r="C16" s="75">
        <v>133459</v>
      </c>
      <c r="D16" s="75">
        <v>4853</v>
      </c>
      <c r="E16" s="75">
        <v>14543</v>
      </c>
      <c r="F16" s="48">
        <v>152855</v>
      </c>
      <c r="G16" s="75">
        <v>136510</v>
      </c>
      <c r="H16" s="75">
        <v>5007</v>
      </c>
      <c r="I16" s="75">
        <v>14603</v>
      </c>
      <c r="J16" s="48">
        <v>156120</v>
      </c>
      <c r="K16" s="75">
        <v>136226</v>
      </c>
      <c r="L16" s="75">
        <v>4919</v>
      </c>
      <c r="M16" s="75">
        <v>14046</v>
      </c>
      <c r="N16" s="48">
        <v>155191</v>
      </c>
      <c r="S16" s="1"/>
      <c r="T16" s="1"/>
      <c r="U16" s="1"/>
      <c r="V16" s="1"/>
      <c r="W16" s="31"/>
      <c r="X16" s="31"/>
      <c r="Y16" s="31"/>
      <c r="Z16" s="31"/>
      <c r="AA16" s="31"/>
      <c r="AB16" s="31"/>
      <c r="AC16" s="31"/>
      <c r="AD16" s="31"/>
    </row>
    <row r="17" spans="1:30">
      <c r="A17" s="863"/>
      <c r="B17" s="76" t="s">
        <v>42</v>
      </c>
      <c r="C17" s="359">
        <v>1515689578.6949999</v>
      </c>
      <c r="D17" s="51">
        <v>35370395.600000001</v>
      </c>
      <c r="E17" s="51">
        <v>121921930.448</v>
      </c>
      <c r="F17" s="52">
        <v>1672981904.743</v>
      </c>
      <c r="G17" s="359">
        <v>1542714695.03</v>
      </c>
      <c r="H17" s="51">
        <v>35187781.43</v>
      </c>
      <c r="I17" s="51">
        <v>123019291.388</v>
      </c>
      <c r="J17" s="52">
        <v>1700921767.848</v>
      </c>
      <c r="K17" s="359">
        <v>1535701274.3099999</v>
      </c>
      <c r="L17" s="51">
        <v>38874259.950000003</v>
      </c>
      <c r="M17" s="51">
        <v>121070544.87199999</v>
      </c>
      <c r="N17" s="52">
        <v>1695646079.132</v>
      </c>
      <c r="S17" s="1"/>
      <c r="T17" s="1"/>
      <c r="U17" s="1"/>
      <c r="V17" s="1"/>
      <c r="W17" s="31"/>
      <c r="X17" s="31"/>
      <c r="Y17" s="31"/>
      <c r="Z17" s="31"/>
      <c r="AA17" s="31"/>
      <c r="AB17" s="31"/>
      <c r="AC17" s="31"/>
      <c r="AD17" s="31"/>
    </row>
    <row r="18" spans="1:30" ht="15.75" thickBot="1">
      <c r="A18" s="864"/>
      <c r="B18" s="77" t="s">
        <v>43</v>
      </c>
      <c r="C18" s="56">
        <v>87643581.040000007</v>
      </c>
      <c r="D18" s="56">
        <v>784023999.60000002</v>
      </c>
      <c r="E18" s="56">
        <v>5796747</v>
      </c>
      <c r="F18" s="57">
        <v>877464327.63999999</v>
      </c>
      <c r="G18" s="56">
        <v>7205433138.1299896</v>
      </c>
      <c r="H18" s="56">
        <v>757530515</v>
      </c>
      <c r="I18" s="56">
        <v>672563817.77999997</v>
      </c>
      <c r="J18" s="57">
        <v>8635527470.9099808</v>
      </c>
      <c r="K18" s="56">
        <v>7122706314.9400396</v>
      </c>
      <c r="L18" s="56">
        <v>821060657.03999996</v>
      </c>
      <c r="M18" s="56">
        <v>662293166.84000003</v>
      </c>
      <c r="N18" s="57">
        <v>8606060138.8200397</v>
      </c>
      <c r="S18" s="1"/>
      <c r="T18" s="1"/>
      <c r="U18" s="1"/>
      <c r="V18" s="1"/>
      <c r="W18" s="31"/>
      <c r="X18" s="31"/>
      <c r="Y18" s="31"/>
      <c r="Z18" s="31"/>
      <c r="AA18" s="31"/>
      <c r="AB18" s="31"/>
      <c r="AC18" s="31"/>
      <c r="AD18" s="31"/>
    </row>
    <row r="19" spans="1:30">
      <c r="A19" s="865" t="s">
        <v>44</v>
      </c>
      <c r="B19" s="76" t="s">
        <v>41</v>
      </c>
      <c r="C19" s="359">
        <v>312786</v>
      </c>
      <c r="D19" s="51">
        <v>601</v>
      </c>
      <c r="E19" s="51">
        <v>91247</v>
      </c>
      <c r="F19" s="52">
        <v>404634</v>
      </c>
      <c r="G19" s="359">
        <v>326725</v>
      </c>
      <c r="H19" s="51">
        <v>594</v>
      </c>
      <c r="I19" s="51">
        <v>93345</v>
      </c>
      <c r="J19" s="52">
        <v>420664</v>
      </c>
      <c r="K19" s="359">
        <v>334737</v>
      </c>
      <c r="L19" s="51">
        <v>635</v>
      </c>
      <c r="M19" s="51">
        <v>94478</v>
      </c>
      <c r="N19" s="52">
        <v>429850</v>
      </c>
      <c r="S19" s="1"/>
      <c r="T19" s="1"/>
      <c r="U19" s="1"/>
      <c r="V19" s="1"/>
      <c r="W19" s="31"/>
      <c r="X19" s="31"/>
      <c r="Y19" s="31"/>
      <c r="Z19" s="31"/>
      <c r="AA19" s="31"/>
      <c r="AB19" s="31"/>
      <c r="AC19" s="31"/>
      <c r="AD19" s="31"/>
    </row>
    <row r="20" spans="1:30" ht="15.75" thickBot="1">
      <c r="A20" s="866"/>
      <c r="B20" s="63" t="s">
        <v>43</v>
      </c>
      <c r="C20" s="360">
        <v>143998359197.16</v>
      </c>
      <c r="D20" s="58">
        <v>6008263.2599999998</v>
      </c>
      <c r="E20" s="58">
        <v>6710602</v>
      </c>
      <c r="F20" s="79">
        <v>144011078062.42001</v>
      </c>
      <c r="G20" s="360">
        <v>139455891048.51999</v>
      </c>
      <c r="H20" s="58">
        <v>6074694.1699999999</v>
      </c>
      <c r="I20" s="58">
        <v>320338120.17999899</v>
      </c>
      <c r="J20" s="79">
        <v>139782303862.87</v>
      </c>
      <c r="K20" s="360">
        <v>139612682923.849</v>
      </c>
      <c r="L20" s="58">
        <v>25246842.350000001</v>
      </c>
      <c r="M20" s="58">
        <v>345575794.65999401</v>
      </c>
      <c r="N20" s="79">
        <v>139983505560.85901</v>
      </c>
      <c r="S20" s="1"/>
      <c r="T20" s="1"/>
      <c r="U20" s="1"/>
      <c r="V20" s="1"/>
      <c r="W20" s="31"/>
      <c r="X20" s="31"/>
      <c r="Y20" s="31"/>
      <c r="Z20" s="31"/>
      <c r="AA20" s="31"/>
      <c r="AB20" s="31"/>
      <c r="AC20" s="31"/>
      <c r="AD20" s="31"/>
    </row>
    <row r="21" spans="1:30">
      <c r="A21" s="865" t="s">
        <v>473</v>
      </c>
      <c r="B21" s="64" t="s">
        <v>45</v>
      </c>
      <c r="C21" s="60">
        <v>16196343.162</v>
      </c>
      <c r="D21" s="61">
        <v>1692967.0190000001</v>
      </c>
      <c r="E21" s="61">
        <v>668743.375</v>
      </c>
      <c r="F21" s="62">
        <v>18558053.556000002</v>
      </c>
      <c r="G21" s="361">
        <v>16124296.116</v>
      </c>
      <c r="H21" s="61">
        <v>1523967.5109999999</v>
      </c>
      <c r="I21" s="61">
        <v>653436.15399999998</v>
      </c>
      <c r="J21" s="62">
        <v>18301699.780999999</v>
      </c>
      <c r="K21" s="361">
        <v>16186949.979000101</v>
      </c>
      <c r="L21" s="61">
        <v>1522864.906</v>
      </c>
      <c r="M21" s="61">
        <v>656436.22499999998</v>
      </c>
      <c r="N21" s="62">
        <v>18366251.1100001</v>
      </c>
      <c r="S21" s="1"/>
      <c r="T21" s="1"/>
      <c r="U21" s="1"/>
      <c r="V21" s="1"/>
      <c r="W21" s="31"/>
      <c r="X21" s="31"/>
      <c r="Y21" s="31"/>
      <c r="Z21" s="31"/>
      <c r="AA21" s="31"/>
      <c r="AB21" s="31"/>
      <c r="AC21" s="31"/>
      <c r="AD21" s="31"/>
    </row>
    <row r="22" spans="1:30" ht="15.75" thickBot="1">
      <c r="A22" s="866"/>
      <c r="B22" s="65" t="s">
        <v>43</v>
      </c>
      <c r="C22" s="55">
        <v>49917.96</v>
      </c>
      <c r="D22" s="56">
        <v>650112.01</v>
      </c>
      <c r="E22" s="56">
        <v>0</v>
      </c>
      <c r="F22" s="57">
        <v>700029.97</v>
      </c>
      <c r="G22" s="56">
        <v>49917.96</v>
      </c>
      <c r="H22" s="56">
        <v>730789.51</v>
      </c>
      <c r="I22" s="56">
        <v>0</v>
      </c>
      <c r="J22" s="57">
        <v>780707.47</v>
      </c>
      <c r="K22" s="56">
        <v>49917.96</v>
      </c>
      <c r="L22" s="56">
        <v>1025845.9</v>
      </c>
      <c r="M22" s="56">
        <v>0</v>
      </c>
      <c r="N22" s="57">
        <v>1075763.8600000001</v>
      </c>
      <c r="S22" s="29"/>
      <c r="T22" s="1"/>
      <c r="U22" s="1"/>
      <c r="V22" s="1"/>
      <c r="W22" s="31"/>
      <c r="X22" s="31"/>
      <c r="Y22" s="31"/>
      <c r="Z22" s="31"/>
      <c r="AA22" s="31"/>
      <c r="AB22" s="31"/>
      <c r="AC22" s="31"/>
      <c r="AD22" s="31"/>
    </row>
    <row r="23" spans="1:30" ht="30.75" thickBot="1">
      <c r="A23" s="66" t="s">
        <v>475</v>
      </c>
      <c r="B23" s="67" t="s">
        <v>46</v>
      </c>
      <c r="C23" s="362">
        <v>144086052696.16</v>
      </c>
      <c r="D23" s="80">
        <v>790682374.87</v>
      </c>
      <c r="E23" s="80">
        <v>12507349</v>
      </c>
      <c r="F23" s="70">
        <v>144889242420.03</v>
      </c>
      <c r="G23" s="362">
        <v>146661374104.61099</v>
      </c>
      <c r="H23" s="80">
        <v>764335998.67999995</v>
      </c>
      <c r="I23" s="80">
        <v>992901937.95999706</v>
      </c>
      <c r="J23" s="70">
        <v>148418612041.25101</v>
      </c>
      <c r="K23" s="362">
        <v>146735439156.74399</v>
      </c>
      <c r="L23" s="80">
        <v>847333345.28999996</v>
      </c>
      <c r="M23" s="80">
        <v>1007868961.49998</v>
      </c>
      <c r="N23" s="70">
        <v>148590641463.534</v>
      </c>
      <c r="S23" s="29"/>
      <c r="T23" s="1"/>
      <c r="U23" s="1"/>
      <c r="V23" s="1"/>
      <c r="W23" s="31"/>
      <c r="X23" s="31"/>
      <c r="Y23" s="31"/>
      <c r="Z23" s="31"/>
      <c r="AA23" s="31"/>
      <c r="AB23" s="31"/>
      <c r="AC23" s="31"/>
      <c r="AD23" s="31"/>
    </row>
    <row r="24" spans="1:30" ht="12.75" customHeight="1" thickBot="1">
      <c r="A24" s="31"/>
      <c r="D24" s="31"/>
      <c r="E24" s="31"/>
      <c r="F24" s="31"/>
      <c r="H24" s="31"/>
      <c r="I24" s="31"/>
      <c r="J24" s="31"/>
      <c r="L24" s="31"/>
      <c r="M24" s="31"/>
      <c r="N24" s="31"/>
      <c r="W24" s="31"/>
      <c r="X24" s="31"/>
      <c r="Y24" s="31"/>
      <c r="Z24" s="31"/>
      <c r="AA24" s="31"/>
      <c r="AB24" s="31"/>
      <c r="AC24" s="31"/>
      <c r="AD24" s="31"/>
    </row>
    <row r="25" spans="1:30" ht="12.75" customHeight="1" thickBot="1">
      <c r="A25" s="31"/>
      <c r="B25" s="31"/>
      <c r="C25" s="858" t="s">
        <v>494</v>
      </c>
      <c r="D25" s="859"/>
      <c r="E25" s="859"/>
      <c r="F25" s="860"/>
      <c r="G25" s="858" t="s">
        <v>495</v>
      </c>
      <c r="H25" s="859"/>
      <c r="I25" s="859"/>
      <c r="J25" s="860"/>
      <c r="K25" s="868" t="s">
        <v>496</v>
      </c>
      <c r="L25" s="853"/>
      <c r="M25" s="853"/>
      <c r="N25" s="854"/>
      <c r="W25" s="31"/>
      <c r="X25" s="31"/>
      <c r="Y25" s="31"/>
      <c r="Z25" s="31"/>
      <c r="AA25" s="31"/>
      <c r="AB25" s="31"/>
      <c r="AC25" s="31"/>
      <c r="AD25" s="31"/>
    </row>
    <row r="26" spans="1:30" ht="30.75" thickBot="1">
      <c r="A26" s="31"/>
      <c r="B26" s="31"/>
      <c r="C26" s="363" t="s">
        <v>37</v>
      </c>
      <c r="D26" s="364" t="s">
        <v>38</v>
      </c>
      <c r="E26" s="365" t="s">
        <v>238</v>
      </c>
      <c r="F26" s="366" t="s">
        <v>39</v>
      </c>
      <c r="G26" s="81" t="s">
        <v>37</v>
      </c>
      <c r="H26" s="82" t="s">
        <v>38</v>
      </c>
      <c r="I26" s="83" t="s">
        <v>238</v>
      </c>
      <c r="J26" s="84" t="s">
        <v>39</v>
      </c>
      <c r="K26" s="81" t="s">
        <v>37</v>
      </c>
      <c r="L26" s="82" t="s">
        <v>38</v>
      </c>
      <c r="M26" s="83" t="s">
        <v>238</v>
      </c>
      <c r="N26" s="84" t="s">
        <v>39</v>
      </c>
      <c r="W26" s="31"/>
      <c r="X26" s="31"/>
      <c r="Y26" s="31"/>
      <c r="Z26" s="31"/>
      <c r="AA26" s="31"/>
      <c r="AB26" s="31"/>
      <c r="AC26" s="31"/>
      <c r="AD26" s="31"/>
    </row>
    <row r="27" spans="1:30">
      <c r="A27" s="862" t="s">
        <v>40</v>
      </c>
      <c r="B27" s="74" t="s">
        <v>41</v>
      </c>
      <c r="C27" s="75">
        <v>243715</v>
      </c>
      <c r="D27" s="75">
        <v>18376</v>
      </c>
      <c r="E27" s="75">
        <v>15320</v>
      </c>
      <c r="F27" s="48">
        <v>277411</v>
      </c>
      <c r="G27" s="75">
        <v>246925</v>
      </c>
      <c r="H27" s="75">
        <v>18850</v>
      </c>
      <c r="I27" s="75">
        <v>15373</v>
      </c>
      <c r="J27" s="48">
        <v>281148</v>
      </c>
      <c r="K27" s="75">
        <v>245755</v>
      </c>
      <c r="L27" s="75">
        <v>18612</v>
      </c>
      <c r="M27" s="75">
        <v>14782</v>
      </c>
      <c r="N27" s="48">
        <v>279149</v>
      </c>
      <c r="S27" s="1"/>
      <c r="T27" s="1"/>
      <c r="U27" s="1"/>
      <c r="V27" s="1"/>
      <c r="W27" s="31"/>
      <c r="X27" s="31"/>
      <c r="Y27" s="31"/>
      <c r="Z27" s="31"/>
      <c r="AA27" s="31"/>
      <c r="AB27" s="31"/>
      <c r="AC27" s="31"/>
      <c r="AD27" s="31"/>
    </row>
    <row r="28" spans="1:30">
      <c r="A28" s="863"/>
      <c r="B28" s="76" t="s">
        <v>42</v>
      </c>
      <c r="C28" s="359">
        <v>2409721725.724</v>
      </c>
      <c r="D28" s="51">
        <v>277820694.47000003</v>
      </c>
      <c r="E28" s="51">
        <v>124252258.40800001</v>
      </c>
      <c r="F28" s="660">
        <v>2811794678.6020002</v>
      </c>
      <c r="G28" s="359">
        <v>2433405745.4239998</v>
      </c>
      <c r="H28" s="51">
        <v>278917265.56900001</v>
      </c>
      <c r="I28" s="51">
        <v>125190497.948</v>
      </c>
      <c r="J28" s="52">
        <v>2837513508.941</v>
      </c>
      <c r="K28" s="359">
        <v>2432589214.9569898</v>
      </c>
      <c r="L28" s="51">
        <v>278448478.79699898</v>
      </c>
      <c r="M28" s="51">
        <v>123327360.432</v>
      </c>
      <c r="N28" s="52">
        <v>2834365054.1859899</v>
      </c>
      <c r="S28" s="1"/>
      <c r="T28" s="1"/>
      <c r="U28" s="1"/>
      <c r="V28" s="1"/>
      <c r="W28" s="31"/>
      <c r="X28" s="31"/>
      <c r="Y28" s="31"/>
      <c r="Z28" s="31"/>
      <c r="AA28" s="31"/>
      <c r="AB28" s="31"/>
      <c r="AC28" s="31"/>
      <c r="AD28" s="31"/>
    </row>
    <row r="29" spans="1:30" ht="15.75" thickBot="1">
      <c r="A29" s="864"/>
      <c r="B29" s="77" t="s">
        <v>43</v>
      </c>
      <c r="C29" s="85">
        <v>10304018918.086901</v>
      </c>
      <c r="D29" s="85">
        <v>8555621168.2559996</v>
      </c>
      <c r="E29" s="85">
        <v>17903590.149</v>
      </c>
      <c r="F29" s="57">
        <v>18877543676.492001</v>
      </c>
      <c r="G29" s="56">
        <v>17314384361.075901</v>
      </c>
      <c r="H29" s="56">
        <v>8431025991.783</v>
      </c>
      <c r="I29" s="56">
        <v>687756637.17700005</v>
      </c>
      <c r="J29" s="57">
        <v>26433166990.035999</v>
      </c>
      <c r="K29" s="56">
        <v>17865402422.694698</v>
      </c>
      <c r="L29" s="56">
        <v>8608844598.7310009</v>
      </c>
      <c r="M29" s="56">
        <v>676741448.45899999</v>
      </c>
      <c r="N29" s="57">
        <v>27150988469.884701</v>
      </c>
      <c r="S29" s="1"/>
      <c r="T29" s="1"/>
      <c r="U29" s="1"/>
      <c r="V29" s="1"/>
      <c r="W29" s="1"/>
      <c r="X29" s="1"/>
      <c r="Y29" s="1"/>
      <c r="Z29" s="1"/>
      <c r="AA29" s="1"/>
      <c r="AB29" s="1"/>
      <c r="AC29" s="1"/>
      <c r="AD29" s="1"/>
    </row>
    <row r="30" spans="1:30">
      <c r="A30" s="865" t="s">
        <v>44</v>
      </c>
      <c r="B30" s="76" t="s">
        <v>41</v>
      </c>
      <c r="C30" s="361">
        <v>488274</v>
      </c>
      <c r="D30" s="61">
        <v>3274</v>
      </c>
      <c r="E30" s="61">
        <v>92060</v>
      </c>
      <c r="F30" s="62">
        <v>583608</v>
      </c>
      <c r="G30" s="359">
        <v>503182</v>
      </c>
      <c r="H30" s="51">
        <v>3166</v>
      </c>
      <c r="I30" s="51">
        <v>94112</v>
      </c>
      <c r="J30" s="52">
        <v>600460</v>
      </c>
      <c r="K30" s="359">
        <v>509126</v>
      </c>
      <c r="L30" s="51">
        <v>3128</v>
      </c>
      <c r="M30" s="51">
        <v>95259</v>
      </c>
      <c r="N30" s="52">
        <v>607513</v>
      </c>
      <c r="S30" s="1"/>
      <c r="T30" s="1"/>
      <c r="U30" s="1"/>
      <c r="V30" s="1"/>
      <c r="W30" s="1"/>
      <c r="X30" s="1"/>
      <c r="Y30" s="1"/>
      <c r="Z30" s="1"/>
      <c r="AA30" s="1"/>
      <c r="AB30" s="1"/>
      <c r="AC30" s="1"/>
      <c r="AD30" s="1"/>
    </row>
    <row r="31" spans="1:30" ht="15.75" thickBot="1">
      <c r="A31" s="866"/>
      <c r="B31" s="63" t="s">
        <v>43</v>
      </c>
      <c r="C31" s="56">
        <v>146804609414.896</v>
      </c>
      <c r="D31" s="56">
        <v>85614249.841999993</v>
      </c>
      <c r="E31" s="56">
        <v>14020345.569</v>
      </c>
      <c r="F31" s="57">
        <v>146904244010.30701</v>
      </c>
      <c r="G31" s="360">
        <v>142271162529.12601</v>
      </c>
      <c r="H31" s="58">
        <v>100590187.985</v>
      </c>
      <c r="I31" s="58">
        <v>327291860.16699898</v>
      </c>
      <c r="J31" s="79">
        <v>142699044577.28</v>
      </c>
      <c r="K31" s="360">
        <v>142569617197.806</v>
      </c>
      <c r="L31" s="58">
        <v>123535684.502</v>
      </c>
      <c r="M31" s="58">
        <v>351968400.41299403</v>
      </c>
      <c r="N31" s="79">
        <v>143045121282.72101</v>
      </c>
      <c r="S31" s="1"/>
      <c r="T31" s="1"/>
      <c r="U31" s="1"/>
      <c r="V31" s="1"/>
      <c r="W31" s="1"/>
      <c r="X31" s="1"/>
      <c r="Y31" s="1"/>
      <c r="Z31" s="1"/>
      <c r="AA31" s="1"/>
      <c r="AB31" s="1"/>
      <c r="AC31" s="1"/>
      <c r="AD31" s="1"/>
    </row>
    <row r="32" spans="1:30">
      <c r="A32" s="865" t="s">
        <v>473</v>
      </c>
      <c r="B32" s="59" t="s">
        <v>45</v>
      </c>
      <c r="C32" s="361">
        <v>19514726.333999898</v>
      </c>
      <c r="D32" s="61">
        <v>1822992.6710000001</v>
      </c>
      <c r="E32" s="61">
        <v>6261366.4720000103</v>
      </c>
      <c r="F32" s="62">
        <v>27599085.477000002</v>
      </c>
      <c r="G32" s="361">
        <v>19431069.278999899</v>
      </c>
      <c r="H32" s="61">
        <v>1653654.4439999999</v>
      </c>
      <c r="I32" s="61">
        <v>6249888.3420000002</v>
      </c>
      <c r="J32" s="62">
        <v>27334612.064999901</v>
      </c>
      <c r="K32" s="361">
        <v>19493949.026999701</v>
      </c>
      <c r="L32" s="61">
        <v>1650728.6950000001</v>
      </c>
      <c r="M32" s="61">
        <v>6251970.6639999999</v>
      </c>
      <c r="N32" s="62">
        <v>27396648.385999799</v>
      </c>
      <c r="S32" s="1"/>
      <c r="T32" s="1"/>
      <c r="U32" s="1"/>
      <c r="V32" s="1"/>
      <c r="W32" s="1"/>
      <c r="X32" s="1"/>
      <c r="Y32" s="1"/>
      <c r="Z32" s="1"/>
      <c r="AA32" s="1"/>
      <c r="AB32" s="1"/>
      <c r="AC32" s="1"/>
      <c r="AD32" s="1"/>
    </row>
    <row r="33" spans="1:30" ht="15.75" thickBot="1">
      <c r="A33" s="866"/>
      <c r="B33" s="63" t="s">
        <v>43</v>
      </c>
      <c r="C33" s="56">
        <v>154468147.04499999</v>
      </c>
      <c r="D33" s="56">
        <v>51102706.005000003</v>
      </c>
      <c r="E33" s="56">
        <v>317850.91700000002</v>
      </c>
      <c r="F33" s="57">
        <v>205888703.96700001</v>
      </c>
      <c r="G33" s="56">
        <v>163077016.00299999</v>
      </c>
      <c r="H33" s="56">
        <v>51483511.917999998</v>
      </c>
      <c r="I33" s="56">
        <v>242237.60699999999</v>
      </c>
      <c r="J33" s="57">
        <v>214802765.528</v>
      </c>
      <c r="K33" s="56">
        <v>174673669.324999</v>
      </c>
      <c r="L33" s="56">
        <v>48652284.149999999</v>
      </c>
      <c r="M33" s="56">
        <v>168418.91800000001</v>
      </c>
      <c r="N33" s="57">
        <v>223494372.39299899</v>
      </c>
      <c r="S33" s="1"/>
      <c r="T33" s="1"/>
      <c r="U33" s="1"/>
      <c r="V33" s="1"/>
      <c r="W33" s="17"/>
      <c r="X33" s="17"/>
      <c r="Y33" s="17"/>
      <c r="Z33" s="17"/>
      <c r="AA33" s="17"/>
      <c r="AB33" s="17"/>
      <c r="AC33" s="17"/>
      <c r="AD33" s="17"/>
    </row>
    <row r="34" spans="1:30" ht="30.75" thickBot="1">
      <c r="A34" s="66" t="s">
        <v>475</v>
      </c>
      <c r="B34" s="87" t="s">
        <v>46</v>
      </c>
      <c r="C34" s="68">
        <v>157263096480.02802</v>
      </c>
      <c r="D34" s="69">
        <v>8692338124.1030006</v>
      </c>
      <c r="E34" s="69">
        <v>32241786.635000002</v>
      </c>
      <c r="F34" s="70">
        <v>165987676390.767</v>
      </c>
      <c r="G34" s="68">
        <v>159748623906.20599</v>
      </c>
      <c r="H34" s="69">
        <v>8583099691.6859999</v>
      </c>
      <c r="I34" s="69">
        <v>1015290734.951</v>
      </c>
      <c r="J34" s="70">
        <v>169347014332.84201</v>
      </c>
      <c r="K34" s="68">
        <v>160609693289.81699</v>
      </c>
      <c r="L34" s="69">
        <v>8781032567.3830204</v>
      </c>
      <c r="M34" s="69">
        <v>1028878267.7899801</v>
      </c>
      <c r="N34" s="70">
        <v>170419604124.98999</v>
      </c>
      <c r="S34" s="1"/>
      <c r="T34" s="1"/>
      <c r="U34" s="1"/>
      <c r="V34" s="1"/>
      <c r="W34" s="17"/>
      <c r="X34" s="17"/>
      <c r="Y34" s="17"/>
      <c r="Z34" s="17"/>
      <c r="AA34" s="17"/>
      <c r="AB34" s="17"/>
      <c r="AC34" s="17"/>
      <c r="AD34" s="17"/>
    </row>
    <row r="35" spans="1:30"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30" ht="12.75" customHeight="1">
      <c r="E36" s="820"/>
      <c r="F36" s="821"/>
      <c r="G36" s="91"/>
      <c r="H36" s="17"/>
      <c r="I36" s="17"/>
      <c r="J36" s="17"/>
      <c r="K36" s="92"/>
      <c r="L36" s="17"/>
      <c r="M36" s="17"/>
      <c r="N36" s="17"/>
      <c r="O36" s="17"/>
      <c r="P36" s="17"/>
      <c r="Q36" s="17"/>
      <c r="R36" s="17"/>
      <c r="S36" s="17"/>
      <c r="T36" s="17"/>
      <c r="U36" s="17"/>
      <c r="V36" s="17"/>
      <c r="W36" s="17"/>
      <c r="X36" s="17"/>
      <c r="Y36" s="17"/>
      <c r="Z36" s="17"/>
    </row>
    <row r="37" spans="1:30" ht="12.75" customHeight="1">
      <c r="G37" s="93"/>
      <c r="H37" s="17"/>
      <c r="I37" s="17"/>
      <c r="J37" s="17"/>
      <c r="K37" s="17"/>
      <c r="L37" s="17"/>
      <c r="M37" s="17"/>
      <c r="N37" s="17"/>
      <c r="O37" s="17"/>
      <c r="P37" s="17"/>
      <c r="Q37" s="17"/>
      <c r="R37" s="17"/>
      <c r="S37" s="17"/>
      <c r="T37" s="17"/>
      <c r="U37" s="17"/>
      <c r="V37" s="17"/>
      <c r="W37" s="17"/>
      <c r="X37" s="17"/>
      <c r="Y37" s="17"/>
      <c r="Z37" s="17"/>
    </row>
    <row r="38" spans="1:30" ht="12.75" customHeight="1">
      <c r="G38" s="93"/>
      <c r="H38" s="17"/>
      <c r="I38" s="17"/>
      <c r="J38" s="17"/>
      <c r="K38" s="17"/>
      <c r="L38" s="17"/>
      <c r="M38" s="17"/>
      <c r="N38" s="17"/>
      <c r="O38" s="17"/>
      <c r="P38" s="17"/>
      <c r="Q38" s="17"/>
      <c r="R38" s="17"/>
      <c r="S38" s="17"/>
      <c r="T38" s="17"/>
      <c r="U38" s="17"/>
      <c r="V38" s="17"/>
      <c r="W38" s="17"/>
      <c r="X38" s="17"/>
      <c r="Y38" s="17"/>
      <c r="Z38" s="17"/>
    </row>
    <row r="39" spans="1:30" ht="12.75" customHeight="1">
      <c r="G39" s="93"/>
      <c r="H39" s="17"/>
      <c r="I39" s="17"/>
      <c r="J39" s="17"/>
      <c r="K39" s="17"/>
      <c r="L39" s="17"/>
      <c r="M39" s="17"/>
      <c r="N39" s="17"/>
      <c r="O39" s="17"/>
      <c r="P39" s="17"/>
      <c r="Q39" s="17"/>
      <c r="R39" s="17"/>
      <c r="S39" s="17"/>
      <c r="T39" s="17"/>
      <c r="U39" s="17"/>
      <c r="V39" s="17"/>
      <c r="W39" s="17"/>
      <c r="X39" s="17"/>
      <c r="Y39" s="17"/>
      <c r="Z39" s="17"/>
    </row>
    <row r="40" spans="1:30" ht="12.75" customHeight="1">
      <c r="G40" s="94"/>
      <c r="H40" s="17"/>
      <c r="I40" s="17"/>
      <c r="J40" s="17"/>
      <c r="K40" s="17"/>
      <c r="L40" s="17"/>
      <c r="M40" s="17"/>
      <c r="N40" s="17"/>
      <c r="O40" s="17"/>
      <c r="P40" s="17"/>
      <c r="Q40" s="17"/>
      <c r="R40" s="17"/>
      <c r="S40" s="17"/>
      <c r="T40" s="17"/>
      <c r="U40" s="17"/>
      <c r="V40" s="17"/>
      <c r="W40" s="17"/>
      <c r="X40" s="17"/>
      <c r="Y40" s="17"/>
      <c r="Z40" s="17"/>
    </row>
    <row r="41" spans="1:30" ht="51" customHeight="1">
      <c r="G41" s="78"/>
      <c r="H41" s="17"/>
      <c r="I41" s="17"/>
      <c r="J41" s="17"/>
      <c r="K41" s="17"/>
      <c r="L41" s="17"/>
      <c r="M41" s="17"/>
      <c r="N41" s="17"/>
      <c r="O41" s="17"/>
      <c r="P41" s="17"/>
      <c r="Q41" s="17"/>
      <c r="R41" s="17"/>
      <c r="S41" s="17"/>
      <c r="T41" s="17"/>
      <c r="U41" s="17"/>
      <c r="V41" s="17"/>
      <c r="W41" s="17"/>
      <c r="X41" s="17"/>
      <c r="Y41" s="17"/>
      <c r="Z41" s="17"/>
    </row>
    <row r="42" spans="1:30"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30"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30"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30"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30"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30"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9" spans="1:26" ht="12.75" customHeight="1">
      <c r="A49" s="31" t="s">
        <v>47</v>
      </c>
      <c r="B49" s="31"/>
      <c r="C49" s="88"/>
      <c r="D49" s="88"/>
      <c r="E49" s="89"/>
      <c r="F49" s="90"/>
      <c r="G49" s="17"/>
      <c r="H49" s="17"/>
      <c r="I49" s="17"/>
      <c r="J49" s="17"/>
      <c r="K49" s="17"/>
      <c r="L49" s="17"/>
      <c r="M49" s="17"/>
      <c r="N49" s="17"/>
      <c r="O49" s="17"/>
      <c r="P49" s="17"/>
      <c r="Q49" s="17"/>
      <c r="R49" s="17"/>
      <c r="S49" s="17"/>
      <c r="T49" s="17"/>
      <c r="U49" s="17"/>
      <c r="V49" s="17"/>
      <c r="W49" s="17"/>
      <c r="X49" s="17"/>
      <c r="Y49" s="17"/>
      <c r="Z49" s="17"/>
    </row>
    <row r="50" spans="1:26" ht="12.75" customHeight="1">
      <c r="A50" s="31" t="s">
        <v>48</v>
      </c>
      <c r="B50" s="93"/>
      <c r="C50" s="93"/>
      <c r="D50" s="93"/>
      <c r="E50" s="93"/>
      <c r="F50" s="93"/>
      <c r="G50" s="17"/>
      <c r="H50" s="17"/>
      <c r="I50" s="17"/>
      <c r="J50" s="17"/>
      <c r="K50" s="17"/>
      <c r="L50" s="17"/>
      <c r="M50" s="17"/>
      <c r="N50" s="17"/>
      <c r="O50" s="17"/>
      <c r="P50" s="17"/>
      <c r="Q50" s="17"/>
      <c r="R50" s="17"/>
      <c r="S50" s="17"/>
      <c r="T50" s="17"/>
      <c r="U50" s="17"/>
      <c r="V50" s="17"/>
      <c r="W50" s="17"/>
      <c r="X50" s="17"/>
      <c r="Y50" s="17"/>
      <c r="Z50" s="17"/>
    </row>
    <row r="51" spans="1:26" ht="12.75" customHeight="1">
      <c r="A51" s="920" t="s">
        <v>536</v>
      </c>
      <c r="B51" s="93"/>
      <c r="C51" s="93"/>
      <c r="D51" s="93"/>
      <c r="E51" s="93"/>
      <c r="F51" s="93"/>
      <c r="G51" s="17"/>
      <c r="H51" s="17"/>
      <c r="I51" s="17"/>
      <c r="J51" s="17"/>
      <c r="K51" s="17"/>
      <c r="L51" s="17"/>
      <c r="M51" s="17"/>
      <c r="N51" s="17"/>
      <c r="O51" s="17"/>
      <c r="P51" s="17"/>
      <c r="Q51" s="17"/>
      <c r="R51" s="17"/>
      <c r="S51" s="17"/>
      <c r="T51" s="17"/>
      <c r="U51" s="17"/>
      <c r="V51" s="17"/>
      <c r="W51" s="17"/>
      <c r="X51" s="17"/>
      <c r="Y51" s="17"/>
      <c r="Z51" s="17"/>
    </row>
    <row r="52" spans="1:26" ht="12.75" customHeight="1">
      <c r="A52" s="223" t="s">
        <v>472</v>
      </c>
      <c r="E52" s="94"/>
      <c r="F52" s="94"/>
      <c r="G52" s="17"/>
      <c r="H52" s="17"/>
      <c r="I52" s="17"/>
      <c r="J52" s="17"/>
      <c r="K52" s="17"/>
      <c r="L52" s="17"/>
      <c r="M52" s="17"/>
      <c r="N52" s="17"/>
      <c r="O52" s="17"/>
      <c r="P52" s="17"/>
      <c r="Q52" s="17"/>
      <c r="R52" s="17"/>
      <c r="S52" s="17"/>
      <c r="T52" s="17"/>
      <c r="U52" s="17"/>
      <c r="V52" s="17"/>
      <c r="W52" s="17"/>
      <c r="X52" s="17"/>
      <c r="Y52" s="17"/>
      <c r="Z52" s="17"/>
    </row>
    <row r="53" spans="1:26" ht="51.95" customHeight="1">
      <c r="A53" s="861" t="s">
        <v>474</v>
      </c>
      <c r="B53" s="861"/>
      <c r="C53" s="861"/>
      <c r="D53" s="861"/>
      <c r="E53" s="861"/>
      <c r="F53" s="861"/>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9">
    <mergeCell ref="A53:F53"/>
    <mergeCell ref="A5:A7"/>
    <mergeCell ref="A8:A9"/>
    <mergeCell ref="K14:N14"/>
    <mergeCell ref="K25:N25"/>
    <mergeCell ref="A10:A11"/>
    <mergeCell ref="A16:A18"/>
    <mergeCell ref="A19:A20"/>
    <mergeCell ref="A21:A22"/>
    <mergeCell ref="A27:A29"/>
    <mergeCell ref="A30:A31"/>
    <mergeCell ref="A32:A33"/>
    <mergeCell ref="C3:F3"/>
    <mergeCell ref="G3:J3"/>
    <mergeCell ref="K3:N3"/>
    <mergeCell ref="G14:J14"/>
    <mergeCell ref="G25:J25"/>
    <mergeCell ref="C14:F14"/>
    <mergeCell ref="C25:F25"/>
  </mergeCells>
  <pageMargins left="0.7" right="0.7" top="0.75" bottom="0.75" header="0" footer="0"/>
  <pageSetup scale="5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9"/>
  <sheetViews>
    <sheetView workbookViewId="0"/>
  </sheetViews>
  <sheetFormatPr defaultColWidth="12.625" defaultRowHeight="15" customHeight="1"/>
  <cols>
    <col min="1" max="1" width="10.875" customWidth="1"/>
    <col min="2" max="2" width="19.125" customWidth="1"/>
    <col min="3" max="3" width="20.5" customWidth="1"/>
    <col min="4" max="4" width="16.5" customWidth="1"/>
    <col min="5" max="5" width="21.125" customWidth="1"/>
    <col min="6" max="6" width="17.625" customWidth="1"/>
    <col min="7" max="7" width="17.125" customWidth="1"/>
    <col min="8" max="8" width="16.5" customWidth="1"/>
    <col min="9" max="9" width="17.625" customWidth="1"/>
    <col min="10" max="10" width="18" customWidth="1"/>
    <col min="11" max="26" width="9" customWidth="1"/>
  </cols>
  <sheetData>
    <row r="1" spans="1:26" ht="18.75">
      <c r="A1" s="95" t="s">
        <v>461</v>
      </c>
      <c r="B1" s="18"/>
      <c r="C1" s="18"/>
      <c r="D1" s="18"/>
      <c r="E1" s="96"/>
      <c r="F1" s="96"/>
      <c r="G1" s="96"/>
      <c r="H1" s="18"/>
      <c r="I1" s="18"/>
      <c r="J1" s="18"/>
      <c r="K1" s="18"/>
      <c r="L1" s="18"/>
      <c r="M1" s="18"/>
      <c r="N1" s="18"/>
      <c r="O1" s="18"/>
      <c r="P1" s="18"/>
      <c r="Q1" s="18"/>
      <c r="R1" s="18"/>
      <c r="S1" s="18"/>
      <c r="T1" s="18"/>
      <c r="U1" s="18"/>
      <c r="V1" s="18"/>
      <c r="W1" s="18"/>
      <c r="X1" s="18"/>
      <c r="Y1" s="18"/>
      <c r="Z1" s="18"/>
    </row>
    <row r="2" spans="1:26" ht="15" customHeight="1">
      <c r="A2" s="97"/>
      <c r="B2" s="97"/>
      <c r="C2" s="97"/>
      <c r="D2" s="17"/>
      <c r="E2" s="97"/>
      <c r="F2" s="97"/>
      <c r="G2" s="17"/>
      <c r="H2" s="17"/>
      <c r="I2" s="17"/>
      <c r="J2" s="17"/>
      <c r="K2" s="17"/>
      <c r="L2" s="17"/>
      <c r="M2" s="17"/>
      <c r="N2" s="17"/>
      <c r="O2" s="17"/>
      <c r="P2" s="17"/>
      <c r="Q2" s="17"/>
      <c r="R2" s="17"/>
      <c r="S2" s="17"/>
      <c r="T2" s="17"/>
      <c r="U2" s="17"/>
      <c r="V2" s="17"/>
      <c r="W2" s="17"/>
      <c r="X2" s="17"/>
      <c r="Y2" s="17"/>
      <c r="Z2" s="17"/>
    </row>
    <row r="3" spans="1:26" ht="71.25" customHeight="1" thickBot="1">
      <c r="A3" s="98" t="s">
        <v>49</v>
      </c>
      <c r="B3" s="99" t="s">
        <v>50</v>
      </c>
      <c r="C3" s="100" t="s">
        <v>51</v>
      </c>
      <c r="D3" s="101" t="s">
        <v>52</v>
      </c>
      <c r="E3" s="102" t="s">
        <v>485</v>
      </c>
      <c r="F3" s="103" t="s">
        <v>54</v>
      </c>
      <c r="G3" s="104" t="s">
        <v>55</v>
      </c>
      <c r="H3" s="102" t="s">
        <v>56</v>
      </c>
      <c r="I3" s="103" t="s">
        <v>57</v>
      </c>
      <c r="J3" s="104" t="s">
        <v>58</v>
      </c>
      <c r="K3" s="31"/>
      <c r="L3" s="31"/>
      <c r="M3" s="33"/>
      <c r="N3" s="33"/>
      <c r="O3" s="33"/>
      <c r="P3" s="33"/>
      <c r="Q3" s="33"/>
      <c r="R3" s="33"/>
      <c r="S3" s="33"/>
      <c r="T3" s="33"/>
      <c r="U3" s="33"/>
      <c r="V3" s="33"/>
      <c r="W3" s="33"/>
      <c r="X3" s="33"/>
      <c r="Y3" s="33"/>
      <c r="Z3" s="33"/>
    </row>
    <row r="4" spans="1:26" ht="12.75" customHeight="1">
      <c r="A4" s="31" t="s">
        <v>403</v>
      </c>
      <c r="B4" s="58">
        <v>17865402422.694698</v>
      </c>
      <c r="C4" s="53">
        <v>2432589214.9569898</v>
      </c>
      <c r="D4" s="152">
        <v>7.3441920702630901</v>
      </c>
      <c r="E4" s="58">
        <v>8608844598.7310009</v>
      </c>
      <c r="F4" s="471">
        <v>278448478.79699898</v>
      </c>
      <c r="G4" s="152">
        <v>30.9171902677449</v>
      </c>
      <c r="H4" s="58">
        <v>676741448.45899999</v>
      </c>
      <c r="I4" s="471">
        <v>123327360.432</v>
      </c>
      <c r="J4" s="654">
        <v>5.4873585722459302</v>
      </c>
      <c r="K4" s="31"/>
      <c r="L4" s="31"/>
      <c r="M4" s="31"/>
      <c r="N4" s="31"/>
      <c r="O4" s="31"/>
      <c r="P4" s="31"/>
      <c r="Q4" s="31"/>
      <c r="R4" s="31"/>
      <c r="S4" s="31"/>
      <c r="T4" s="31"/>
      <c r="U4" s="31"/>
      <c r="V4" s="31"/>
      <c r="W4" s="31"/>
      <c r="X4" s="31"/>
      <c r="Y4" s="31"/>
      <c r="Z4" s="31"/>
    </row>
    <row r="5" spans="1:26" ht="12.75" customHeight="1">
      <c r="A5" s="31" t="s">
        <v>397</v>
      </c>
      <c r="B5" s="58">
        <v>17315152005.447899</v>
      </c>
      <c r="C5" s="53">
        <v>2433481475.3639898</v>
      </c>
      <c r="D5" s="152">
        <v>7.1153827061116202</v>
      </c>
      <c r="E5" s="58">
        <v>8435365196.7629805</v>
      </c>
      <c r="F5" s="471">
        <v>279009248.56900001</v>
      </c>
      <c r="G5" s="152">
        <v>30.233281656528501</v>
      </c>
      <c r="H5" s="58">
        <v>687756637.17700601</v>
      </c>
      <c r="I5" s="471">
        <v>125190497.947999</v>
      </c>
      <c r="J5" s="655">
        <v>5.4936808180336296</v>
      </c>
      <c r="K5" s="31"/>
      <c r="L5" s="31"/>
      <c r="M5" s="31"/>
      <c r="N5" s="31"/>
      <c r="O5" s="31"/>
      <c r="P5" s="31"/>
      <c r="Q5" s="31"/>
      <c r="R5" s="31"/>
      <c r="S5" s="31"/>
      <c r="T5" s="31"/>
      <c r="U5" s="31"/>
      <c r="V5" s="31"/>
      <c r="W5" s="31"/>
      <c r="X5" s="31"/>
      <c r="Y5" s="31"/>
      <c r="Z5" s="31"/>
    </row>
    <row r="6" spans="1:26" ht="12.75" customHeight="1" thickBot="1">
      <c r="A6" s="649" t="s">
        <v>391</v>
      </c>
      <c r="B6" s="650">
        <v>10304240483.8388</v>
      </c>
      <c r="C6" s="651">
        <v>2409797455.66399</v>
      </c>
      <c r="D6" s="652">
        <v>4.27597782528143</v>
      </c>
      <c r="E6" s="650">
        <v>8561021806.1559801</v>
      </c>
      <c r="F6" s="653">
        <v>277912677.47000003</v>
      </c>
      <c r="G6" s="652">
        <v>30.8047185327849</v>
      </c>
      <c r="H6" s="650">
        <v>17903590.149</v>
      </c>
      <c r="I6" s="653">
        <v>124087779.007999</v>
      </c>
      <c r="J6" s="656">
        <v>0.14428165522928499</v>
      </c>
      <c r="K6" s="31"/>
      <c r="L6" s="31"/>
      <c r="M6" s="31"/>
      <c r="N6" s="31"/>
      <c r="O6" s="31"/>
      <c r="P6" s="31"/>
      <c r="Q6" s="31"/>
      <c r="R6" s="31"/>
      <c r="S6" s="31"/>
      <c r="T6" s="31"/>
      <c r="U6" s="31"/>
      <c r="V6" s="31"/>
      <c r="W6" s="31"/>
      <c r="X6" s="31"/>
      <c r="Y6" s="31"/>
      <c r="Z6" s="31"/>
    </row>
    <row r="7" spans="1:26" ht="12.75" customHeight="1">
      <c r="A7" s="1"/>
      <c r="B7" s="1"/>
      <c r="C7" s="1"/>
      <c r="D7" s="1"/>
      <c r="E7" s="1"/>
      <c r="F7" s="1"/>
      <c r="G7" s="1"/>
      <c r="H7" s="1"/>
      <c r="I7" s="1"/>
      <c r="J7" s="1"/>
      <c r="K7" s="31"/>
      <c r="L7" s="31"/>
      <c r="M7" s="31"/>
      <c r="N7" s="31"/>
      <c r="O7" s="31"/>
      <c r="P7" s="31"/>
      <c r="Q7" s="31"/>
      <c r="R7" s="31"/>
      <c r="S7" s="31"/>
      <c r="T7" s="31"/>
      <c r="U7" s="31"/>
      <c r="V7" s="31"/>
      <c r="W7" s="31"/>
      <c r="X7" s="31"/>
      <c r="Y7" s="31"/>
      <c r="Z7" s="31"/>
    </row>
    <row r="8" spans="1:26" ht="12.75" customHeight="1">
      <c r="A8" s="31" t="s">
        <v>59</v>
      </c>
      <c r="B8" s="31"/>
      <c r="C8" s="88"/>
      <c r="D8" s="88"/>
      <c r="E8" s="89"/>
      <c r="F8" s="90"/>
      <c r="G8" s="91"/>
      <c r="H8" s="31"/>
      <c r="I8" s="152"/>
      <c r="J8" s="31"/>
      <c r="K8" s="31"/>
      <c r="L8" s="31"/>
      <c r="M8" s="31"/>
      <c r="N8" s="31"/>
      <c r="O8" s="31"/>
      <c r="P8" s="31"/>
      <c r="Q8" s="31"/>
      <c r="R8" s="31"/>
      <c r="S8" s="31"/>
      <c r="T8" s="31"/>
      <c r="U8" s="31"/>
      <c r="V8" s="31"/>
      <c r="W8" s="31"/>
      <c r="X8" s="31"/>
      <c r="Y8" s="31"/>
      <c r="Z8" s="31"/>
    </row>
    <row r="9" spans="1:26" ht="12.75" customHeight="1">
      <c r="A9" s="31" t="s">
        <v>60</v>
      </c>
      <c r="B9" s="93"/>
      <c r="C9" s="105"/>
      <c r="D9" s="93"/>
      <c r="E9" s="93"/>
      <c r="F9" s="105"/>
      <c r="G9" s="89"/>
      <c r="H9" s="31"/>
      <c r="I9" s="152"/>
      <c r="J9" s="31"/>
      <c r="K9" s="31"/>
      <c r="L9" s="31"/>
      <c r="M9" s="31"/>
      <c r="N9" s="31"/>
      <c r="O9" s="31"/>
      <c r="P9" s="31"/>
      <c r="Q9" s="31"/>
      <c r="R9" s="31"/>
      <c r="S9" s="31"/>
      <c r="T9" s="31"/>
      <c r="U9" s="31"/>
      <c r="V9" s="31"/>
      <c r="W9" s="31"/>
      <c r="X9" s="31"/>
      <c r="Y9" s="31"/>
      <c r="Z9" s="31"/>
    </row>
    <row r="10" spans="1:26" s="921" customFormat="1" ht="14.25" customHeight="1">
      <c r="A10" s="920" t="s">
        <v>537</v>
      </c>
      <c r="B10" s="920"/>
      <c r="C10" s="920"/>
      <c r="D10" s="920"/>
      <c r="E10" s="920"/>
      <c r="F10" s="920"/>
      <c r="G10" s="920"/>
      <c r="H10" s="920"/>
      <c r="I10" s="920"/>
      <c r="J10" s="920"/>
      <c r="K10" s="920"/>
      <c r="L10" s="920"/>
      <c r="M10" s="920"/>
      <c r="N10" s="920"/>
      <c r="O10" s="920"/>
      <c r="P10" s="920"/>
      <c r="Q10" s="920"/>
      <c r="R10" s="920"/>
      <c r="S10" s="920"/>
      <c r="T10" s="920"/>
      <c r="U10" s="920"/>
      <c r="V10" s="920"/>
      <c r="W10" s="920"/>
      <c r="X10" s="920"/>
      <c r="Y10" s="920"/>
      <c r="Z10" s="920"/>
    </row>
    <row r="11" spans="1:26" ht="15" customHeight="1">
      <c r="A11" s="861" t="s">
        <v>61</v>
      </c>
      <c r="B11" s="834"/>
      <c r="C11" s="834"/>
      <c r="D11" s="834"/>
      <c r="E11" s="834"/>
      <c r="F11" s="834"/>
      <c r="G11" s="834"/>
      <c r="H11" s="31"/>
      <c r="I11" s="31"/>
      <c r="J11" s="31"/>
      <c r="K11" s="31"/>
      <c r="L11" s="31"/>
      <c r="M11" s="31"/>
      <c r="N11" s="31"/>
      <c r="O11" s="31"/>
      <c r="P11" s="31"/>
      <c r="Q11" s="31"/>
      <c r="R11" s="31"/>
      <c r="S11" s="31"/>
      <c r="T11" s="31"/>
      <c r="U11" s="31"/>
      <c r="V11" s="31"/>
      <c r="W11" s="31"/>
      <c r="X11" s="31"/>
      <c r="Y11" s="31"/>
      <c r="Z11" s="31"/>
    </row>
    <row r="12" spans="1:26" ht="28.5" customHeight="1">
      <c r="A12" s="834"/>
      <c r="B12" s="834"/>
      <c r="C12" s="834"/>
      <c r="D12" s="834"/>
      <c r="E12" s="834"/>
      <c r="F12" s="834"/>
      <c r="G12" s="834"/>
      <c r="H12" s="31"/>
      <c r="I12" s="31"/>
      <c r="J12" s="31"/>
      <c r="K12" s="31"/>
      <c r="L12" s="31"/>
      <c r="M12" s="31"/>
      <c r="N12" s="31"/>
      <c r="O12" s="31"/>
      <c r="P12" s="31"/>
      <c r="Q12" s="31"/>
      <c r="R12" s="31"/>
      <c r="S12" s="31"/>
      <c r="T12" s="31"/>
      <c r="U12" s="31"/>
      <c r="V12" s="31"/>
      <c r="W12" s="31"/>
      <c r="X12" s="31"/>
      <c r="Y12" s="31"/>
      <c r="Z12" s="31"/>
    </row>
    <row r="13" spans="1:26" ht="12.75" customHeight="1">
      <c r="A13" s="31"/>
      <c r="B13" s="106"/>
      <c r="C13" s="106"/>
      <c r="D13" s="106"/>
      <c r="E13" s="106"/>
      <c r="F13" s="106"/>
      <c r="G13" s="106"/>
      <c r="H13" s="31"/>
      <c r="I13" s="31"/>
      <c r="J13" s="31"/>
      <c r="K13" s="31"/>
      <c r="L13" s="31"/>
      <c r="M13" s="31"/>
      <c r="N13" s="31"/>
      <c r="O13" s="31"/>
      <c r="P13" s="31"/>
      <c r="Q13" s="31"/>
      <c r="R13" s="31"/>
      <c r="S13" s="31"/>
      <c r="T13" s="31"/>
      <c r="U13" s="31"/>
      <c r="V13" s="31"/>
      <c r="W13" s="31"/>
      <c r="X13" s="31"/>
      <c r="Y13" s="31"/>
      <c r="Z13" s="31"/>
    </row>
    <row r="14" spans="1:26" ht="12.75" customHeight="1">
      <c r="A14" s="106"/>
      <c r="B14" s="106"/>
      <c r="C14" s="106"/>
      <c r="D14" s="106"/>
      <c r="E14" s="106"/>
      <c r="F14" s="106"/>
      <c r="G14" s="106"/>
      <c r="H14" s="31"/>
      <c r="I14" s="31"/>
      <c r="J14" s="31"/>
      <c r="K14" s="31"/>
      <c r="L14" s="31"/>
      <c r="M14" s="31"/>
      <c r="N14" s="31"/>
      <c r="O14" s="31"/>
      <c r="P14" s="31"/>
      <c r="Q14" s="31"/>
      <c r="R14" s="31"/>
      <c r="S14" s="31"/>
      <c r="T14" s="31"/>
      <c r="U14" s="31"/>
      <c r="V14" s="31"/>
      <c r="W14" s="31"/>
      <c r="X14" s="31"/>
      <c r="Y14" s="31"/>
      <c r="Z14" s="31"/>
    </row>
    <row r="15" spans="1:26" ht="12.75" customHeight="1">
      <c r="A15" s="1"/>
      <c r="B15" s="1"/>
      <c r="C15" s="1"/>
      <c r="D15" s="1"/>
      <c r="E15" s="1"/>
      <c r="F15" s="1"/>
      <c r="G15" s="107"/>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08"/>
      <c r="F16" s="108"/>
      <c r="G16" s="108"/>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08"/>
      <c r="F17" s="108"/>
      <c r="G17" s="108"/>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08"/>
      <c r="F18" s="108"/>
      <c r="G18" s="108"/>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08"/>
      <c r="F19" s="108"/>
      <c r="G19" s="108"/>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08"/>
      <c r="F20" s="108"/>
      <c r="G20" s="108"/>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08"/>
      <c r="F21" s="108"/>
      <c r="G21" s="108"/>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08"/>
      <c r="F22" s="108"/>
      <c r="G22" s="108"/>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08"/>
      <c r="F23" s="108"/>
      <c r="G23" s="108"/>
      <c r="H23" s="1"/>
      <c r="I23" s="1"/>
      <c r="J23" s="1"/>
      <c r="K23" s="1"/>
      <c r="L23" s="1"/>
      <c r="M23" s="1"/>
      <c r="N23" s="1"/>
      <c r="O23" s="1"/>
      <c r="P23" s="1"/>
      <c r="Q23" s="1"/>
      <c r="R23" s="1"/>
      <c r="S23" s="1"/>
      <c r="T23" s="1"/>
      <c r="U23" s="1"/>
      <c r="V23" s="1"/>
      <c r="W23" s="1"/>
      <c r="X23" s="1"/>
      <c r="Y23" s="1"/>
      <c r="Z23" s="1"/>
    </row>
    <row r="24" spans="1:26" ht="12.75" customHeight="1">
      <c r="A24" s="1"/>
      <c r="B24" s="1"/>
      <c r="C24" s="1" t="s">
        <v>62</v>
      </c>
      <c r="D24" s="1"/>
      <c r="E24" s="108"/>
      <c r="F24" s="108"/>
      <c r="G24" s="108"/>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08"/>
      <c r="F25" s="108"/>
      <c r="G25" s="108"/>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08"/>
      <c r="F26" s="108"/>
      <c r="G26" s="108"/>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08"/>
      <c r="F27" s="108"/>
      <c r="G27" s="108"/>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08"/>
      <c r="F28" s="108"/>
      <c r="G28" s="108"/>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08"/>
      <c r="F29" s="108"/>
      <c r="G29" s="108"/>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08"/>
      <c r="F30" s="108"/>
      <c r="G30" s="108"/>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08"/>
      <c r="F31" s="108"/>
      <c r="G31" s="108"/>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08"/>
      <c r="F32" s="108"/>
      <c r="G32" s="108"/>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08"/>
      <c r="F33" s="108"/>
      <c r="G33" s="108"/>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08"/>
      <c r="F34" s="108"/>
      <c r="G34" s="108"/>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08"/>
      <c r="F35" s="108"/>
      <c r="G35" s="108"/>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08"/>
      <c r="F36" s="108"/>
      <c r="G36" s="108"/>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08"/>
      <c r="F37" s="108"/>
      <c r="G37" s="108"/>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08"/>
      <c r="F38" s="108"/>
      <c r="G38" s="108"/>
      <c r="H38" s="1"/>
      <c r="I38" s="1"/>
      <c r="J38" s="1"/>
      <c r="K38" s="1"/>
      <c r="L38" s="1"/>
      <c r="M38" s="1"/>
      <c r="N38" s="1"/>
      <c r="O38" s="1"/>
      <c r="P38" s="1"/>
      <c r="Q38" s="1"/>
      <c r="R38" s="1"/>
      <c r="S38" s="1"/>
      <c r="T38" s="1"/>
      <c r="U38" s="1"/>
      <c r="V38" s="1"/>
      <c r="W38" s="1"/>
      <c r="X38" s="1"/>
      <c r="Y38" s="1"/>
      <c r="Z38" s="1"/>
    </row>
    <row r="39" spans="1:26" ht="12.75" customHeight="1">
      <c r="A39" s="1"/>
      <c r="B39" s="1"/>
      <c r="C39" s="108"/>
      <c r="D39" s="108"/>
      <c r="E39" s="108"/>
      <c r="F39" s="822"/>
      <c r="G39" s="821"/>
      <c r="H39" s="1"/>
      <c r="I39" s="1"/>
      <c r="J39" s="1"/>
      <c r="K39" s="1"/>
      <c r="L39" s="1"/>
      <c r="M39" s="1"/>
      <c r="N39" s="1"/>
      <c r="O39" s="1"/>
      <c r="P39" s="1"/>
      <c r="Q39" s="1"/>
      <c r="R39" s="1"/>
      <c r="S39" s="1"/>
      <c r="T39" s="1"/>
      <c r="U39" s="1"/>
      <c r="V39" s="1"/>
      <c r="W39" s="1"/>
      <c r="X39" s="1"/>
    </row>
    <row r="40" spans="1:26" ht="12.75" customHeight="1">
      <c r="A40" s="1"/>
      <c r="B40" s="1"/>
      <c r="C40" s="1"/>
      <c r="D40" s="108"/>
      <c r="E40" s="108"/>
      <c r="F40" s="108"/>
      <c r="G40" s="1"/>
      <c r="H40" s="1"/>
      <c r="I40" s="1"/>
      <c r="J40" s="1"/>
      <c r="K40" s="1"/>
      <c r="L40" s="1"/>
      <c r="M40" s="1"/>
      <c r="N40" s="1"/>
      <c r="O40" s="1"/>
      <c r="P40" s="1"/>
      <c r="Q40" s="1"/>
      <c r="R40" s="1"/>
      <c r="S40" s="1"/>
      <c r="T40" s="1"/>
      <c r="U40" s="1"/>
      <c r="V40" s="1"/>
      <c r="W40" s="1"/>
      <c r="X40" s="1"/>
      <c r="Y40" s="1"/>
    </row>
    <row r="41" spans="1:26" ht="12.75" customHeight="1">
      <c r="A41" s="1"/>
      <c r="B41" s="1"/>
      <c r="C41" s="1"/>
      <c r="D41" s="1"/>
      <c r="E41" s="108"/>
      <c r="F41" s="108"/>
      <c r="G41" s="108"/>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08"/>
      <c r="F42" s="108"/>
      <c r="G42" s="108"/>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108"/>
      <c r="F43" s="108"/>
      <c r="G43" s="108"/>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08"/>
      <c r="F44" s="108"/>
      <c r="G44" s="108"/>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08"/>
      <c r="F45" s="108"/>
      <c r="G45" s="108"/>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08"/>
      <c r="F46" s="108"/>
      <c r="G46" s="108"/>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08"/>
      <c r="F47" s="108"/>
      <c r="G47" s="108"/>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08"/>
      <c r="F48" s="108"/>
      <c r="G48" s="108"/>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08"/>
      <c r="F49" s="108"/>
      <c r="G49" s="108"/>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08"/>
      <c r="F50" s="108"/>
      <c r="G50" s="108"/>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08"/>
      <c r="F51" s="108"/>
      <c r="G51" s="108"/>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08"/>
      <c r="F52" s="108"/>
      <c r="G52" s="108"/>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08"/>
      <c r="F53" s="108"/>
      <c r="G53" s="108"/>
      <c r="H53" s="1"/>
      <c r="I53" s="1"/>
      <c r="J53" s="1"/>
      <c r="K53" s="1"/>
      <c r="L53" s="1"/>
      <c r="M53" s="1"/>
      <c r="N53" s="1"/>
      <c r="O53" s="1"/>
      <c r="P53" s="1"/>
      <c r="Q53" s="1"/>
      <c r="R53" s="1"/>
      <c r="S53" s="1"/>
      <c r="T53" s="1"/>
      <c r="U53" s="1"/>
      <c r="V53" s="1"/>
      <c r="W53" s="1"/>
      <c r="X53" s="1"/>
      <c r="Y53" s="1"/>
      <c r="Z53" s="1"/>
    </row>
    <row r="54" spans="1:26" ht="12.75" customHeight="1">
      <c r="A54" s="17"/>
      <c r="B54" s="17"/>
      <c r="C54" s="17"/>
      <c r="D54" s="17"/>
      <c r="E54" s="109"/>
      <c r="F54" s="109"/>
      <c r="G54" s="109"/>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09"/>
      <c r="F55" s="109"/>
      <c r="G55" s="109"/>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09"/>
      <c r="F56" s="109"/>
      <c r="G56" s="109"/>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09"/>
      <c r="F57" s="109"/>
      <c r="G57" s="109"/>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09"/>
      <c r="F58" s="109"/>
      <c r="G58" s="109"/>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09"/>
      <c r="F59" s="109"/>
      <c r="G59" s="109"/>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09"/>
      <c r="F60" s="109"/>
      <c r="G60" s="109"/>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09"/>
      <c r="F61" s="109"/>
      <c r="G61" s="109"/>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09"/>
      <c r="F62" s="109"/>
      <c r="G62" s="109"/>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09"/>
      <c r="F63" s="109"/>
      <c r="G63" s="109"/>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09"/>
      <c r="F64" s="109"/>
      <c r="G64" s="109"/>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09"/>
      <c r="F65" s="109"/>
      <c r="G65" s="109"/>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09"/>
      <c r="F66" s="109"/>
      <c r="G66" s="109"/>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09"/>
      <c r="F67" s="109"/>
      <c r="G67" s="109"/>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09"/>
      <c r="F68" s="109"/>
      <c r="G68" s="109"/>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09"/>
      <c r="F69" s="109"/>
      <c r="G69" s="109"/>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09"/>
      <c r="F70" s="109"/>
      <c r="G70" s="109"/>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09"/>
      <c r="F71" s="109"/>
      <c r="G71" s="109"/>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09"/>
      <c r="F72" s="109"/>
      <c r="G72" s="109"/>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09"/>
      <c r="F73" s="109"/>
      <c r="G73" s="109"/>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09"/>
      <c r="F74" s="109"/>
      <c r="G74" s="109"/>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09"/>
      <c r="F75" s="109"/>
      <c r="G75" s="109"/>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09"/>
      <c r="F76" s="109"/>
      <c r="G76" s="109"/>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09"/>
      <c r="F77" s="109"/>
      <c r="G77" s="109"/>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09"/>
      <c r="F78" s="109"/>
      <c r="G78" s="109"/>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09"/>
      <c r="F79" s="109"/>
      <c r="G79" s="109"/>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09"/>
      <c r="F80" s="109"/>
      <c r="G80" s="109"/>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09"/>
      <c r="F81" s="109"/>
      <c r="G81" s="109"/>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09"/>
      <c r="F82" s="109"/>
      <c r="G82" s="109"/>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09"/>
      <c r="F83" s="109"/>
      <c r="G83" s="109"/>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09"/>
      <c r="F84" s="109"/>
      <c r="G84" s="109"/>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09"/>
      <c r="F85" s="109"/>
      <c r="G85" s="109"/>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09"/>
      <c r="F86" s="109"/>
      <c r="G86" s="109"/>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09"/>
      <c r="F87" s="109"/>
      <c r="G87" s="109"/>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09"/>
      <c r="F88" s="109"/>
      <c r="G88" s="109"/>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09"/>
      <c r="F89" s="109"/>
      <c r="G89" s="109"/>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09"/>
      <c r="F90" s="109"/>
      <c r="G90" s="109"/>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09"/>
      <c r="F91" s="109"/>
      <c r="G91" s="109"/>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09"/>
      <c r="F92" s="109"/>
      <c r="G92" s="109"/>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09"/>
      <c r="F93" s="109"/>
      <c r="G93" s="109"/>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09"/>
      <c r="F94" s="109"/>
      <c r="G94" s="109"/>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09"/>
      <c r="F95" s="109"/>
      <c r="G95" s="109"/>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09"/>
      <c r="F96" s="109"/>
      <c r="G96" s="109"/>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09"/>
      <c r="F97" s="109"/>
      <c r="G97" s="109"/>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09"/>
      <c r="F98" s="109"/>
      <c r="G98" s="109"/>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09"/>
      <c r="F99" s="109"/>
      <c r="G99" s="109"/>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09"/>
      <c r="F100" s="109"/>
      <c r="G100" s="109"/>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09"/>
      <c r="F101" s="109"/>
      <c r="G101" s="109"/>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09"/>
      <c r="F102" s="109"/>
      <c r="G102" s="109"/>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09"/>
      <c r="F103" s="109"/>
      <c r="G103" s="109"/>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09"/>
      <c r="F104" s="109"/>
      <c r="G104" s="109"/>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09"/>
      <c r="F105" s="109"/>
      <c r="G105" s="109"/>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09"/>
      <c r="F106" s="109"/>
      <c r="G106" s="109"/>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09"/>
      <c r="F107" s="109"/>
      <c r="G107" s="109"/>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09"/>
      <c r="F108" s="109"/>
      <c r="G108" s="109"/>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09"/>
      <c r="F109" s="109"/>
      <c r="G109" s="109"/>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09"/>
      <c r="F110" s="109"/>
      <c r="G110" s="109"/>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09"/>
      <c r="F111" s="109"/>
      <c r="G111" s="109"/>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09"/>
      <c r="F112" s="109"/>
      <c r="G112" s="109"/>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09"/>
      <c r="F113" s="109"/>
      <c r="G113" s="109"/>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09"/>
      <c r="F114" s="109"/>
      <c r="G114" s="109"/>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09"/>
      <c r="F115" s="109"/>
      <c r="G115" s="109"/>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09"/>
      <c r="F116" s="109"/>
      <c r="G116" s="109"/>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09"/>
      <c r="F117" s="109"/>
      <c r="G117" s="109"/>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09"/>
      <c r="F118" s="109"/>
      <c r="G118" s="109"/>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09"/>
      <c r="F119" s="109"/>
      <c r="G119" s="109"/>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09"/>
      <c r="F120" s="109"/>
      <c r="G120" s="109"/>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09"/>
      <c r="F121" s="109"/>
      <c r="G121" s="109"/>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09"/>
      <c r="F122" s="109"/>
      <c r="G122" s="109"/>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09"/>
      <c r="F123" s="109"/>
      <c r="G123" s="109"/>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09"/>
      <c r="F124" s="109"/>
      <c r="G124" s="109"/>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09"/>
      <c r="F125" s="109"/>
      <c r="G125" s="109"/>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09"/>
      <c r="F126" s="109"/>
      <c r="G126" s="109"/>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09"/>
      <c r="F127" s="109"/>
      <c r="G127" s="109"/>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09"/>
      <c r="F128" s="109"/>
      <c r="G128" s="109"/>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09"/>
      <c r="F129" s="109"/>
      <c r="G129" s="109"/>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09"/>
      <c r="F130" s="109"/>
      <c r="G130" s="109"/>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09"/>
      <c r="F131" s="109"/>
      <c r="G131" s="109"/>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09"/>
      <c r="F132" s="109"/>
      <c r="G132" s="109"/>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09"/>
      <c r="F133" s="109"/>
      <c r="G133" s="109"/>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09"/>
      <c r="F134" s="109"/>
      <c r="G134" s="109"/>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09"/>
      <c r="F135" s="109"/>
      <c r="G135" s="109"/>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09"/>
      <c r="F136" s="109"/>
      <c r="G136" s="109"/>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09"/>
      <c r="F137" s="109"/>
      <c r="G137" s="109"/>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09"/>
      <c r="F138" s="109"/>
      <c r="G138" s="109"/>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09"/>
      <c r="F139" s="109"/>
      <c r="G139" s="109"/>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09"/>
      <c r="F140" s="109"/>
      <c r="G140" s="109"/>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09"/>
      <c r="F141" s="109"/>
      <c r="G141" s="109"/>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09"/>
      <c r="F142" s="109"/>
      <c r="G142" s="109"/>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09"/>
      <c r="F143" s="109"/>
      <c r="G143" s="109"/>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09"/>
      <c r="F144" s="109"/>
      <c r="G144" s="109"/>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09"/>
      <c r="F145" s="109"/>
      <c r="G145" s="109"/>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09"/>
      <c r="F146" s="109"/>
      <c r="G146" s="109"/>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09"/>
      <c r="F147" s="109"/>
      <c r="G147" s="109"/>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09"/>
      <c r="F148" s="109"/>
      <c r="G148" s="109"/>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09"/>
      <c r="F149" s="109"/>
      <c r="G149" s="109"/>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09"/>
      <c r="F150" s="109"/>
      <c r="G150" s="109"/>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09"/>
      <c r="F151" s="109"/>
      <c r="G151" s="109"/>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09"/>
      <c r="F152" s="109"/>
      <c r="G152" s="109"/>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09"/>
      <c r="F153" s="109"/>
      <c r="G153" s="109"/>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09"/>
      <c r="F154" s="109"/>
      <c r="G154" s="109"/>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09"/>
      <c r="F155" s="109"/>
      <c r="G155" s="109"/>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09"/>
      <c r="F156" s="109"/>
      <c r="G156" s="109"/>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09"/>
      <c r="F157" s="109"/>
      <c r="G157" s="109"/>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09"/>
      <c r="F158" s="109"/>
      <c r="G158" s="109"/>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09"/>
      <c r="F159" s="109"/>
      <c r="G159" s="109"/>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09"/>
      <c r="F160" s="109"/>
      <c r="G160" s="109"/>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09"/>
      <c r="F161" s="109"/>
      <c r="G161" s="109"/>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09"/>
      <c r="F162" s="109"/>
      <c r="G162" s="109"/>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09"/>
      <c r="F163" s="109"/>
      <c r="G163" s="109"/>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09"/>
      <c r="F164" s="109"/>
      <c r="G164" s="109"/>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09"/>
      <c r="F165" s="109"/>
      <c r="G165" s="109"/>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09"/>
      <c r="F166" s="109"/>
      <c r="G166" s="109"/>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09"/>
      <c r="F167" s="109"/>
      <c r="G167" s="109"/>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09"/>
      <c r="F168" s="109"/>
      <c r="G168" s="109"/>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09"/>
      <c r="F169" s="109"/>
      <c r="G169" s="109"/>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09"/>
      <c r="F170" s="109"/>
      <c r="G170" s="109"/>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09"/>
      <c r="F171" s="109"/>
      <c r="G171" s="109"/>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09"/>
      <c r="F172" s="109"/>
      <c r="G172" s="109"/>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09"/>
      <c r="F173" s="109"/>
      <c r="G173" s="109"/>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09"/>
      <c r="F174" s="109"/>
      <c r="G174" s="109"/>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09"/>
      <c r="F175" s="109"/>
      <c r="G175" s="109"/>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09"/>
      <c r="F176" s="109"/>
      <c r="G176" s="109"/>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09"/>
      <c r="F177" s="109"/>
      <c r="G177" s="109"/>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09"/>
      <c r="F178" s="109"/>
      <c r="G178" s="109"/>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09"/>
      <c r="F179" s="109"/>
      <c r="G179" s="109"/>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09"/>
      <c r="F180" s="109"/>
      <c r="G180" s="109"/>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09"/>
      <c r="F181" s="109"/>
      <c r="G181" s="109"/>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09"/>
      <c r="F182" s="109"/>
      <c r="G182" s="109"/>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09"/>
      <c r="F183" s="109"/>
      <c r="G183" s="109"/>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09"/>
      <c r="F184" s="109"/>
      <c r="G184" s="109"/>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09"/>
      <c r="F185" s="109"/>
      <c r="G185" s="109"/>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09"/>
      <c r="F186" s="109"/>
      <c r="G186" s="109"/>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09"/>
      <c r="F187" s="109"/>
      <c r="G187" s="109"/>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09"/>
      <c r="F188" s="109"/>
      <c r="G188" s="109"/>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09"/>
      <c r="F189" s="109"/>
      <c r="G189" s="109"/>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09"/>
      <c r="F190" s="109"/>
      <c r="G190" s="109"/>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09"/>
      <c r="F191" s="109"/>
      <c r="G191" s="109"/>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09"/>
      <c r="F192" s="109"/>
      <c r="G192" s="109"/>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09"/>
      <c r="F193" s="109"/>
      <c r="G193" s="109"/>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09"/>
      <c r="F194" s="109"/>
      <c r="G194" s="109"/>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09"/>
      <c r="F195" s="109"/>
      <c r="G195" s="109"/>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09"/>
      <c r="F196" s="109"/>
      <c r="G196" s="109"/>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09"/>
      <c r="F197" s="109"/>
      <c r="G197" s="109"/>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09"/>
      <c r="F198" s="109"/>
      <c r="G198" s="109"/>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09"/>
      <c r="F199" s="109"/>
      <c r="G199" s="109"/>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09"/>
      <c r="F200" s="109"/>
      <c r="G200" s="109"/>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09"/>
      <c r="F201" s="109"/>
      <c r="G201" s="109"/>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09"/>
      <c r="F202" s="109"/>
      <c r="G202" s="109"/>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09"/>
      <c r="F203" s="109"/>
      <c r="G203" s="109"/>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09"/>
      <c r="F204" s="109"/>
      <c r="G204" s="109"/>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09"/>
      <c r="F205" s="109"/>
      <c r="G205" s="109"/>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09"/>
      <c r="F206" s="109"/>
      <c r="G206" s="109"/>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09"/>
      <c r="F207" s="109"/>
      <c r="G207" s="109"/>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09"/>
      <c r="F208" s="109"/>
      <c r="G208" s="109"/>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09"/>
      <c r="F209" s="109"/>
      <c r="G209" s="109"/>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09"/>
      <c r="F210" s="109"/>
      <c r="G210" s="109"/>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09"/>
      <c r="F211" s="109"/>
      <c r="G211" s="109"/>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09"/>
      <c r="F212" s="109"/>
      <c r="G212" s="109"/>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09"/>
      <c r="F213" s="109"/>
      <c r="G213" s="109"/>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09"/>
      <c r="F214" s="109"/>
      <c r="G214" s="109"/>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09"/>
      <c r="F215" s="109"/>
      <c r="G215" s="109"/>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09"/>
      <c r="F216" s="109"/>
      <c r="G216" s="109"/>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09"/>
      <c r="F217" s="109"/>
      <c r="G217" s="109"/>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09"/>
      <c r="F218" s="109"/>
      <c r="G218" s="109"/>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09"/>
      <c r="F219" s="109"/>
      <c r="G219" s="109"/>
      <c r="H219" s="17"/>
      <c r="I219" s="17"/>
      <c r="J219" s="17"/>
      <c r="K219" s="17"/>
      <c r="L219" s="17"/>
      <c r="M219" s="17"/>
      <c r="N219" s="17"/>
      <c r="O219" s="17"/>
      <c r="P219" s="17"/>
      <c r="Q219" s="17"/>
      <c r="R219" s="17"/>
      <c r="S219" s="17"/>
      <c r="T219" s="17"/>
      <c r="U219" s="17"/>
      <c r="V219" s="17"/>
      <c r="W219" s="17"/>
      <c r="X219" s="17"/>
      <c r="Y219" s="17"/>
      <c r="Z219" s="17"/>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1:G12"/>
  </mergeCells>
  <pageMargins left="0.7" right="0.7" top="0.75" bottom="0.75" header="0" footer="0"/>
  <pageSetup orientation="landscape"/>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sqref="A1:G1"/>
    </sheetView>
  </sheetViews>
  <sheetFormatPr defaultColWidth="12.625" defaultRowHeight="15" customHeight="1"/>
  <cols>
    <col min="1" max="1" width="26.125" customWidth="1"/>
    <col min="2" max="2" width="13.625" customWidth="1"/>
    <col min="3" max="3" width="17.625" bestFit="1" customWidth="1"/>
    <col min="4" max="4" width="16" customWidth="1"/>
    <col min="5" max="5" width="23.625" customWidth="1"/>
    <col min="6" max="6" width="28.875" customWidth="1"/>
    <col min="7" max="7" width="12.125" customWidth="1"/>
    <col min="8" max="8" width="14.125" customWidth="1"/>
    <col min="9" max="9" width="15.125" customWidth="1"/>
    <col min="10" max="10" width="18.125" customWidth="1"/>
    <col min="11" max="26" width="9" customWidth="1"/>
  </cols>
  <sheetData>
    <row r="1" spans="1:26" ht="21.75" customHeight="1">
      <c r="A1" s="869" t="s">
        <v>401</v>
      </c>
      <c r="B1" s="870"/>
      <c r="C1" s="870"/>
      <c r="D1" s="870"/>
      <c r="E1" s="870"/>
      <c r="F1" s="870"/>
      <c r="G1" s="870"/>
      <c r="H1" s="18"/>
      <c r="I1" s="18"/>
      <c r="J1" s="18"/>
      <c r="K1" s="18"/>
      <c r="L1" s="18"/>
      <c r="M1" s="18"/>
      <c r="N1" s="18"/>
      <c r="O1" s="18"/>
      <c r="P1" s="18"/>
      <c r="Q1" s="18"/>
      <c r="R1" s="18"/>
      <c r="S1" s="18"/>
      <c r="T1" s="18"/>
      <c r="U1" s="18"/>
      <c r="V1" s="18"/>
      <c r="W1" s="18"/>
      <c r="X1" s="18"/>
      <c r="Y1" s="18"/>
      <c r="Z1" s="18"/>
    </row>
    <row r="2" spans="1:26" ht="15" customHeight="1">
      <c r="A2" s="110"/>
      <c r="B2" s="111"/>
      <c r="C2" s="112"/>
      <c r="D2" s="112"/>
      <c r="E2" s="113"/>
      <c r="F2" s="114"/>
      <c r="G2" s="17"/>
      <c r="H2" s="17"/>
      <c r="I2" s="17"/>
      <c r="J2" s="17"/>
      <c r="K2" s="17"/>
      <c r="L2" s="17"/>
      <c r="M2" s="17"/>
      <c r="N2" s="17"/>
      <c r="O2" s="17"/>
      <c r="P2" s="17"/>
      <c r="Q2" s="17"/>
      <c r="R2" s="17"/>
      <c r="S2" s="17"/>
      <c r="T2" s="17"/>
      <c r="U2" s="17"/>
      <c r="V2" s="17"/>
      <c r="W2" s="17"/>
      <c r="X2" s="17"/>
      <c r="Y2" s="17"/>
      <c r="Z2" s="17"/>
    </row>
    <row r="3" spans="1:26" ht="54.75" customHeight="1" thickBot="1">
      <c r="A3" s="115" t="s">
        <v>63</v>
      </c>
      <c r="B3" s="116" t="s">
        <v>51</v>
      </c>
      <c r="C3" s="117" t="s">
        <v>64</v>
      </c>
      <c r="D3" s="104" t="s">
        <v>65</v>
      </c>
      <c r="E3" s="118" t="s">
        <v>54</v>
      </c>
      <c r="F3" s="117" t="s">
        <v>66</v>
      </c>
      <c r="G3" s="104" t="s">
        <v>67</v>
      </c>
      <c r="H3" s="100" t="s">
        <v>68</v>
      </c>
      <c r="I3" s="117" t="s">
        <v>69</v>
      </c>
      <c r="J3" s="104" t="s">
        <v>70</v>
      </c>
      <c r="K3" s="31"/>
      <c r="L3" s="31"/>
      <c r="M3" s="31"/>
      <c r="N3" s="31"/>
      <c r="O3" s="31"/>
      <c r="P3" s="31"/>
      <c r="Q3" s="31"/>
      <c r="R3" s="31"/>
      <c r="S3" s="31"/>
      <c r="T3" s="31"/>
      <c r="U3" s="31"/>
      <c r="V3" s="31"/>
      <c r="W3" s="31"/>
      <c r="X3" s="31"/>
      <c r="Y3" s="31"/>
      <c r="Z3" s="31"/>
    </row>
    <row r="4" spans="1:26">
      <c r="A4" s="682" t="s">
        <v>71</v>
      </c>
      <c r="B4" s="447">
        <v>420467866.09899998</v>
      </c>
      <c r="C4" s="448">
        <v>2969766912.079</v>
      </c>
      <c r="D4" s="449">
        <v>7.0630056456674897</v>
      </c>
      <c r="E4" s="447">
        <v>158019075.19999999</v>
      </c>
      <c r="F4" s="448">
        <v>5436133743.6330099</v>
      </c>
      <c r="G4" s="449">
        <v>34.401756476252402</v>
      </c>
      <c r="H4" s="447">
        <v>6393086.4299999904</v>
      </c>
      <c r="I4" s="448">
        <v>32979316.382999901</v>
      </c>
      <c r="J4" s="449">
        <v>5.1585907282970904</v>
      </c>
    </row>
    <row r="5" spans="1:26" ht="12" customHeight="1">
      <c r="A5" s="683" t="s">
        <v>76</v>
      </c>
      <c r="B5" s="450">
        <v>388003621.43099999</v>
      </c>
      <c r="C5" s="451">
        <v>2174066260.7030001</v>
      </c>
      <c r="D5" s="452">
        <v>5.6032112604640298</v>
      </c>
      <c r="E5" s="450">
        <v>4629864.0199999996</v>
      </c>
      <c r="F5" s="451">
        <v>36954327.219999999</v>
      </c>
      <c r="G5" s="452">
        <v>7.9817305779101497</v>
      </c>
      <c r="H5" s="450">
        <v>18252464.620000001</v>
      </c>
      <c r="I5" s="451">
        <v>90200291.064999998</v>
      </c>
      <c r="J5" s="452">
        <v>4.9418143216759702</v>
      </c>
      <c r="K5" s="119"/>
      <c r="L5" s="31"/>
      <c r="M5" s="31"/>
      <c r="N5" s="31"/>
      <c r="O5" s="31"/>
      <c r="P5" s="31"/>
      <c r="Q5" s="31"/>
      <c r="R5" s="31"/>
      <c r="S5" s="31"/>
      <c r="T5" s="31"/>
      <c r="U5" s="31"/>
      <c r="V5" s="31"/>
      <c r="W5" s="31"/>
      <c r="X5" s="31"/>
      <c r="Y5" s="31"/>
      <c r="Z5" s="31"/>
    </row>
    <row r="6" spans="1:26" ht="12.75" customHeight="1">
      <c r="A6" s="684" t="s">
        <v>74</v>
      </c>
      <c r="B6" s="453">
        <v>275146030.22299898</v>
      </c>
      <c r="C6" s="454">
        <v>816753655.27099395</v>
      </c>
      <c r="D6" s="455">
        <v>2.96843699547121</v>
      </c>
      <c r="E6" s="453">
        <v>26570221.789999999</v>
      </c>
      <c r="F6" s="454">
        <v>373196715.155999</v>
      </c>
      <c r="G6" s="455">
        <v>14.0456755726614</v>
      </c>
      <c r="H6" s="453">
        <v>15802988.8799999</v>
      </c>
      <c r="I6" s="454">
        <v>40163286.789999999</v>
      </c>
      <c r="J6" s="455">
        <v>2.5414994021055102</v>
      </c>
      <c r="K6" s="31"/>
      <c r="L6" s="31"/>
      <c r="M6" s="31"/>
      <c r="N6" s="31"/>
      <c r="O6" s="31"/>
      <c r="P6" s="31"/>
      <c r="Q6" s="31"/>
      <c r="R6" s="31"/>
      <c r="S6" s="31"/>
      <c r="T6" s="31"/>
      <c r="U6" s="31"/>
      <c r="V6" s="31"/>
      <c r="W6" s="31"/>
      <c r="X6" s="31"/>
      <c r="Y6" s="31"/>
      <c r="Z6" s="31"/>
    </row>
    <row r="7" spans="1:26" ht="12.75" customHeight="1">
      <c r="A7" s="683" t="s">
        <v>83</v>
      </c>
      <c r="B7" s="450">
        <v>221387384.639999</v>
      </c>
      <c r="C7" s="451">
        <v>1215373162.3099999</v>
      </c>
      <c r="D7" s="452">
        <v>5.4898031533564202</v>
      </c>
      <c r="E7" s="450">
        <v>1274122</v>
      </c>
      <c r="F7" s="451">
        <v>14287912.936000001</v>
      </c>
      <c r="G7" s="452">
        <v>11.213928443273</v>
      </c>
      <c r="H7" s="450">
        <v>7461933.4200000102</v>
      </c>
      <c r="I7" s="451">
        <v>19991474.939999901</v>
      </c>
      <c r="J7" s="452">
        <v>2.6791280241682802</v>
      </c>
      <c r="K7" s="31"/>
      <c r="L7" s="31"/>
      <c r="M7" s="31"/>
      <c r="N7" s="31"/>
      <c r="O7" s="31"/>
      <c r="P7" s="31"/>
      <c r="Q7" s="31"/>
      <c r="R7" s="31"/>
      <c r="S7" s="31"/>
      <c r="T7" s="31"/>
      <c r="U7" s="31"/>
      <c r="V7" s="31"/>
      <c r="W7" s="31"/>
      <c r="X7" s="31"/>
      <c r="Y7" s="31"/>
      <c r="Z7" s="31"/>
    </row>
    <row r="8" spans="1:26" ht="12.75" customHeight="1">
      <c r="A8" s="684" t="s">
        <v>82</v>
      </c>
      <c r="B8" s="453">
        <v>191458785.70799899</v>
      </c>
      <c r="C8" s="454">
        <v>1136350939.3529999</v>
      </c>
      <c r="D8" s="455">
        <v>5.9352248325970596</v>
      </c>
      <c r="E8" s="453">
        <v>3198205</v>
      </c>
      <c r="F8" s="454">
        <v>36508242.7849999</v>
      </c>
      <c r="G8" s="455">
        <v>11.415229100385901</v>
      </c>
      <c r="H8" s="453">
        <v>66522913.802000001</v>
      </c>
      <c r="I8" s="454">
        <v>462061536.029001</v>
      </c>
      <c r="J8" s="455">
        <v>6.9459004367170296</v>
      </c>
      <c r="K8" s="31"/>
      <c r="L8" s="31"/>
      <c r="M8" s="31"/>
      <c r="N8" s="31"/>
      <c r="O8" s="31"/>
      <c r="P8" s="31"/>
      <c r="Q8" s="31"/>
      <c r="R8" s="31"/>
      <c r="S8" s="31"/>
      <c r="T8" s="31"/>
      <c r="U8" s="31"/>
      <c r="V8" s="31"/>
      <c r="W8" s="31"/>
      <c r="X8" s="31"/>
      <c r="Y8" s="31"/>
      <c r="Z8" s="31"/>
    </row>
    <row r="9" spans="1:26" ht="12.75" customHeight="1">
      <c r="A9" s="683" t="s">
        <v>73</v>
      </c>
      <c r="B9" s="450">
        <v>180990304.91299999</v>
      </c>
      <c r="C9" s="451">
        <v>2641292530.6069999</v>
      </c>
      <c r="D9" s="452">
        <v>14.593558101781399</v>
      </c>
      <c r="E9" s="450">
        <v>4540473</v>
      </c>
      <c r="F9" s="451">
        <v>176067172.89999899</v>
      </c>
      <c r="G9" s="452">
        <v>38.777275605427</v>
      </c>
      <c r="H9" s="450">
        <v>331715</v>
      </c>
      <c r="I9" s="451">
        <v>1139390.0479999899</v>
      </c>
      <c r="J9" s="452">
        <v>3.43484632289766</v>
      </c>
      <c r="K9" s="31"/>
      <c r="L9" s="31"/>
      <c r="M9" s="31"/>
      <c r="N9" s="31"/>
      <c r="O9" s="31"/>
      <c r="P9" s="31"/>
      <c r="Q9" s="31"/>
      <c r="R9" s="31"/>
      <c r="S9" s="31"/>
      <c r="T9" s="31"/>
      <c r="U9" s="31"/>
      <c r="V9" s="31"/>
      <c r="W9" s="31"/>
      <c r="X9" s="31"/>
      <c r="Y9" s="31"/>
      <c r="Z9" s="31"/>
    </row>
    <row r="10" spans="1:26" ht="12.75" customHeight="1">
      <c r="A10" s="684" t="s">
        <v>77</v>
      </c>
      <c r="B10" s="453">
        <v>164596738.59999901</v>
      </c>
      <c r="C10" s="454">
        <v>1101188516.6930001</v>
      </c>
      <c r="D10" s="455">
        <v>6.6902207544287302</v>
      </c>
      <c r="E10" s="453">
        <v>3281060.59499999</v>
      </c>
      <c r="F10" s="454">
        <v>49753857.744999997</v>
      </c>
      <c r="G10" s="455">
        <v>15.1639557711368</v>
      </c>
      <c r="H10" s="453">
        <v>3604590.4199999901</v>
      </c>
      <c r="I10" s="454">
        <v>11937010.108999901</v>
      </c>
      <c r="J10" s="455">
        <v>3.31161344788792</v>
      </c>
      <c r="K10" s="31"/>
      <c r="L10" s="31"/>
      <c r="M10" s="31"/>
      <c r="N10" s="31"/>
      <c r="O10" s="31"/>
      <c r="P10" s="31"/>
      <c r="Q10" s="31"/>
      <c r="R10" s="31"/>
      <c r="S10" s="31"/>
      <c r="T10" s="31"/>
      <c r="U10" s="31"/>
      <c r="V10" s="31"/>
      <c r="W10" s="31"/>
      <c r="X10" s="31"/>
      <c r="Y10" s="31"/>
      <c r="Z10" s="31"/>
    </row>
    <row r="11" spans="1:26" ht="12.75" customHeight="1">
      <c r="A11" s="683" t="s">
        <v>72</v>
      </c>
      <c r="B11" s="450">
        <v>116502528.79000001</v>
      </c>
      <c r="C11" s="451">
        <v>1637074674.8099999</v>
      </c>
      <c r="D11" s="452">
        <v>14.0518381172728</v>
      </c>
      <c r="E11" s="450">
        <v>625540</v>
      </c>
      <c r="F11" s="451">
        <v>21099069.370000001</v>
      </c>
      <c r="G11" s="452">
        <v>33.7293688173418</v>
      </c>
      <c r="H11" s="450">
        <v>3133</v>
      </c>
      <c r="I11" s="451">
        <v>0</v>
      </c>
      <c r="J11" s="452">
        <v>0</v>
      </c>
      <c r="K11" s="31"/>
      <c r="L11" s="31"/>
      <c r="M11" s="31"/>
      <c r="N11" s="31"/>
      <c r="O11" s="31"/>
      <c r="P11" s="31"/>
      <c r="Q11" s="31"/>
      <c r="R11" s="31"/>
      <c r="S11" s="31"/>
      <c r="T11" s="31"/>
      <c r="U11" s="31"/>
      <c r="V11" s="31"/>
      <c r="W11" s="31"/>
      <c r="X11" s="31"/>
      <c r="Y11" s="31"/>
      <c r="Z11" s="31"/>
    </row>
    <row r="12" spans="1:26" ht="12.75" customHeight="1">
      <c r="A12" s="684" t="s">
        <v>75</v>
      </c>
      <c r="B12" s="453">
        <v>106097209.049999</v>
      </c>
      <c r="C12" s="454">
        <v>1183094207.7650001</v>
      </c>
      <c r="D12" s="455">
        <v>11.1510398657843</v>
      </c>
      <c r="E12" s="453">
        <v>1677033.091</v>
      </c>
      <c r="F12" s="454">
        <v>10265973.409</v>
      </c>
      <c r="G12" s="455">
        <v>6.1215091485633604</v>
      </c>
      <c r="H12" s="453">
        <v>836663.45999999903</v>
      </c>
      <c r="I12" s="454">
        <v>4953184.3090000004</v>
      </c>
      <c r="J12" s="455">
        <v>5.9201632983947903</v>
      </c>
      <c r="K12" s="31"/>
      <c r="L12" s="31"/>
      <c r="M12" s="31"/>
      <c r="N12" s="31"/>
      <c r="O12" s="31"/>
      <c r="P12" s="31"/>
      <c r="Q12" s="31"/>
      <c r="R12" s="31"/>
      <c r="S12" s="31"/>
      <c r="T12" s="31"/>
      <c r="U12" s="31"/>
      <c r="V12" s="31"/>
      <c r="W12" s="31"/>
      <c r="X12" s="31"/>
      <c r="Y12" s="31"/>
      <c r="Z12" s="31"/>
    </row>
    <row r="13" spans="1:26" ht="12.75" customHeight="1">
      <c r="A13" s="683" t="s">
        <v>80</v>
      </c>
      <c r="B13" s="450">
        <v>92032320.819000006</v>
      </c>
      <c r="C13" s="451">
        <v>509428484.71600002</v>
      </c>
      <c r="D13" s="452">
        <v>5.5353215064291703</v>
      </c>
      <c r="E13" s="450">
        <v>8127759.7199999997</v>
      </c>
      <c r="F13" s="451">
        <v>181216317.97299901</v>
      </c>
      <c r="G13" s="452">
        <v>22.2959738249988</v>
      </c>
      <c r="H13" s="450">
        <v>1774336.3699999901</v>
      </c>
      <c r="I13" s="451">
        <v>3552057.9870000002</v>
      </c>
      <c r="J13" s="452">
        <v>2.0019078947245998</v>
      </c>
      <c r="K13" s="31"/>
      <c r="L13" s="31"/>
      <c r="M13" s="31"/>
      <c r="N13" s="31"/>
      <c r="O13" s="31"/>
      <c r="P13" s="31"/>
      <c r="Q13" s="31"/>
      <c r="R13" s="31"/>
      <c r="S13" s="31"/>
      <c r="T13" s="31"/>
      <c r="U13" s="31"/>
      <c r="V13" s="31"/>
      <c r="W13" s="31"/>
      <c r="X13" s="31"/>
      <c r="Y13" s="31"/>
      <c r="Z13" s="31"/>
    </row>
    <row r="14" spans="1:26" ht="12.75" customHeight="1">
      <c r="A14" s="684" t="s">
        <v>78</v>
      </c>
      <c r="B14" s="453">
        <v>78860490.542999893</v>
      </c>
      <c r="C14" s="454">
        <v>566288421.35699999</v>
      </c>
      <c r="D14" s="455">
        <v>7.1808889021330904</v>
      </c>
      <c r="E14" s="453">
        <v>4255430.6999999899</v>
      </c>
      <c r="F14" s="454">
        <v>140677716.42999899</v>
      </c>
      <c r="G14" s="455">
        <v>33.058396751708301</v>
      </c>
      <c r="H14" s="453">
        <v>0</v>
      </c>
      <c r="I14" s="454">
        <v>0</v>
      </c>
      <c r="J14" s="455"/>
      <c r="K14" s="31"/>
      <c r="L14" s="31"/>
      <c r="M14" s="31"/>
      <c r="N14" s="31"/>
      <c r="O14" s="31"/>
      <c r="P14" s="31"/>
      <c r="Q14" s="31"/>
      <c r="R14" s="31"/>
      <c r="S14" s="31"/>
      <c r="T14" s="31"/>
      <c r="U14" s="31"/>
      <c r="V14" s="31"/>
      <c r="W14" s="31"/>
      <c r="X14" s="31"/>
      <c r="Y14" s="31"/>
      <c r="Z14" s="31"/>
    </row>
    <row r="15" spans="1:26" ht="12.75" customHeight="1">
      <c r="A15" s="683" t="s">
        <v>81</v>
      </c>
      <c r="B15" s="450">
        <v>42791681.788000003</v>
      </c>
      <c r="C15" s="451">
        <v>239951164.664</v>
      </c>
      <c r="D15" s="452">
        <v>5.6074254303154998</v>
      </c>
      <c r="E15" s="456">
        <v>2557291.3110000002</v>
      </c>
      <c r="F15" s="456">
        <v>30468683.077</v>
      </c>
      <c r="G15" s="452">
        <v>11.9144357727026</v>
      </c>
      <c r="H15" s="456">
        <v>627940.36</v>
      </c>
      <c r="I15" s="457">
        <v>517124.48599999998</v>
      </c>
      <c r="J15" s="452">
        <v>0.82352484239108303</v>
      </c>
      <c r="K15" s="31"/>
      <c r="L15" s="31"/>
      <c r="M15" s="31"/>
      <c r="N15" s="31"/>
      <c r="O15" s="31"/>
      <c r="P15" s="31"/>
      <c r="Q15" s="31"/>
      <c r="R15" s="31"/>
      <c r="S15" s="31"/>
      <c r="T15" s="31"/>
      <c r="U15" s="31"/>
      <c r="V15" s="31"/>
      <c r="W15" s="31"/>
      <c r="X15" s="31"/>
      <c r="Y15" s="31"/>
      <c r="Z15" s="31"/>
    </row>
    <row r="16" spans="1:26" ht="12.75" customHeight="1">
      <c r="A16" s="684" t="s">
        <v>79</v>
      </c>
      <c r="B16" s="453">
        <v>42636913.199999899</v>
      </c>
      <c r="C16" s="454">
        <v>307948835.44099897</v>
      </c>
      <c r="D16" s="455">
        <v>7.2225874794566396</v>
      </c>
      <c r="E16" s="453">
        <v>110450.92</v>
      </c>
      <c r="F16" s="454">
        <v>1368895.23</v>
      </c>
      <c r="G16" s="455">
        <v>12.393696947024001</v>
      </c>
      <c r="H16" s="453">
        <v>10370</v>
      </c>
      <c r="I16" s="454">
        <v>41883.11</v>
      </c>
      <c r="J16" s="455">
        <v>4.0388727097396302</v>
      </c>
      <c r="K16" s="31"/>
      <c r="L16" s="31"/>
      <c r="M16" s="31"/>
      <c r="N16" s="31"/>
      <c r="O16" s="31"/>
      <c r="P16" s="31"/>
      <c r="Q16" s="31"/>
      <c r="R16" s="31"/>
      <c r="S16" s="31"/>
      <c r="T16" s="31"/>
      <c r="U16" s="31"/>
      <c r="V16" s="31"/>
      <c r="W16" s="31"/>
      <c r="X16" s="31"/>
      <c r="Y16" s="31"/>
      <c r="Z16" s="31"/>
    </row>
    <row r="17" spans="1:26" ht="12.75" customHeight="1">
      <c r="A17" s="683" t="s">
        <v>84</v>
      </c>
      <c r="B17" s="450">
        <v>40989036.810000002</v>
      </c>
      <c r="C17" s="451">
        <v>510138621.07599998</v>
      </c>
      <c r="D17" s="452">
        <v>12.445733317440199</v>
      </c>
      <c r="E17" s="450">
        <v>20431330</v>
      </c>
      <c r="F17" s="451">
        <v>891980285.88899899</v>
      </c>
      <c r="G17" s="452">
        <v>43.657475352265301</v>
      </c>
      <c r="H17" s="450">
        <v>196963.47</v>
      </c>
      <c r="I17" s="451">
        <v>1248539.6000000001</v>
      </c>
      <c r="J17" s="452">
        <v>6.3389399059632696</v>
      </c>
      <c r="K17" s="31"/>
      <c r="L17" s="31"/>
      <c r="M17" s="31"/>
      <c r="N17" s="31"/>
      <c r="O17" s="31"/>
      <c r="P17" s="31"/>
      <c r="Q17" s="31"/>
      <c r="R17" s="31"/>
      <c r="S17" s="31"/>
      <c r="T17" s="31"/>
      <c r="U17" s="31"/>
      <c r="V17" s="31"/>
      <c r="W17" s="31"/>
      <c r="X17" s="31"/>
      <c r="Y17" s="31"/>
      <c r="Z17" s="31"/>
    </row>
    <row r="18" spans="1:26" ht="12.75" customHeight="1">
      <c r="A18" s="684" t="s">
        <v>89</v>
      </c>
      <c r="B18" s="453">
        <v>20646657.662999898</v>
      </c>
      <c r="C18" s="454">
        <v>215806815.072999</v>
      </c>
      <c r="D18" s="455">
        <v>10.452385010467699</v>
      </c>
      <c r="E18" s="453">
        <v>688265.57</v>
      </c>
      <c r="F18" s="454">
        <v>9415497.4690000005</v>
      </c>
      <c r="G18" s="455">
        <v>13.6800355551709</v>
      </c>
      <c r="H18" s="453">
        <v>220435.78</v>
      </c>
      <c r="I18" s="454">
        <v>1463783.247</v>
      </c>
      <c r="J18" s="455">
        <v>6.6404067751614502</v>
      </c>
      <c r="K18" s="31"/>
      <c r="L18" s="31"/>
      <c r="M18" s="31"/>
      <c r="N18" s="31"/>
      <c r="O18" s="31"/>
      <c r="P18" s="31"/>
      <c r="Q18" s="31"/>
      <c r="R18" s="31"/>
      <c r="S18" s="31"/>
      <c r="T18" s="31"/>
      <c r="U18" s="31"/>
      <c r="V18" s="31"/>
      <c r="W18" s="31"/>
      <c r="X18" s="31"/>
      <c r="Y18" s="31"/>
      <c r="Z18" s="31"/>
    </row>
    <row r="19" spans="1:26" ht="12.75" customHeight="1">
      <c r="A19" s="683" t="s">
        <v>85</v>
      </c>
      <c r="B19" s="450">
        <v>12664654.039999999</v>
      </c>
      <c r="C19" s="451">
        <v>286887571.261998</v>
      </c>
      <c r="D19" s="452">
        <v>22.652618094098202</v>
      </c>
      <c r="E19" s="450">
        <v>765061.01</v>
      </c>
      <c r="F19" s="451">
        <v>20166146.079999901</v>
      </c>
      <c r="G19" s="452">
        <v>26.3588731047736</v>
      </c>
      <c r="H19" s="450">
        <v>119434</v>
      </c>
      <c r="I19" s="451">
        <v>1180028.9099999899</v>
      </c>
      <c r="J19" s="452">
        <v>9.8801757456000701</v>
      </c>
      <c r="K19" s="31"/>
      <c r="L19" s="31"/>
      <c r="M19" s="31"/>
      <c r="N19" s="31"/>
      <c r="O19" s="31"/>
      <c r="P19" s="31"/>
      <c r="Q19" s="31"/>
      <c r="R19" s="31"/>
      <c r="S19" s="31"/>
      <c r="T19" s="31"/>
      <c r="U19" s="31"/>
      <c r="V19" s="31"/>
      <c r="W19" s="31"/>
      <c r="X19" s="31"/>
      <c r="Y19" s="31"/>
      <c r="Z19" s="31"/>
    </row>
    <row r="20" spans="1:26" ht="12.75" customHeight="1">
      <c r="A20" s="684" t="s">
        <v>95</v>
      </c>
      <c r="B20" s="453">
        <v>9454312.2899999991</v>
      </c>
      <c r="C20" s="454">
        <v>37365220.524999999</v>
      </c>
      <c r="D20" s="455">
        <v>3.9521880998707699</v>
      </c>
      <c r="E20" s="453">
        <v>46708.95</v>
      </c>
      <c r="F20" s="454">
        <v>1130043.3899999999</v>
      </c>
      <c r="G20" s="455">
        <v>24.193294646957298</v>
      </c>
      <c r="H20" s="453">
        <v>11371</v>
      </c>
      <c r="I20" s="454">
        <v>51185.7</v>
      </c>
      <c r="J20" s="455">
        <v>4.5014246768094202</v>
      </c>
      <c r="K20" s="31"/>
      <c r="L20" s="31"/>
      <c r="M20" s="31"/>
      <c r="N20" s="31"/>
      <c r="O20" s="31"/>
      <c r="P20" s="31"/>
      <c r="Q20" s="31"/>
      <c r="R20" s="31"/>
      <c r="S20" s="31"/>
      <c r="T20" s="31"/>
      <c r="U20" s="31"/>
      <c r="V20" s="31"/>
      <c r="W20" s="31"/>
      <c r="X20" s="31"/>
      <c r="Y20" s="31"/>
      <c r="Z20" s="31"/>
    </row>
    <row r="21" spans="1:26" ht="12.75" customHeight="1">
      <c r="A21" s="683" t="s">
        <v>92</v>
      </c>
      <c r="B21" s="450">
        <v>7632653.8499999996</v>
      </c>
      <c r="C21" s="451">
        <v>40532545.006999902</v>
      </c>
      <c r="D21" s="452">
        <v>5.3104131018597096</v>
      </c>
      <c r="E21" s="450">
        <v>345476</v>
      </c>
      <c r="F21" s="451">
        <v>866799.26</v>
      </c>
      <c r="G21" s="452">
        <v>2.5089999305306301</v>
      </c>
      <c r="H21" s="450">
        <v>595763.36</v>
      </c>
      <c r="I21" s="451">
        <v>2307740.0099999998</v>
      </c>
      <c r="J21" s="452">
        <v>3.8735849918665699</v>
      </c>
      <c r="K21" s="31"/>
      <c r="L21" s="31"/>
      <c r="M21" s="31"/>
      <c r="N21" s="31"/>
      <c r="O21" s="31"/>
      <c r="P21" s="31"/>
      <c r="Q21" s="31"/>
      <c r="R21" s="31"/>
      <c r="S21" s="31"/>
      <c r="T21" s="31"/>
      <c r="U21" s="31"/>
      <c r="V21" s="31"/>
      <c r="W21" s="31"/>
      <c r="X21" s="31"/>
      <c r="Y21" s="31"/>
      <c r="Z21" s="31"/>
    </row>
    <row r="22" spans="1:26" ht="12.75" customHeight="1">
      <c r="A22" s="684" t="s">
        <v>86</v>
      </c>
      <c r="B22" s="453">
        <v>5516969.1399999904</v>
      </c>
      <c r="C22" s="454">
        <v>84072868.609999999</v>
      </c>
      <c r="D22" s="455">
        <v>15.2389593772496</v>
      </c>
      <c r="E22" s="453">
        <v>1032212.8</v>
      </c>
      <c r="F22" s="454">
        <v>26805331.8699999</v>
      </c>
      <c r="G22" s="455">
        <v>25.968803981116999</v>
      </c>
      <c r="H22" s="458">
        <v>0</v>
      </c>
      <c r="I22" s="459">
        <v>0</v>
      </c>
      <c r="J22" s="455"/>
      <c r="K22" s="31"/>
      <c r="L22" s="31"/>
      <c r="M22" s="31"/>
      <c r="N22" s="31"/>
      <c r="O22" s="31"/>
      <c r="P22" s="31"/>
      <c r="Q22" s="31"/>
      <c r="R22" s="31"/>
      <c r="S22" s="31"/>
      <c r="T22" s="31"/>
      <c r="U22" s="31"/>
      <c r="V22" s="31"/>
      <c r="W22" s="31"/>
      <c r="X22" s="31"/>
      <c r="Y22" s="31"/>
      <c r="Z22" s="31"/>
    </row>
    <row r="23" spans="1:26" ht="12.75" customHeight="1">
      <c r="A23" s="683" t="s">
        <v>94</v>
      </c>
      <c r="B23" s="450">
        <v>4452346.47</v>
      </c>
      <c r="C23" s="451">
        <v>24164979.188999999</v>
      </c>
      <c r="D23" s="452">
        <v>5.4274705151147096</v>
      </c>
      <c r="E23" s="450">
        <v>71230</v>
      </c>
      <c r="F23" s="451">
        <v>3772401.3790000002</v>
      </c>
      <c r="G23" s="452">
        <v>52.960850470307399</v>
      </c>
      <c r="H23" s="450">
        <v>510084.05999999901</v>
      </c>
      <c r="I23" s="451">
        <v>2764279.3899999899</v>
      </c>
      <c r="J23" s="452">
        <v>5.4192624447037199</v>
      </c>
      <c r="K23" s="31"/>
      <c r="L23" s="31"/>
      <c r="M23" s="31"/>
      <c r="N23" s="31"/>
      <c r="O23" s="31"/>
      <c r="P23" s="31"/>
      <c r="Q23" s="31"/>
      <c r="R23" s="31"/>
      <c r="S23" s="31"/>
      <c r="T23" s="31"/>
      <c r="U23" s="31"/>
      <c r="V23" s="31"/>
      <c r="W23" s="31"/>
      <c r="X23" s="31"/>
      <c r="Y23" s="31"/>
      <c r="Z23" s="31"/>
    </row>
    <row r="24" spans="1:26" ht="12.75" customHeight="1">
      <c r="A24" s="684" t="s">
        <v>87</v>
      </c>
      <c r="B24" s="453">
        <v>3164692.8899999899</v>
      </c>
      <c r="C24" s="454">
        <v>82225013.343999997</v>
      </c>
      <c r="D24" s="455">
        <v>25.9819882061289</v>
      </c>
      <c r="E24" s="453">
        <v>384351</v>
      </c>
      <c r="F24" s="454">
        <v>21636073.02</v>
      </c>
      <c r="G24" s="455">
        <v>56.292485306399598</v>
      </c>
      <c r="H24" s="458">
        <v>0</v>
      </c>
      <c r="I24" s="459">
        <v>0</v>
      </c>
      <c r="J24" s="455"/>
      <c r="K24" s="31"/>
      <c r="L24" s="31"/>
      <c r="M24" s="31"/>
      <c r="N24" s="31"/>
      <c r="O24" s="31"/>
      <c r="P24" s="31"/>
      <c r="Q24" s="31"/>
      <c r="R24" s="31"/>
      <c r="S24" s="31"/>
      <c r="T24" s="31"/>
      <c r="U24" s="31"/>
      <c r="V24" s="31"/>
      <c r="W24" s="31"/>
      <c r="X24" s="31"/>
      <c r="Y24" s="31"/>
      <c r="Z24" s="31"/>
    </row>
    <row r="25" spans="1:26" ht="12.75" customHeight="1">
      <c r="A25" s="683" t="s">
        <v>88</v>
      </c>
      <c r="B25" s="450">
        <v>2379810.9</v>
      </c>
      <c r="C25" s="451">
        <v>44083831.18</v>
      </c>
      <c r="D25" s="452">
        <v>18.524089951852901</v>
      </c>
      <c r="E25" s="450">
        <v>1476328.79</v>
      </c>
      <c r="F25" s="451">
        <v>52279646.43</v>
      </c>
      <c r="G25" s="452">
        <v>35.411926383959504</v>
      </c>
      <c r="H25" s="456">
        <v>24250</v>
      </c>
      <c r="I25" s="457">
        <v>400</v>
      </c>
      <c r="J25" s="452">
        <v>1.6494845360824701E-2</v>
      </c>
      <c r="K25" s="31"/>
      <c r="L25" s="31"/>
      <c r="M25" s="31"/>
      <c r="N25" s="31"/>
      <c r="O25" s="31"/>
      <c r="P25" s="31"/>
      <c r="Q25" s="31"/>
      <c r="R25" s="31"/>
      <c r="S25" s="31"/>
      <c r="T25" s="31"/>
      <c r="U25" s="31"/>
      <c r="V25" s="31"/>
      <c r="W25" s="31"/>
      <c r="X25" s="31"/>
      <c r="Y25" s="31"/>
      <c r="Z25" s="31"/>
    </row>
    <row r="26" spans="1:26" ht="12.75" customHeight="1">
      <c r="A26" s="684" t="s">
        <v>90</v>
      </c>
      <c r="B26" s="453">
        <v>1827717.23</v>
      </c>
      <c r="C26" s="454">
        <v>22504029.625</v>
      </c>
      <c r="D26" s="455">
        <v>12.312642927264999</v>
      </c>
      <c r="E26" s="453">
        <v>4852</v>
      </c>
      <c r="F26" s="454">
        <v>143359.67999999999</v>
      </c>
      <c r="G26" s="455">
        <v>29.546512778235702</v>
      </c>
      <c r="H26" s="453">
        <v>7732</v>
      </c>
      <c r="I26" s="454">
        <v>99172.155999999901</v>
      </c>
      <c r="J26" s="455">
        <v>12.826197102948701</v>
      </c>
      <c r="K26" s="31"/>
      <c r="L26" s="31"/>
      <c r="M26" s="31"/>
      <c r="N26" s="31"/>
      <c r="O26" s="31"/>
      <c r="P26" s="31"/>
      <c r="Q26" s="31"/>
      <c r="R26" s="31"/>
      <c r="S26" s="31"/>
      <c r="T26" s="31"/>
      <c r="U26" s="31"/>
      <c r="V26" s="31"/>
      <c r="W26" s="31"/>
      <c r="X26" s="31"/>
      <c r="Y26" s="31"/>
      <c r="Z26" s="31"/>
    </row>
    <row r="27" spans="1:26" ht="12" customHeight="1">
      <c r="A27" s="683" t="s">
        <v>91</v>
      </c>
      <c r="B27" s="450">
        <v>1601793.62</v>
      </c>
      <c r="C27" s="451">
        <v>9400899.7599999905</v>
      </c>
      <c r="D27" s="452">
        <v>5.8689831465304403</v>
      </c>
      <c r="E27" s="456">
        <v>29623464.23</v>
      </c>
      <c r="F27" s="451">
        <v>855219716.66999996</v>
      </c>
      <c r="G27" s="452">
        <v>28.869672703704602</v>
      </c>
      <c r="H27" s="456">
        <v>0</v>
      </c>
      <c r="I27" s="457">
        <v>0</v>
      </c>
      <c r="J27" s="452"/>
      <c r="K27" s="31"/>
      <c r="L27" s="31"/>
      <c r="M27" s="31"/>
      <c r="N27" s="31"/>
      <c r="O27" s="31"/>
      <c r="P27" s="31"/>
      <c r="Q27" s="31"/>
      <c r="R27" s="31"/>
      <c r="S27" s="31"/>
      <c r="T27" s="31"/>
      <c r="U27" s="31"/>
      <c r="V27" s="31"/>
      <c r="W27" s="31"/>
      <c r="X27" s="31"/>
      <c r="Y27" s="31"/>
      <c r="Z27" s="31"/>
    </row>
    <row r="28" spans="1:26" ht="12.75" customHeight="1">
      <c r="A28" s="684" t="s">
        <v>96</v>
      </c>
      <c r="B28" s="453">
        <v>1060166.25</v>
      </c>
      <c r="C28" s="454">
        <v>6806603.8039999902</v>
      </c>
      <c r="D28" s="455">
        <v>6.4203173832405902</v>
      </c>
      <c r="E28" s="458">
        <v>0</v>
      </c>
      <c r="F28" s="459">
        <v>0</v>
      </c>
      <c r="G28" s="460"/>
      <c r="H28" s="453">
        <v>16020</v>
      </c>
      <c r="I28" s="454">
        <v>89764.1899999999</v>
      </c>
      <c r="J28" s="460">
        <v>5.60325780274656</v>
      </c>
      <c r="K28" s="31"/>
      <c r="L28" s="31"/>
      <c r="M28" s="31"/>
      <c r="N28" s="31"/>
      <c r="O28" s="31"/>
      <c r="P28" s="31"/>
      <c r="Q28" s="31"/>
      <c r="R28" s="31"/>
      <c r="S28" s="31"/>
      <c r="T28" s="31"/>
      <c r="U28" s="31"/>
      <c r="V28" s="31"/>
      <c r="W28" s="31"/>
      <c r="X28" s="31"/>
      <c r="Y28" s="31"/>
      <c r="Z28" s="31"/>
    </row>
    <row r="29" spans="1:26" ht="12.75" customHeight="1" thickBot="1">
      <c r="A29" s="683" t="s">
        <v>93</v>
      </c>
      <c r="B29" s="450">
        <v>226528</v>
      </c>
      <c r="C29" s="451">
        <v>2835658.46999999</v>
      </c>
      <c r="D29" s="452">
        <v>12.517915975067099</v>
      </c>
      <c r="E29" s="456">
        <v>4712671.0999999996</v>
      </c>
      <c r="F29" s="457">
        <v>217430669.72999999</v>
      </c>
      <c r="G29" s="461">
        <v>46.137459015546398</v>
      </c>
      <c r="H29" s="450">
        <v>3171</v>
      </c>
      <c r="I29" s="451">
        <v>0</v>
      </c>
      <c r="J29" s="461">
        <v>0</v>
      </c>
      <c r="K29" s="31"/>
      <c r="L29" s="31"/>
      <c r="M29" s="31"/>
      <c r="N29" s="31"/>
      <c r="O29" s="31"/>
      <c r="P29" s="31"/>
      <c r="Q29" s="31"/>
      <c r="R29" s="31"/>
      <c r="S29" s="31"/>
      <c r="T29" s="31"/>
      <c r="U29" s="31"/>
      <c r="V29" s="31"/>
      <c r="W29" s="31"/>
      <c r="X29" s="31"/>
      <c r="Y29" s="31"/>
      <c r="Z29" s="31"/>
    </row>
    <row r="30" spans="1:26" ht="12.75" customHeight="1" thickBot="1">
      <c r="A30" s="120" t="s">
        <v>39</v>
      </c>
      <c r="B30" s="121">
        <f>SUM(B4:B29)</f>
        <v>2432589214.9569936</v>
      </c>
      <c r="C30" s="124">
        <f>SUM(C4:C29)</f>
        <v>17865402422.693989</v>
      </c>
      <c r="D30" s="122">
        <f>'3.Bldg Use'!$C30/'3.Bldg Use'!$B30</f>
        <v>7.3441920702628112</v>
      </c>
      <c r="E30" s="123">
        <f>SUM(E4:E29)</f>
        <v>278448478.79699993</v>
      </c>
      <c r="F30" s="124">
        <f>SUM(F4:F29)</f>
        <v>8608844598.7310047</v>
      </c>
      <c r="G30" s="122">
        <f>'3.Bldg Use'!$F30/'3.Bldg Use'!$E30</f>
        <v>30.917190267744996</v>
      </c>
      <c r="H30" s="123">
        <f>SUM(Table_2[Otherwise Managed Square Feet***])</f>
        <v>123327360.43199986</v>
      </c>
      <c r="I30" s="124">
        <f>SUM(Table_2[Otherwise Managed Annual O&amp;M Costs***])</f>
        <v>676741448.45900059</v>
      </c>
      <c r="J30" s="122">
        <f>'3.Bldg Use'!$I30/'3.Bldg Use'!$H30</f>
        <v>5.4873585722459515</v>
      </c>
      <c r="K30" s="125"/>
      <c r="L30" s="125"/>
      <c r="M30" s="125"/>
      <c r="N30" s="125"/>
      <c r="O30" s="125"/>
      <c r="P30" s="125"/>
      <c r="Q30" s="125"/>
      <c r="R30" s="125"/>
      <c r="S30" s="125"/>
      <c r="T30" s="125"/>
      <c r="U30" s="125"/>
      <c r="V30" s="125"/>
      <c r="W30" s="125"/>
      <c r="X30" s="125"/>
      <c r="Y30" s="125"/>
      <c r="Z30" s="125"/>
    </row>
    <row r="31" spans="1:26" ht="12.75" customHeight="1">
      <c r="A31" s="126"/>
      <c r="B31" s="91"/>
      <c r="C31" s="91"/>
      <c r="D31" s="91"/>
      <c r="E31" s="91"/>
      <c r="F31" s="91"/>
      <c r="G31" s="91"/>
      <c r="H31" s="127"/>
      <c r="I31" s="128"/>
      <c r="J31" s="129"/>
      <c r="K31" s="31"/>
      <c r="L31" s="31"/>
      <c r="M31" s="31"/>
      <c r="N31" s="31"/>
      <c r="O31" s="31"/>
      <c r="P31" s="31"/>
      <c r="Q31" s="31"/>
      <c r="R31" s="31"/>
      <c r="S31" s="31"/>
      <c r="T31" s="31"/>
      <c r="U31" s="31"/>
      <c r="V31" s="31"/>
      <c r="W31" s="31"/>
      <c r="X31" s="31"/>
      <c r="Y31" s="31"/>
      <c r="Z31" s="31"/>
    </row>
    <row r="32" spans="1:26" ht="12.75" customHeight="1">
      <c r="A32" s="31" t="s">
        <v>59</v>
      </c>
      <c r="B32" s="31"/>
      <c r="C32" s="88"/>
      <c r="D32" s="88"/>
      <c r="E32" s="89"/>
      <c r="F32" s="90"/>
      <c r="G32" s="91"/>
      <c r="H32" s="31"/>
      <c r="I32" s="31"/>
      <c r="J32" s="31"/>
      <c r="K32" s="31"/>
      <c r="L32" s="31"/>
      <c r="M32" s="31"/>
      <c r="N32" s="31"/>
      <c r="O32" s="31"/>
      <c r="P32" s="31"/>
      <c r="Q32" s="31"/>
      <c r="R32" s="31"/>
      <c r="S32" s="31"/>
      <c r="T32" s="31"/>
      <c r="U32" s="31"/>
      <c r="V32" s="31"/>
      <c r="W32" s="31"/>
      <c r="X32" s="31"/>
      <c r="Y32" s="31"/>
      <c r="Z32" s="31"/>
    </row>
    <row r="33" spans="1:26" ht="12.75" customHeight="1">
      <c r="A33" s="31" t="s">
        <v>97</v>
      </c>
      <c r="B33" s="31"/>
      <c r="C33" s="88"/>
      <c r="D33" s="88"/>
      <c r="E33" s="31"/>
      <c r="F33" s="88"/>
      <c r="G33" s="91"/>
      <c r="H33" s="31"/>
      <c r="I33" s="31"/>
      <c r="J33" s="31"/>
      <c r="K33" s="31"/>
      <c r="L33" s="31"/>
      <c r="M33" s="31"/>
      <c r="N33" s="31"/>
      <c r="O33" s="31"/>
      <c r="P33" s="31"/>
      <c r="Q33" s="31"/>
      <c r="R33" s="31"/>
      <c r="S33" s="31"/>
      <c r="T33" s="31"/>
      <c r="U33" s="31"/>
      <c r="V33" s="31"/>
      <c r="W33" s="31"/>
      <c r="X33" s="31"/>
      <c r="Y33" s="31"/>
      <c r="Z33" s="31"/>
    </row>
    <row r="34" spans="1:26" ht="12.75" customHeight="1">
      <c r="A34" s="31" t="s">
        <v>98</v>
      </c>
      <c r="B34" s="31"/>
      <c r="C34" s="88"/>
      <c r="D34" s="88"/>
      <c r="E34" s="89"/>
      <c r="F34" s="90"/>
      <c r="G34" s="91"/>
      <c r="H34" s="31"/>
      <c r="I34" s="31"/>
      <c r="J34" s="31"/>
      <c r="K34" s="31"/>
      <c r="L34" s="31"/>
      <c r="M34" s="31"/>
      <c r="N34" s="31"/>
      <c r="O34" s="31"/>
      <c r="P34" s="31"/>
      <c r="Q34" s="31"/>
      <c r="R34" s="31"/>
      <c r="S34" s="31"/>
      <c r="T34" s="31"/>
      <c r="U34" s="31"/>
      <c r="V34" s="31"/>
      <c r="W34" s="31"/>
      <c r="X34" s="31"/>
      <c r="Y34" s="31"/>
      <c r="Z34" s="31"/>
    </row>
    <row r="35" spans="1:26" ht="12.75" customHeight="1">
      <c r="A35" s="920" t="s">
        <v>538</v>
      </c>
      <c r="B35" s="93"/>
      <c r="C35" s="105"/>
      <c r="D35" s="93"/>
      <c r="E35" s="93"/>
      <c r="F35" s="105"/>
      <c r="G35" s="91"/>
      <c r="H35" s="31"/>
      <c r="I35" s="31"/>
      <c r="J35" s="31"/>
      <c r="K35" s="31"/>
      <c r="L35" s="31"/>
      <c r="M35" s="31"/>
      <c r="N35" s="31"/>
      <c r="O35" s="31"/>
      <c r="P35" s="31"/>
      <c r="Q35" s="31"/>
      <c r="R35" s="31"/>
      <c r="S35" s="31"/>
      <c r="T35" s="31"/>
      <c r="U35" s="31"/>
      <c r="V35" s="31"/>
      <c r="W35" s="31"/>
      <c r="X35" s="31"/>
      <c r="Y35" s="31"/>
      <c r="Z35" s="31"/>
    </row>
    <row r="36" spans="1:26">
      <c r="A36" s="31" t="s">
        <v>99</v>
      </c>
      <c r="H36" s="31"/>
      <c r="I36" s="31"/>
      <c r="J36" s="31"/>
      <c r="K36" s="31"/>
      <c r="L36" s="31"/>
      <c r="M36" s="31"/>
      <c r="N36" s="31"/>
      <c r="O36" s="31"/>
      <c r="P36" s="31"/>
      <c r="Q36" s="31"/>
      <c r="R36" s="31"/>
      <c r="S36" s="31"/>
      <c r="T36" s="31"/>
      <c r="U36" s="31"/>
      <c r="V36" s="31"/>
      <c r="W36" s="31"/>
      <c r="X36" s="31"/>
      <c r="Y36" s="31"/>
      <c r="Z36" s="31"/>
    </row>
    <row r="37" spans="1:26">
      <c r="H37" s="31"/>
      <c r="I37" s="31"/>
      <c r="J37" s="31"/>
      <c r="K37" s="31"/>
      <c r="L37" s="31"/>
      <c r="M37" s="31"/>
      <c r="N37" s="31"/>
      <c r="O37" s="31"/>
      <c r="P37" s="31"/>
      <c r="Q37" s="31"/>
      <c r="R37" s="31"/>
      <c r="S37" s="31"/>
      <c r="T37" s="31"/>
      <c r="U37" s="31"/>
      <c r="V37" s="31"/>
      <c r="W37" s="31"/>
      <c r="X37" s="31"/>
      <c r="Y37" s="31"/>
      <c r="Z37" s="31"/>
    </row>
    <row r="38" spans="1:26" ht="30.75" customHeight="1">
      <c r="H38" s="31"/>
      <c r="I38" s="31"/>
      <c r="J38" s="31"/>
      <c r="K38" s="31"/>
      <c r="L38" s="31"/>
      <c r="M38" s="31"/>
      <c r="N38" s="31"/>
      <c r="O38" s="31"/>
      <c r="P38" s="31"/>
      <c r="Q38" s="31"/>
      <c r="R38" s="31"/>
      <c r="S38" s="31"/>
      <c r="T38" s="31"/>
      <c r="U38" s="31"/>
      <c r="V38" s="31"/>
      <c r="W38" s="31"/>
      <c r="X38" s="31"/>
      <c r="Y38" s="31"/>
      <c r="Z38" s="31"/>
    </row>
    <row r="39" spans="1:26" ht="12.75" customHeight="1">
      <c r="A39" s="126"/>
      <c r="B39" s="91"/>
      <c r="C39" s="91"/>
      <c r="D39" s="91"/>
      <c r="E39" s="91"/>
      <c r="F39" s="91"/>
      <c r="G39" s="91"/>
      <c r="H39" s="31"/>
      <c r="I39" s="31"/>
      <c r="J39" s="31"/>
      <c r="K39" s="31"/>
      <c r="L39" s="31"/>
      <c r="M39" s="31"/>
      <c r="N39" s="31"/>
      <c r="O39" s="31"/>
      <c r="P39" s="31"/>
      <c r="Q39" s="31"/>
      <c r="R39" s="31"/>
      <c r="S39" s="31"/>
      <c r="T39" s="31"/>
      <c r="U39" s="31"/>
      <c r="V39" s="31"/>
      <c r="W39" s="31"/>
      <c r="X39" s="31"/>
      <c r="Y39" s="31"/>
      <c r="Z39" s="31"/>
    </row>
    <row r="40" spans="1:26" ht="12.75" customHeight="1">
      <c r="A40" s="126"/>
      <c r="B40" s="91"/>
      <c r="C40" s="91"/>
      <c r="D40" s="91"/>
      <c r="E40" s="91"/>
      <c r="F40" s="91"/>
      <c r="G40" s="91"/>
      <c r="H40" s="31"/>
      <c r="I40" s="31"/>
      <c r="J40" s="31"/>
      <c r="K40" s="31"/>
      <c r="L40" s="31"/>
      <c r="M40" s="31"/>
      <c r="N40" s="31"/>
      <c r="O40" s="31"/>
      <c r="P40" s="31"/>
      <c r="Q40" s="31"/>
      <c r="R40" s="31"/>
      <c r="S40" s="31"/>
      <c r="T40" s="31"/>
      <c r="U40" s="31"/>
      <c r="V40" s="31"/>
      <c r="W40" s="31"/>
      <c r="X40" s="31"/>
      <c r="Y40" s="31"/>
      <c r="Z40" s="31"/>
    </row>
    <row r="41" spans="1:26" ht="12.75" customHeight="1">
      <c r="A41" s="126"/>
      <c r="B41" s="91"/>
      <c r="C41" s="91"/>
      <c r="D41" s="91"/>
      <c r="E41" s="91"/>
      <c r="F41" s="91"/>
      <c r="G41" s="91"/>
      <c r="H41" s="31"/>
      <c r="I41" s="31"/>
      <c r="J41" s="31"/>
      <c r="K41" s="31"/>
      <c r="L41" s="31"/>
      <c r="M41" s="31"/>
      <c r="N41" s="31"/>
      <c r="O41" s="31"/>
      <c r="P41" s="31"/>
      <c r="Q41" s="31"/>
      <c r="R41" s="31"/>
      <c r="S41" s="31"/>
      <c r="T41" s="31"/>
      <c r="U41" s="31"/>
      <c r="V41" s="31"/>
      <c r="W41" s="31"/>
      <c r="X41" s="31"/>
      <c r="Y41" s="31"/>
      <c r="Z41" s="31"/>
    </row>
    <row r="42" spans="1:26" ht="12.75" customHeight="1">
      <c r="A42" s="126"/>
      <c r="B42" s="91"/>
      <c r="C42" s="91"/>
      <c r="D42" s="91"/>
      <c r="E42" s="91"/>
      <c r="F42" s="91"/>
      <c r="G42" s="91"/>
      <c r="H42" s="31"/>
      <c r="I42" s="31"/>
      <c r="J42" s="31"/>
      <c r="K42" s="31"/>
      <c r="L42" s="31"/>
      <c r="M42" s="31"/>
      <c r="N42" s="31"/>
      <c r="O42" s="31"/>
      <c r="P42" s="31"/>
      <c r="Q42" s="31"/>
      <c r="R42" s="31"/>
      <c r="S42" s="31"/>
      <c r="T42" s="31"/>
      <c r="U42" s="31"/>
      <c r="V42" s="31"/>
      <c r="W42" s="31"/>
      <c r="X42" s="31"/>
      <c r="Y42" s="31"/>
      <c r="Z42" s="31"/>
    </row>
    <row r="43" spans="1:26" ht="12.75" customHeight="1">
      <c r="A43" s="126"/>
      <c r="B43" s="91"/>
      <c r="C43" s="91"/>
      <c r="D43" s="91"/>
      <c r="E43" s="91"/>
      <c r="F43" s="91"/>
      <c r="G43" s="91"/>
      <c r="H43" s="31"/>
      <c r="I43" s="31"/>
      <c r="J43" s="31"/>
      <c r="K43" s="31"/>
      <c r="L43" s="31"/>
      <c r="M43" s="31"/>
      <c r="N43" s="31"/>
      <c r="O43" s="31"/>
      <c r="P43" s="31"/>
      <c r="Q43" s="31"/>
      <c r="R43" s="31"/>
      <c r="S43" s="31"/>
      <c r="T43" s="31"/>
      <c r="U43" s="31"/>
      <c r="V43" s="31"/>
      <c r="W43" s="31"/>
      <c r="X43" s="31"/>
      <c r="Y43" s="31"/>
      <c r="Z43" s="31"/>
    </row>
    <row r="44" spans="1:26" ht="12.75" customHeight="1">
      <c r="A44" s="126"/>
      <c r="B44" s="91"/>
      <c r="C44" s="91"/>
      <c r="D44" s="91"/>
      <c r="E44" s="91"/>
      <c r="F44" s="91"/>
      <c r="G44" s="91"/>
      <c r="H44" s="31"/>
      <c r="I44" s="31"/>
      <c r="J44" s="31"/>
      <c r="K44" s="31"/>
      <c r="L44" s="31"/>
      <c r="M44" s="31"/>
      <c r="N44" s="31"/>
      <c r="O44" s="31"/>
      <c r="P44" s="31"/>
      <c r="Q44" s="31"/>
      <c r="R44" s="31"/>
      <c r="S44" s="31"/>
      <c r="T44" s="31"/>
      <c r="U44" s="31"/>
      <c r="V44" s="31"/>
      <c r="W44" s="31"/>
      <c r="X44" s="31"/>
      <c r="Y44" s="31"/>
      <c r="Z44" s="31"/>
    </row>
    <row r="45" spans="1:26" ht="12.75" customHeight="1">
      <c r="A45" s="126"/>
      <c r="B45" s="91"/>
      <c r="C45" s="91"/>
      <c r="D45" s="91"/>
      <c r="E45" s="91"/>
      <c r="F45" s="91"/>
      <c r="G45" s="91"/>
      <c r="H45" s="31"/>
      <c r="I45" s="31"/>
      <c r="J45" s="31"/>
      <c r="K45" s="31"/>
      <c r="L45" s="31"/>
      <c r="M45" s="31"/>
      <c r="N45" s="31"/>
      <c r="O45" s="31"/>
      <c r="P45" s="31"/>
      <c r="Q45" s="31"/>
      <c r="R45" s="31"/>
      <c r="S45" s="31"/>
      <c r="T45" s="31"/>
      <c r="U45" s="31"/>
      <c r="V45" s="31"/>
      <c r="W45" s="31"/>
      <c r="X45" s="31"/>
      <c r="Y45" s="31"/>
      <c r="Z45" s="31"/>
    </row>
    <row r="46" spans="1:26" ht="12.75" customHeight="1">
      <c r="A46" s="126"/>
      <c r="B46" s="91"/>
      <c r="C46" s="91"/>
      <c r="D46" s="91"/>
      <c r="E46" s="91"/>
      <c r="F46" s="91"/>
      <c r="G46" s="91"/>
      <c r="H46" s="31"/>
      <c r="I46" s="31"/>
      <c r="J46" s="31"/>
      <c r="K46" s="31"/>
      <c r="L46" s="31"/>
      <c r="M46" s="31"/>
      <c r="N46" s="31"/>
      <c r="O46" s="31"/>
      <c r="P46" s="31"/>
      <c r="Q46" s="31"/>
      <c r="R46" s="31"/>
      <c r="S46" s="31"/>
      <c r="T46" s="31"/>
      <c r="U46" s="31"/>
      <c r="V46" s="31"/>
      <c r="W46" s="31"/>
      <c r="X46" s="31"/>
      <c r="Y46" s="31"/>
      <c r="Z46" s="31"/>
    </row>
    <row r="47" spans="1:26" ht="12.75" customHeight="1">
      <c r="A47" s="126"/>
      <c r="B47" s="91"/>
      <c r="C47" s="91"/>
      <c r="D47" s="91"/>
      <c r="E47" s="91"/>
      <c r="F47" s="91"/>
      <c r="G47" s="91"/>
      <c r="H47" s="31"/>
      <c r="I47" s="31"/>
      <c r="J47" s="31"/>
      <c r="K47" s="31"/>
      <c r="L47" s="31"/>
      <c r="M47" s="31"/>
      <c r="N47" s="31"/>
      <c r="O47" s="31"/>
      <c r="P47" s="31"/>
      <c r="Q47" s="31"/>
      <c r="R47" s="31"/>
      <c r="S47" s="31"/>
      <c r="T47" s="31"/>
      <c r="U47" s="31"/>
      <c r="V47" s="31"/>
      <c r="W47" s="31"/>
      <c r="X47" s="31"/>
      <c r="Y47" s="31"/>
      <c r="Z47" s="31"/>
    </row>
    <row r="48" spans="1:26" ht="12.75" customHeight="1">
      <c r="A48" s="126"/>
      <c r="B48" s="91"/>
      <c r="C48" s="91"/>
      <c r="D48" s="91"/>
      <c r="E48" s="91"/>
      <c r="F48" s="91"/>
      <c r="G48" s="91"/>
      <c r="H48" s="31"/>
      <c r="I48" s="31"/>
      <c r="J48" s="31"/>
      <c r="K48" s="31"/>
      <c r="L48" s="31"/>
      <c r="M48" s="31"/>
      <c r="N48" s="31"/>
      <c r="O48" s="31"/>
      <c r="P48" s="31"/>
      <c r="Q48" s="31"/>
      <c r="R48" s="31"/>
      <c r="S48" s="31"/>
      <c r="T48" s="31"/>
      <c r="U48" s="31"/>
      <c r="V48" s="31"/>
      <c r="W48" s="31"/>
      <c r="X48" s="31"/>
      <c r="Y48" s="31"/>
      <c r="Z48" s="31"/>
    </row>
    <row r="49" spans="1:26" ht="12.75" customHeight="1">
      <c r="A49" s="126"/>
      <c r="B49" s="91"/>
      <c r="C49" s="91"/>
      <c r="D49" s="91"/>
      <c r="E49" s="91"/>
      <c r="F49" s="91"/>
      <c r="G49" s="91"/>
      <c r="H49" s="31"/>
      <c r="I49" s="31"/>
      <c r="J49" s="31"/>
      <c r="K49" s="31"/>
      <c r="L49" s="31"/>
      <c r="M49" s="31"/>
      <c r="N49" s="31"/>
      <c r="O49" s="31"/>
      <c r="P49" s="31"/>
      <c r="Q49" s="31"/>
      <c r="R49" s="31"/>
      <c r="S49" s="31"/>
      <c r="T49" s="31"/>
      <c r="U49" s="31"/>
      <c r="V49" s="31"/>
      <c r="W49" s="31"/>
      <c r="X49" s="31"/>
      <c r="Y49" s="31"/>
      <c r="Z49" s="31"/>
    </row>
    <row r="50" spans="1:26" ht="12.75" customHeight="1">
      <c r="A50" s="126"/>
      <c r="B50" s="91"/>
      <c r="C50" s="91"/>
      <c r="D50" s="91"/>
      <c r="E50" s="91"/>
      <c r="F50" s="91"/>
      <c r="G50" s="91"/>
      <c r="H50" s="31"/>
      <c r="I50" s="31"/>
      <c r="J50" s="31"/>
      <c r="K50" s="31"/>
      <c r="L50" s="31"/>
      <c r="M50" s="31"/>
      <c r="N50" s="31"/>
      <c r="O50" s="31"/>
      <c r="P50" s="31"/>
      <c r="Q50" s="31"/>
      <c r="R50" s="31"/>
      <c r="S50" s="31"/>
      <c r="T50" s="31"/>
      <c r="U50" s="31"/>
      <c r="V50" s="31"/>
      <c r="W50" s="31"/>
      <c r="X50" s="31"/>
      <c r="Y50" s="31"/>
      <c r="Z50" s="31"/>
    </row>
    <row r="51" spans="1:26" ht="12.75" customHeight="1">
      <c r="A51" s="126"/>
      <c r="B51" s="91"/>
      <c r="C51" s="91"/>
      <c r="D51" s="91"/>
      <c r="E51" s="91"/>
      <c r="F51" s="91"/>
      <c r="G51" s="91"/>
      <c r="H51" s="31"/>
      <c r="I51" s="31"/>
      <c r="J51" s="31"/>
      <c r="K51" s="31"/>
      <c r="L51" s="31"/>
      <c r="M51" s="31"/>
      <c r="N51" s="31"/>
      <c r="O51" s="31"/>
      <c r="P51" s="31"/>
      <c r="Q51" s="31"/>
      <c r="R51" s="31"/>
      <c r="S51" s="31"/>
      <c r="T51" s="31"/>
      <c r="U51" s="31"/>
      <c r="V51" s="31"/>
      <c r="W51" s="31"/>
      <c r="X51" s="31"/>
      <c r="Y51" s="31"/>
      <c r="Z51" s="31"/>
    </row>
    <row r="52" spans="1:26" ht="12.75" customHeight="1">
      <c r="A52" s="126"/>
      <c r="B52" s="91"/>
      <c r="C52" s="91"/>
      <c r="D52" s="91"/>
      <c r="E52" s="91"/>
      <c r="F52" s="91"/>
      <c r="G52" s="91"/>
      <c r="H52" s="31"/>
      <c r="I52" s="31"/>
      <c r="J52" s="31"/>
      <c r="K52" s="31"/>
      <c r="L52" s="31"/>
      <c r="M52" s="31"/>
      <c r="N52" s="31"/>
      <c r="O52" s="31"/>
      <c r="P52" s="31"/>
      <c r="Q52" s="31"/>
      <c r="R52" s="31"/>
      <c r="S52" s="31"/>
      <c r="T52" s="31"/>
      <c r="U52" s="31"/>
      <c r="V52" s="31"/>
      <c r="W52" s="31"/>
      <c r="X52" s="31"/>
      <c r="Y52" s="31"/>
      <c r="Z52" s="31"/>
    </row>
    <row r="53" spans="1:26" ht="12.75" customHeight="1">
      <c r="A53" s="126"/>
      <c r="B53" s="91"/>
      <c r="C53" s="91"/>
      <c r="D53" s="91"/>
      <c r="E53" s="91"/>
      <c r="F53" s="91"/>
      <c r="G53" s="91"/>
      <c r="H53" s="31"/>
      <c r="I53" s="31"/>
      <c r="J53" s="31"/>
      <c r="K53" s="31"/>
      <c r="L53" s="31"/>
      <c r="M53" s="31"/>
      <c r="N53" s="31"/>
      <c r="O53" s="31"/>
      <c r="P53" s="31"/>
      <c r="Q53" s="31"/>
      <c r="R53" s="31"/>
      <c r="S53" s="31"/>
      <c r="T53" s="31"/>
      <c r="U53" s="31"/>
      <c r="V53" s="31"/>
      <c r="W53" s="31"/>
      <c r="X53" s="31"/>
      <c r="Y53" s="31"/>
      <c r="Z53" s="31"/>
    </row>
    <row r="54" spans="1:26" ht="12.75" customHeight="1">
      <c r="A54" s="126"/>
      <c r="B54" s="91"/>
      <c r="C54" s="91"/>
      <c r="D54" s="91"/>
      <c r="E54" s="91"/>
      <c r="F54" s="91"/>
      <c r="G54" s="91"/>
      <c r="H54" s="31"/>
      <c r="I54" s="31"/>
      <c r="J54" s="31"/>
      <c r="K54" s="31"/>
      <c r="L54" s="31"/>
      <c r="M54" s="31"/>
      <c r="N54" s="31"/>
      <c r="O54" s="31"/>
      <c r="P54" s="31"/>
      <c r="Q54" s="31"/>
      <c r="R54" s="31"/>
      <c r="S54" s="31"/>
      <c r="T54" s="31"/>
      <c r="U54" s="31"/>
      <c r="V54" s="31"/>
      <c r="W54" s="31"/>
      <c r="X54" s="31"/>
      <c r="Y54" s="31"/>
      <c r="Z54" s="31"/>
    </row>
    <row r="55" spans="1:26" ht="12.75" customHeight="1">
      <c r="A55" s="126"/>
      <c r="B55" s="91"/>
      <c r="C55" s="91"/>
      <c r="D55" s="91"/>
      <c r="E55" s="91"/>
      <c r="F55" s="91"/>
      <c r="G55" s="91"/>
      <c r="H55" s="31"/>
      <c r="I55" s="31"/>
      <c r="J55" s="31"/>
      <c r="K55" s="31"/>
      <c r="L55" s="31"/>
      <c r="M55" s="31"/>
      <c r="N55" s="31"/>
      <c r="O55" s="31"/>
      <c r="P55" s="31"/>
      <c r="Q55" s="31"/>
      <c r="R55" s="31"/>
      <c r="S55" s="31"/>
      <c r="T55" s="31"/>
      <c r="U55" s="31"/>
      <c r="V55" s="31"/>
      <c r="W55" s="31"/>
      <c r="X55" s="31"/>
      <c r="Y55" s="31"/>
      <c r="Z55" s="31"/>
    </row>
    <row r="56" spans="1:26" ht="12.75" customHeight="1">
      <c r="A56" s="126"/>
      <c r="B56" s="91"/>
      <c r="C56" s="91"/>
      <c r="D56" s="91"/>
      <c r="E56" s="91"/>
      <c r="F56" s="91"/>
      <c r="G56" s="9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88"/>
      <c r="D57" s="88"/>
      <c r="E57" s="89"/>
      <c r="F57" s="90"/>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88"/>
      <c r="D58" s="88"/>
      <c r="E58" s="89"/>
      <c r="F58" s="90"/>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88"/>
      <c r="D59" s="88"/>
      <c r="E59" s="89"/>
      <c r="F59" s="90"/>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88"/>
      <c r="D60" s="88"/>
      <c r="E60" s="89"/>
      <c r="F60" s="90"/>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88"/>
      <c r="D61" s="88"/>
      <c r="E61" s="89"/>
      <c r="F61" s="90"/>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88"/>
      <c r="D62" s="88"/>
      <c r="E62" s="89"/>
      <c r="F62" s="90"/>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88"/>
      <c r="D63" s="88"/>
      <c r="E63" s="89"/>
      <c r="F63" s="90"/>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88"/>
      <c r="D64" s="88"/>
      <c r="E64" s="89"/>
      <c r="F64" s="90"/>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88"/>
      <c r="D65" s="88"/>
      <c r="E65" s="89"/>
      <c r="F65" s="90"/>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88"/>
      <c r="D66" s="88"/>
      <c r="E66" s="89"/>
      <c r="F66" s="90"/>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88"/>
      <c r="D67" s="88"/>
      <c r="E67" s="89"/>
      <c r="F67" s="90"/>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88"/>
      <c r="D68" s="88"/>
      <c r="E68" s="89"/>
      <c r="F68" s="90"/>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88"/>
      <c r="D69" s="88"/>
      <c r="E69" s="89"/>
      <c r="F69" s="90"/>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88"/>
      <c r="D70" s="88"/>
      <c r="E70" s="89"/>
      <c r="F70" s="90"/>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88"/>
      <c r="D71" s="88"/>
      <c r="E71" s="89"/>
      <c r="F71" s="90"/>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88"/>
      <c r="D72" s="88"/>
      <c r="E72" s="89"/>
      <c r="F72" s="90"/>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88"/>
      <c r="D73" s="88"/>
      <c r="E73" s="89"/>
      <c r="F73" s="90"/>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88"/>
      <c r="D74" s="88"/>
      <c r="E74" s="89"/>
      <c r="F74" s="90"/>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88"/>
      <c r="D75" s="88"/>
      <c r="E75" s="89"/>
      <c r="F75" s="90"/>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88"/>
      <c r="D76" s="88"/>
      <c r="E76" s="89"/>
      <c r="F76" s="90"/>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88"/>
      <c r="D77" s="88"/>
      <c r="E77" s="89"/>
      <c r="F77" s="90"/>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88"/>
      <c r="D78" s="88"/>
      <c r="E78" s="89"/>
      <c r="F78" s="90"/>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88"/>
      <c r="D79" s="88"/>
      <c r="E79" s="89"/>
      <c r="F79" s="90"/>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88"/>
      <c r="D80" s="88"/>
      <c r="E80" s="89"/>
      <c r="F80" s="90"/>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88"/>
      <c r="D81" s="88"/>
      <c r="E81" s="89"/>
      <c r="F81" s="90"/>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88"/>
      <c r="D82" s="88"/>
      <c r="E82" s="89"/>
      <c r="F82" s="90"/>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88"/>
      <c r="D83" s="88"/>
      <c r="E83" s="89"/>
      <c r="F83" s="90"/>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88"/>
      <c r="D84" s="88"/>
      <c r="E84" s="89"/>
      <c r="F84" s="90"/>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88"/>
      <c r="D85" s="88"/>
      <c r="E85" s="89"/>
      <c r="F85" s="90"/>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88"/>
      <c r="D86" s="88"/>
      <c r="E86" s="89"/>
      <c r="F86" s="90"/>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88"/>
      <c r="D87" s="88"/>
      <c r="E87" s="89"/>
      <c r="F87" s="90"/>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88"/>
      <c r="D88" s="88"/>
      <c r="E88" s="89"/>
      <c r="F88" s="90"/>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88"/>
      <c r="D89" s="88"/>
      <c r="E89" s="89"/>
      <c r="F89" s="90"/>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88"/>
      <c r="D90" s="88"/>
      <c r="E90" s="89"/>
      <c r="F90" s="90"/>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88"/>
      <c r="D91" s="88"/>
      <c r="E91" s="89"/>
      <c r="F91" s="90"/>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88"/>
      <c r="D92" s="88"/>
      <c r="E92" s="89"/>
      <c r="F92" s="90"/>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88"/>
      <c r="D93" s="88"/>
      <c r="E93" s="89"/>
      <c r="F93" s="90"/>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88"/>
      <c r="D94" s="88"/>
      <c r="E94" s="89"/>
      <c r="F94" s="90"/>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88"/>
      <c r="D95" s="88"/>
      <c r="E95" s="89"/>
      <c r="F95" s="90"/>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88"/>
      <c r="D96" s="88"/>
      <c r="E96" s="89"/>
      <c r="F96" s="90"/>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88"/>
      <c r="D97" s="88"/>
      <c r="E97" s="89"/>
      <c r="F97" s="90"/>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88"/>
      <c r="D98" s="88"/>
      <c r="E98" s="89"/>
      <c r="F98" s="90"/>
      <c r="G98" s="31"/>
      <c r="H98" s="31"/>
      <c r="I98" s="31"/>
      <c r="J98" s="31"/>
      <c r="K98" s="31"/>
      <c r="L98" s="31"/>
      <c r="M98" s="31"/>
      <c r="N98" s="31"/>
      <c r="O98" s="31"/>
      <c r="P98" s="31"/>
      <c r="Q98" s="31"/>
      <c r="R98" s="31"/>
      <c r="S98" s="31"/>
      <c r="T98" s="31"/>
      <c r="U98" s="31"/>
      <c r="V98" s="31"/>
      <c r="W98" s="31"/>
      <c r="X98" s="31"/>
      <c r="Y98" s="31"/>
      <c r="Z98" s="31"/>
    </row>
    <row r="99" spans="1:26" ht="12.75" customHeight="1">
      <c r="A99" s="31"/>
      <c r="B99" s="31"/>
      <c r="C99" s="88"/>
      <c r="D99" s="88"/>
      <c r="E99" s="89"/>
      <c r="F99" s="90"/>
      <c r="G99" s="31"/>
      <c r="H99" s="31"/>
      <c r="I99" s="31"/>
      <c r="J99" s="31"/>
      <c r="K99" s="31"/>
      <c r="L99" s="31"/>
      <c r="M99" s="31"/>
      <c r="N99" s="31"/>
      <c r="O99" s="31"/>
      <c r="P99" s="31"/>
      <c r="Q99" s="31"/>
      <c r="R99" s="31"/>
      <c r="S99" s="31"/>
      <c r="T99" s="31"/>
      <c r="U99" s="31"/>
      <c r="V99" s="31"/>
      <c r="W99" s="31"/>
      <c r="X99" s="31"/>
      <c r="Y99" s="31"/>
      <c r="Z99" s="31"/>
    </row>
    <row r="100" spans="1:26" ht="12.75" customHeight="1">
      <c r="A100" s="31"/>
      <c r="B100" s="31"/>
      <c r="C100" s="88"/>
      <c r="D100" s="88"/>
      <c r="E100" s="89"/>
      <c r="F100" s="90"/>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c r="A101" s="31"/>
      <c r="B101" s="31"/>
      <c r="C101" s="88"/>
      <c r="D101" s="88"/>
      <c r="E101" s="89"/>
      <c r="F101" s="90"/>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c r="A102" s="31"/>
      <c r="B102" s="31"/>
      <c r="C102" s="88"/>
      <c r="D102" s="88"/>
      <c r="E102" s="89"/>
      <c r="F102" s="90"/>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c r="A103" s="31"/>
      <c r="B103" s="31"/>
      <c r="C103" s="88"/>
      <c r="D103" s="88"/>
      <c r="E103" s="89"/>
      <c r="F103" s="90"/>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c r="A104" s="31"/>
      <c r="B104" s="31"/>
      <c r="C104" s="88"/>
      <c r="D104" s="88"/>
      <c r="E104" s="89"/>
      <c r="F104" s="90"/>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c r="A105" s="31"/>
      <c r="B105" s="31"/>
      <c r="C105" s="88"/>
      <c r="D105" s="88"/>
      <c r="E105" s="89"/>
      <c r="F105" s="90"/>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c r="A106" s="31"/>
      <c r="B106" s="31"/>
      <c r="C106" s="88"/>
      <c r="D106" s="88"/>
      <c r="E106" s="89"/>
      <c r="F106" s="90"/>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c r="A107" s="31"/>
      <c r="B107" s="31"/>
      <c r="C107" s="88"/>
      <c r="D107" s="88"/>
      <c r="E107" s="89"/>
      <c r="F107" s="90"/>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c r="A108" s="31"/>
      <c r="B108" s="31"/>
      <c r="C108" s="88"/>
      <c r="D108" s="88"/>
      <c r="E108" s="89"/>
      <c r="F108" s="90"/>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c r="A109" s="31"/>
      <c r="B109" s="31"/>
      <c r="C109" s="88"/>
      <c r="D109" s="88"/>
      <c r="E109" s="89"/>
      <c r="F109" s="90"/>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c r="A110" s="31"/>
      <c r="B110" s="31"/>
      <c r="C110" s="88"/>
      <c r="D110" s="88"/>
      <c r="E110" s="89"/>
      <c r="F110" s="90"/>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c r="A111" s="18"/>
      <c r="B111" s="18"/>
      <c r="C111" s="130"/>
      <c r="D111" s="130"/>
      <c r="E111" s="96"/>
      <c r="F111" s="131"/>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30"/>
      <c r="D112" s="130"/>
      <c r="E112" s="96"/>
      <c r="F112" s="131"/>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30"/>
      <c r="D113" s="130"/>
      <c r="E113" s="96"/>
      <c r="F113" s="131"/>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30"/>
      <c r="D114" s="130"/>
      <c r="E114" s="96"/>
      <c r="F114" s="131"/>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30"/>
      <c r="D115" s="130"/>
      <c r="E115" s="96"/>
      <c r="F115" s="131"/>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30"/>
      <c r="D116" s="130"/>
      <c r="E116" s="96"/>
      <c r="F116" s="131"/>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30"/>
      <c r="D117" s="130"/>
      <c r="E117" s="96"/>
      <c r="F117" s="131"/>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30"/>
      <c r="D118" s="130"/>
      <c r="E118" s="96"/>
      <c r="F118" s="131"/>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30"/>
      <c r="D119" s="130"/>
      <c r="E119" s="96"/>
      <c r="F119" s="131"/>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30"/>
      <c r="D120" s="130"/>
      <c r="E120" s="96"/>
      <c r="F120" s="131"/>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30"/>
      <c r="D121" s="130"/>
      <c r="E121" s="96"/>
      <c r="F121" s="131"/>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30"/>
      <c r="D122" s="130"/>
      <c r="E122" s="96"/>
      <c r="F122" s="131"/>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30"/>
      <c r="D123" s="130"/>
      <c r="E123" s="96"/>
      <c r="F123" s="131"/>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30"/>
      <c r="D124" s="130"/>
      <c r="E124" s="96"/>
      <c r="F124" s="131"/>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30"/>
      <c r="D125" s="130"/>
      <c r="E125" s="96"/>
      <c r="F125" s="131"/>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30"/>
      <c r="D126" s="130"/>
      <c r="E126" s="96"/>
      <c r="F126" s="131"/>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30"/>
      <c r="D127" s="130"/>
      <c r="E127" s="96"/>
      <c r="F127" s="131"/>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30"/>
      <c r="D128" s="130"/>
      <c r="E128" s="96"/>
      <c r="F128" s="131"/>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30"/>
      <c r="D129" s="130"/>
      <c r="E129" s="96"/>
      <c r="F129" s="131"/>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30"/>
      <c r="D130" s="130"/>
      <c r="E130" s="96"/>
      <c r="F130" s="131"/>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30"/>
      <c r="D131" s="130"/>
      <c r="E131" s="96"/>
      <c r="F131" s="131"/>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30"/>
      <c r="D132" s="130"/>
      <c r="E132" s="96"/>
      <c r="F132" s="131"/>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30"/>
      <c r="D133" s="130"/>
      <c r="E133" s="96"/>
      <c r="F133" s="131"/>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30"/>
      <c r="D134" s="130"/>
      <c r="E134" s="96"/>
      <c r="F134" s="131"/>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30"/>
      <c r="D135" s="130"/>
      <c r="E135" s="96"/>
      <c r="F135" s="131"/>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30"/>
      <c r="D136" s="130"/>
      <c r="E136" s="96"/>
      <c r="F136" s="131"/>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30"/>
      <c r="D137" s="130"/>
      <c r="E137" s="96"/>
      <c r="F137" s="131"/>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30"/>
      <c r="D138" s="130"/>
      <c r="E138" s="96"/>
      <c r="F138" s="131"/>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30"/>
      <c r="D139" s="130"/>
      <c r="E139" s="96"/>
      <c r="F139" s="131"/>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30"/>
      <c r="D140" s="130"/>
      <c r="E140" s="96"/>
      <c r="F140" s="131"/>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30"/>
      <c r="D141" s="130"/>
      <c r="E141" s="96"/>
      <c r="F141" s="131"/>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30"/>
      <c r="D142" s="130"/>
      <c r="E142" s="96"/>
      <c r="F142" s="131"/>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30"/>
      <c r="D143" s="130"/>
      <c r="E143" s="96"/>
      <c r="F143" s="131"/>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30"/>
      <c r="D144" s="130"/>
      <c r="E144" s="96"/>
      <c r="F144" s="131"/>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30"/>
      <c r="D145" s="130"/>
      <c r="E145" s="96"/>
      <c r="F145" s="131"/>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7"/>
      <c r="B146" s="17"/>
      <c r="C146" s="132"/>
      <c r="D146" s="132"/>
      <c r="E146" s="109"/>
      <c r="F146" s="133"/>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32"/>
      <c r="D147" s="132"/>
      <c r="E147" s="109"/>
      <c r="F147" s="133"/>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32"/>
      <c r="D148" s="132"/>
      <c r="E148" s="109"/>
      <c r="F148" s="133"/>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32"/>
      <c r="D149" s="132"/>
      <c r="E149" s="109"/>
      <c r="F149" s="133"/>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32"/>
      <c r="D150" s="132"/>
      <c r="E150" s="109"/>
      <c r="F150" s="133"/>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32"/>
      <c r="D151" s="132"/>
      <c r="E151" s="109"/>
      <c r="F151" s="133"/>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32"/>
      <c r="D152" s="132"/>
      <c r="E152" s="109"/>
      <c r="F152" s="133"/>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32"/>
      <c r="D153" s="132"/>
      <c r="E153" s="109"/>
      <c r="F153" s="133"/>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32"/>
      <c r="D154" s="132"/>
      <c r="E154" s="109"/>
      <c r="F154" s="133"/>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32"/>
      <c r="D155" s="132"/>
      <c r="E155" s="109"/>
      <c r="F155" s="133"/>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32"/>
      <c r="D156" s="132"/>
      <c r="E156" s="109"/>
      <c r="F156" s="133"/>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32"/>
      <c r="D157" s="132"/>
      <c r="E157" s="109"/>
      <c r="F157" s="133"/>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32"/>
      <c r="D158" s="132"/>
      <c r="E158" s="109"/>
      <c r="F158" s="133"/>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32"/>
      <c r="D159" s="132"/>
      <c r="E159" s="109"/>
      <c r="F159" s="133"/>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32"/>
      <c r="D160" s="132"/>
      <c r="E160" s="109"/>
      <c r="F160" s="133"/>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32"/>
      <c r="D161" s="132"/>
      <c r="E161" s="109"/>
      <c r="F161" s="133"/>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32"/>
      <c r="D162" s="132"/>
      <c r="E162" s="109"/>
      <c r="F162" s="133"/>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32"/>
      <c r="D163" s="132"/>
      <c r="E163" s="109"/>
      <c r="F163" s="133"/>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32"/>
      <c r="D164" s="132"/>
      <c r="E164" s="109"/>
      <c r="F164" s="133"/>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32"/>
      <c r="D165" s="132"/>
      <c r="E165" s="109"/>
      <c r="F165" s="133"/>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32"/>
      <c r="D166" s="132"/>
      <c r="E166" s="109"/>
      <c r="F166" s="133"/>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32"/>
      <c r="D167" s="132"/>
      <c r="E167" s="109"/>
      <c r="F167" s="133"/>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32"/>
      <c r="D168" s="132"/>
      <c r="E168" s="109"/>
      <c r="F168" s="133"/>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32"/>
      <c r="D169" s="132"/>
      <c r="E169" s="109"/>
      <c r="F169" s="133"/>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32"/>
      <c r="D170" s="132"/>
      <c r="E170" s="109"/>
      <c r="F170" s="133"/>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32"/>
      <c r="D171" s="132"/>
      <c r="E171" s="109"/>
      <c r="F171" s="133"/>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32"/>
      <c r="D172" s="132"/>
      <c r="E172" s="109"/>
      <c r="F172" s="133"/>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32"/>
      <c r="D173" s="132"/>
      <c r="E173" s="109"/>
      <c r="F173" s="133"/>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32"/>
      <c r="D174" s="132"/>
      <c r="E174" s="109"/>
      <c r="F174" s="133"/>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32"/>
      <c r="D175" s="132"/>
      <c r="E175" s="109"/>
      <c r="F175" s="133"/>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32"/>
      <c r="D176" s="132"/>
      <c r="E176" s="109"/>
      <c r="F176" s="133"/>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32"/>
      <c r="D177" s="132"/>
      <c r="E177" s="109"/>
      <c r="F177" s="133"/>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32"/>
      <c r="D178" s="132"/>
      <c r="E178" s="109"/>
      <c r="F178" s="133"/>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32"/>
      <c r="D179" s="132"/>
      <c r="E179" s="109"/>
      <c r="F179" s="133"/>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32"/>
      <c r="D180" s="132"/>
      <c r="E180" s="109"/>
      <c r="F180" s="133"/>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32"/>
      <c r="D181" s="132"/>
      <c r="E181" s="109"/>
      <c r="F181" s="133"/>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32"/>
      <c r="D182" s="132"/>
      <c r="E182" s="109"/>
      <c r="F182" s="133"/>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32"/>
      <c r="D183" s="132"/>
      <c r="E183" s="109"/>
      <c r="F183" s="133"/>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32"/>
      <c r="D184" s="132"/>
      <c r="E184" s="109"/>
      <c r="F184" s="133"/>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32"/>
      <c r="D185" s="132"/>
      <c r="E185" s="109"/>
      <c r="F185" s="133"/>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32"/>
      <c r="D186" s="132"/>
      <c r="E186" s="109"/>
      <c r="F186" s="133"/>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32"/>
      <c r="D187" s="132"/>
      <c r="E187" s="109"/>
      <c r="F187" s="133"/>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32"/>
      <c r="D188" s="132"/>
      <c r="E188" s="109"/>
      <c r="F188" s="133"/>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32"/>
      <c r="D189" s="132"/>
      <c r="E189" s="109"/>
      <c r="F189" s="133"/>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32"/>
      <c r="D190" s="132"/>
      <c r="E190" s="109"/>
      <c r="F190" s="133"/>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32"/>
      <c r="D191" s="132"/>
      <c r="E191" s="109"/>
      <c r="F191" s="133"/>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32"/>
      <c r="D192" s="132"/>
      <c r="E192" s="109"/>
      <c r="F192" s="133"/>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32"/>
      <c r="D193" s="132"/>
      <c r="E193" s="109"/>
      <c r="F193" s="133"/>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32"/>
      <c r="D194" s="132"/>
      <c r="E194" s="109"/>
      <c r="F194" s="133"/>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32"/>
      <c r="D195" s="132"/>
      <c r="E195" s="109"/>
      <c r="F195" s="133"/>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32"/>
      <c r="D196" s="132"/>
      <c r="E196" s="109"/>
      <c r="F196" s="133"/>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32"/>
      <c r="D197" s="132"/>
      <c r="E197" s="109"/>
      <c r="F197" s="133"/>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32"/>
      <c r="D198" s="132"/>
      <c r="E198" s="109"/>
      <c r="F198" s="133"/>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32"/>
      <c r="D199" s="132"/>
      <c r="E199" s="109"/>
      <c r="F199" s="133"/>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32"/>
      <c r="D200" s="132"/>
      <c r="E200" s="109"/>
      <c r="F200" s="133"/>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32"/>
      <c r="D201" s="132"/>
      <c r="E201" s="109"/>
      <c r="F201" s="133"/>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32"/>
      <c r="D202" s="132"/>
      <c r="E202" s="109"/>
      <c r="F202" s="133"/>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32"/>
      <c r="D203" s="132"/>
      <c r="E203" s="109"/>
      <c r="F203" s="133"/>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32"/>
      <c r="D204" s="132"/>
      <c r="E204" s="109"/>
      <c r="F204" s="133"/>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32"/>
      <c r="D205" s="132"/>
      <c r="E205" s="109"/>
      <c r="F205" s="133"/>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32"/>
      <c r="D206" s="132"/>
      <c r="E206" s="109"/>
      <c r="F206" s="133"/>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32"/>
      <c r="D207" s="132"/>
      <c r="E207" s="109"/>
      <c r="F207" s="133"/>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32"/>
      <c r="D208" s="132"/>
      <c r="E208" s="109"/>
      <c r="F208" s="133"/>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32"/>
      <c r="D209" s="132"/>
      <c r="E209" s="109"/>
      <c r="F209" s="133"/>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32"/>
      <c r="D210" s="132"/>
      <c r="E210" s="109"/>
      <c r="F210" s="133"/>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32"/>
      <c r="D211" s="132"/>
      <c r="E211" s="109"/>
      <c r="F211" s="133"/>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32"/>
      <c r="D212" s="132"/>
      <c r="E212" s="109"/>
      <c r="F212" s="133"/>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32"/>
      <c r="D213" s="132"/>
      <c r="E213" s="109"/>
      <c r="F213" s="133"/>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32"/>
      <c r="D214" s="132"/>
      <c r="E214" s="109"/>
      <c r="F214" s="133"/>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32"/>
      <c r="D215" s="132"/>
      <c r="E215" s="109"/>
      <c r="F215" s="133"/>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32"/>
      <c r="D216" s="132"/>
      <c r="E216" s="109"/>
      <c r="F216" s="133"/>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32"/>
      <c r="D217" s="132"/>
      <c r="E217" s="109"/>
      <c r="F217" s="133"/>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32"/>
      <c r="D218" s="132"/>
      <c r="E218" s="109"/>
      <c r="F218" s="133"/>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32"/>
      <c r="D219" s="132"/>
      <c r="E219" s="109"/>
      <c r="F219" s="133"/>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32"/>
      <c r="D220" s="132"/>
      <c r="E220" s="109"/>
      <c r="F220" s="133"/>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32"/>
      <c r="D221" s="132"/>
      <c r="E221" s="109"/>
      <c r="F221" s="133"/>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32"/>
      <c r="D222" s="132"/>
      <c r="E222" s="109"/>
      <c r="F222" s="133"/>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32"/>
      <c r="D223" s="132"/>
      <c r="E223" s="109"/>
      <c r="F223" s="133"/>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32"/>
      <c r="D224" s="132"/>
      <c r="E224" s="109"/>
      <c r="F224" s="133"/>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32"/>
      <c r="D225" s="132"/>
      <c r="E225" s="109"/>
      <c r="F225" s="133"/>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32"/>
      <c r="D226" s="132"/>
      <c r="E226" s="109"/>
      <c r="F226" s="133"/>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32"/>
      <c r="D227" s="132"/>
      <c r="E227" s="109"/>
      <c r="F227" s="133"/>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132"/>
      <c r="D228" s="132"/>
      <c r="E228" s="109"/>
      <c r="F228" s="133"/>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132"/>
      <c r="D229" s="132"/>
      <c r="E229" s="109"/>
      <c r="F229" s="133"/>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132"/>
      <c r="D230" s="132"/>
      <c r="E230" s="109"/>
      <c r="F230" s="133"/>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132"/>
      <c r="D231" s="132"/>
      <c r="E231" s="109"/>
      <c r="F231" s="133"/>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7"/>
      <c r="C232" s="132"/>
      <c r="D232" s="132"/>
      <c r="E232" s="109"/>
      <c r="F232" s="133"/>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7"/>
      <c r="C233" s="132"/>
      <c r="D233" s="132"/>
      <c r="E233" s="109"/>
      <c r="F233" s="133"/>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17"/>
      <c r="B234" s="17"/>
      <c r="C234" s="132"/>
      <c r="D234" s="132"/>
      <c r="E234" s="109"/>
      <c r="F234" s="133"/>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17"/>
      <c r="B235" s="17"/>
      <c r="C235" s="132"/>
      <c r="D235" s="132"/>
      <c r="E235" s="109"/>
      <c r="F235" s="133"/>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17"/>
      <c r="B236" s="17"/>
      <c r="C236" s="132"/>
      <c r="D236" s="132"/>
      <c r="E236" s="109"/>
      <c r="F236" s="133"/>
      <c r="G236" s="17"/>
      <c r="H236" s="17"/>
      <c r="I236" s="17"/>
      <c r="J236" s="17"/>
      <c r="K236" s="17"/>
      <c r="L236" s="17"/>
      <c r="M236" s="17"/>
      <c r="N236" s="17"/>
      <c r="O236" s="17"/>
      <c r="P236" s="17"/>
      <c r="Q236" s="17"/>
      <c r="R236" s="17"/>
      <c r="S236" s="17"/>
      <c r="T236" s="17"/>
      <c r="U236" s="17"/>
      <c r="V236" s="17"/>
      <c r="W236" s="17"/>
      <c r="X236" s="17"/>
      <c r="Y236" s="17"/>
      <c r="Z236" s="17"/>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G1"/>
  </mergeCells>
  <pageMargins left="0.7" right="0.7" top="0.75" bottom="0.75" header="0" footer="0"/>
  <pageSetup orientation="landscape" r:id="rId1"/>
  <ignoredErrors>
    <ignoredError sqref="D30" formula="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9"/>
  <sheetViews>
    <sheetView workbookViewId="0"/>
  </sheetViews>
  <sheetFormatPr defaultColWidth="12.625" defaultRowHeight="15" customHeight="1"/>
  <cols>
    <col min="1" max="1" width="37.125" customWidth="1"/>
    <col min="2" max="2" width="14.625" customWidth="1"/>
    <col min="3" max="3" width="16.5" customWidth="1"/>
    <col min="4" max="4" width="14.625" customWidth="1"/>
    <col min="5" max="5" width="14" customWidth="1"/>
    <col min="6" max="6" width="14.625" customWidth="1"/>
    <col min="7" max="7" width="15.25" bestFit="1" customWidth="1"/>
    <col min="8" max="13" width="9" customWidth="1"/>
    <col min="14" max="14" width="12.125" customWidth="1"/>
    <col min="15" max="20" width="9" customWidth="1"/>
  </cols>
  <sheetData>
    <row r="1" spans="1:20" ht="18.75">
      <c r="A1" s="462" t="s">
        <v>476</v>
      </c>
      <c r="B1" s="1"/>
      <c r="C1" s="1"/>
      <c r="D1" s="1"/>
      <c r="E1" s="1"/>
      <c r="F1" s="1"/>
      <c r="G1" s="1"/>
      <c r="H1" s="31"/>
      <c r="I1" s="31"/>
      <c r="J1" s="31"/>
      <c r="K1" s="31"/>
      <c r="L1" s="31"/>
      <c r="M1" s="31"/>
      <c r="N1" s="31"/>
      <c r="O1" s="31"/>
      <c r="P1" s="31"/>
      <c r="Q1" s="31"/>
      <c r="R1" s="31"/>
      <c r="S1" s="31"/>
      <c r="T1" s="31"/>
    </row>
    <row r="2" spans="1:20" ht="14.25" customHeight="1" thickBot="1">
      <c r="A2" s="134"/>
      <c r="B2" s="135"/>
      <c r="C2" s="135"/>
      <c r="D2" s="135"/>
      <c r="E2" s="135"/>
      <c r="F2" s="135"/>
      <c r="G2" s="1"/>
      <c r="H2" s="1"/>
      <c r="I2" s="1"/>
      <c r="J2" s="1"/>
      <c r="K2" s="1"/>
      <c r="L2" s="1"/>
      <c r="M2" s="1"/>
      <c r="N2" s="1"/>
      <c r="O2" s="1"/>
      <c r="P2" s="1"/>
      <c r="Q2" s="1"/>
      <c r="R2" s="1"/>
      <c r="S2" s="1"/>
      <c r="T2" s="1"/>
    </row>
    <row r="3" spans="1:20" ht="15.75" thickBot="1">
      <c r="A3" s="115" t="s">
        <v>480</v>
      </c>
      <c r="B3" s="115" t="s">
        <v>481</v>
      </c>
      <c r="C3" s="115" t="s">
        <v>477</v>
      </c>
      <c r="D3" s="115" t="s">
        <v>482</v>
      </c>
      <c r="E3" s="115" t="s">
        <v>478</v>
      </c>
      <c r="F3" s="115" t="s">
        <v>483</v>
      </c>
      <c r="G3" s="348" t="s">
        <v>479</v>
      </c>
      <c r="H3" s="31"/>
      <c r="I3" s="31"/>
      <c r="J3" s="31"/>
      <c r="K3" s="31"/>
      <c r="L3" s="31"/>
      <c r="M3" s="31"/>
    </row>
    <row r="4" spans="1:20" ht="14.25" customHeight="1">
      <c r="A4" s="136" t="s">
        <v>71</v>
      </c>
      <c r="B4" s="137">
        <v>598723929</v>
      </c>
      <c r="C4" s="138">
        <v>7908130304</v>
      </c>
      <c r="D4" s="139">
        <v>601084023</v>
      </c>
      <c r="E4" s="140">
        <v>8374144978</v>
      </c>
      <c r="F4" s="407">
        <v>584880028</v>
      </c>
      <c r="G4" s="138">
        <v>8438879972</v>
      </c>
      <c r="H4" s="31"/>
      <c r="I4" s="31"/>
      <c r="J4" s="31"/>
      <c r="K4" s="31"/>
      <c r="L4" s="31"/>
      <c r="M4" s="31"/>
    </row>
    <row r="5" spans="1:20" ht="14.25" customHeight="1">
      <c r="A5" s="141" t="s">
        <v>76</v>
      </c>
      <c r="B5" s="142">
        <v>407678088</v>
      </c>
      <c r="C5" s="143">
        <v>764664446</v>
      </c>
      <c r="D5" s="144">
        <v>410846617</v>
      </c>
      <c r="E5" s="145">
        <v>2236395991</v>
      </c>
      <c r="F5" s="408">
        <v>410885950</v>
      </c>
      <c r="G5" s="143">
        <v>2301220879</v>
      </c>
      <c r="H5" s="31"/>
      <c r="I5" s="31"/>
      <c r="J5" s="31"/>
      <c r="K5" s="31"/>
      <c r="L5" s="31"/>
      <c r="M5" s="31"/>
    </row>
    <row r="6" spans="1:20" ht="14.25" customHeight="1">
      <c r="A6" s="141" t="s">
        <v>74</v>
      </c>
      <c r="B6" s="146">
        <v>312673371</v>
      </c>
      <c r="C6" s="147">
        <v>710174497</v>
      </c>
      <c r="D6" s="144">
        <v>319371133</v>
      </c>
      <c r="E6" s="145">
        <v>1175463452</v>
      </c>
      <c r="F6" s="408">
        <v>317519241</v>
      </c>
      <c r="G6" s="147">
        <v>1230113657</v>
      </c>
      <c r="H6" s="31"/>
      <c r="I6" s="31"/>
      <c r="J6" s="31"/>
      <c r="K6" s="31"/>
      <c r="L6" s="31"/>
      <c r="M6" s="31"/>
    </row>
    <row r="7" spans="1:20" ht="14.25" customHeight="1">
      <c r="A7" s="141" t="s">
        <v>82</v>
      </c>
      <c r="B7" s="142">
        <v>256574806</v>
      </c>
      <c r="C7" s="143">
        <v>254241633</v>
      </c>
      <c r="D7" s="144">
        <v>259996087</v>
      </c>
      <c r="E7" s="145">
        <v>1621099065</v>
      </c>
      <c r="F7" s="408">
        <v>261179905</v>
      </c>
      <c r="G7" s="143">
        <v>1634920718</v>
      </c>
      <c r="H7" s="31"/>
      <c r="I7" s="31"/>
      <c r="J7" s="31"/>
      <c r="K7" s="31"/>
      <c r="L7" s="31"/>
      <c r="M7" s="31"/>
    </row>
    <row r="8" spans="1:20" ht="14.25" customHeight="1">
      <c r="A8" s="141" t="s">
        <v>83</v>
      </c>
      <c r="B8" s="146">
        <v>227884915</v>
      </c>
      <c r="C8" s="147">
        <v>198381949</v>
      </c>
      <c r="D8" s="144">
        <v>228869505</v>
      </c>
      <c r="E8" s="145">
        <v>1256337313</v>
      </c>
      <c r="F8" s="408">
        <v>230123440</v>
      </c>
      <c r="G8" s="147">
        <v>1249652550</v>
      </c>
      <c r="H8" s="31"/>
      <c r="I8" s="31"/>
      <c r="J8" s="31"/>
      <c r="K8" s="31"/>
      <c r="L8" s="31"/>
      <c r="M8" s="31"/>
    </row>
    <row r="9" spans="1:20" ht="14.25" customHeight="1">
      <c r="A9" s="141" t="s">
        <v>73</v>
      </c>
      <c r="B9" s="142">
        <v>184456326</v>
      </c>
      <c r="C9" s="143">
        <v>2116890621</v>
      </c>
      <c r="D9" s="144">
        <v>187649247</v>
      </c>
      <c r="E9" s="145">
        <v>2762195322</v>
      </c>
      <c r="F9" s="408">
        <v>185862493</v>
      </c>
      <c r="G9" s="143">
        <v>2818499094</v>
      </c>
      <c r="H9" s="31"/>
      <c r="I9" s="31"/>
      <c r="J9" s="31"/>
      <c r="K9" s="31"/>
      <c r="L9" s="31"/>
      <c r="M9" s="31"/>
    </row>
    <row r="10" spans="1:20" ht="14.25" customHeight="1">
      <c r="A10" s="141" t="s">
        <v>77</v>
      </c>
      <c r="B10" s="146">
        <v>167463975</v>
      </c>
      <c r="C10" s="147">
        <v>484102134</v>
      </c>
      <c r="D10" s="144">
        <v>168954114</v>
      </c>
      <c r="E10" s="145">
        <v>1138505117</v>
      </c>
      <c r="F10" s="408">
        <v>171482390</v>
      </c>
      <c r="G10" s="147">
        <v>1162879385</v>
      </c>
      <c r="H10" s="31"/>
      <c r="I10" s="31"/>
      <c r="J10" s="31"/>
      <c r="K10" s="31"/>
      <c r="L10" s="31"/>
      <c r="M10" s="31"/>
    </row>
    <row r="11" spans="1:20" ht="14.25" customHeight="1">
      <c r="A11" s="141" t="s">
        <v>72</v>
      </c>
      <c r="B11" s="142">
        <v>118486096</v>
      </c>
      <c r="C11" s="143">
        <v>1377699484</v>
      </c>
      <c r="D11" s="144">
        <v>117651496</v>
      </c>
      <c r="E11" s="145">
        <v>1641721591</v>
      </c>
      <c r="F11" s="408">
        <v>117131202</v>
      </c>
      <c r="G11" s="143">
        <v>1658173744</v>
      </c>
      <c r="H11" s="31"/>
      <c r="I11" s="31"/>
      <c r="J11" s="31"/>
      <c r="K11" s="31"/>
      <c r="L11" s="31"/>
      <c r="M11" s="31"/>
    </row>
    <row r="12" spans="1:20" ht="14.25" customHeight="1">
      <c r="A12" s="141" t="s">
        <v>75</v>
      </c>
      <c r="B12" s="146">
        <v>102794601</v>
      </c>
      <c r="C12" s="147">
        <v>1009239006</v>
      </c>
      <c r="D12" s="144">
        <v>107260430</v>
      </c>
      <c r="E12" s="145">
        <v>1162570865</v>
      </c>
      <c r="F12" s="408">
        <v>108610906</v>
      </c>
      <c r="G12" s="147">
        <v>1198313365</v>
      </c>
      <c r="H12" s="31"/>
      <c r="I12" s="31"/>
      <c r="J12" s="31"/>
      <c r="K12" s="31"/>
      <c r="L12" s="31"/>
      <c r="M12" s="31"/>
    </row>
    <row r="13" spans="1:20" ht="14.25" customHeight="1">
      <c r="A13" s="141" t="s">
        <v>489</v>
      </c>
      <c r="B13" s="142">
        <v>100652516</v>
      </c>
      <c r="C13" s="143">
        <v>441674065</v>
      </c>
      <c r="D13" s="144">
        <v>101325756</v>
      </c>
      <c r="E13" s="145">
        <v>706825905</v>
      </c>
      <c r="F13" s="408">
        <v>101934417</v>
      </c>
      <c r="G13" s="143">
        <v>694196861</v>
      </c>
      <c r="H13" s="31"/>
      <c r="I13" s="31"/>
      <c r="J13" s="31"/>
      <c r="K13" s="31"/>
      <c r="L13" s="31"/>
      <c r="M13" s="31"/>
    </row>
    <row r="14" spans="1:20" ht="14.25" customHeight="1">
      <c r="A14" s="141" t="s">
        <v>78</v>
      </c>
      <c r="B14" s="146">
        <v>84966292</v>
      </c>
      <c r="C14" s="147">
        <v>672500969</v>
      </c>
      <c r="D14" s="144">
        <v>80763107</v>
      </c>
      <c r="E14" s="145">
        <v>678062923</v>
      </c>
      <c r="F14" s="408">
        <v>83115921</v>
      </c>
      <c r="G14" s="147">
        <v>706966138</v>
      </c>
      <c r="H14" s="31"/>
      <c r="I14" s="31"/>
      <c r="J14" s="31"/>
      <c r="K14" s="31"/>
      <c r="L14" s="31"/>
      <c r="M14" s="31"/>
    </row>
    <row r="15" spans="1:20" ht="14.25" customHeight="1">
      <c r="A15" s="141" t="s">
        <v>84</v>
      </c>
      <c r="B15" s="142">
        <v>62712291</v>
      </c>
      <c r="C15" s="143">
        <v>945770733</v>
      </c>
      <c r="D15" s="144">
        <v>64744797</v>
      </c>
      <c r="E15" s="145">
        <v>1344105397</v>
      </c>
      <c r="F15" s="408">
        <v>61617330</v>
      </c>
      <c r="G15" s="143">
        <v>1403367447</v>
      </c>
      <c r="H15" s="31"/>
      <c r="I15" s="31"/>
      <c r="J15" s="31"/>
      <c r="K15" s="31"/>
      <c r="L15" s="31"/>
      <c r="M15" s="31"/>
    </row>
    <row r="16" spans="1:20" ht="14.25" customHeight="1">
      <c r="A16" s="141" t="s">
        <v>81</v>
      </c>
      <c r="B16" s="146">
        <v>45960289</v>
      </c>
      <c r="C16" s="147">
        <v>198492221</v>
      </c>
      <c r="D16" s="144">
        <v>45385763</v>
      </c>
      <c r="E16" s="145">
        <v>228706071</v>
      </c>
      <c r="F16" s="408">
        <v>45976913</v>
      </c>
      <c r="G16" s="147">
        <v>270936972</v>
      </c>
      <c r="H16" s="31"/>
      <c r="I16" s="31"/>
      <c r="J16" s="31"/>
      <c r="K16" s="31"/>
      <c r="L16" s="31"/>
      <c r="M16" s="31"/>
    </row>
    <row r="17" spans="1:26" ht="14.25" customHeight="1">
      <c r="A17" s="141" t="s">
        <v>79</v>
      </c>
      <c r="B17" s="142">
        <v>42570129</v>
      </c>
      <c r="C17" s="143">
        <v>293119272</v>
      </c>
      <c r="D17" s="144">
        <v>42600587</v>
      </c>
      <c r="E17" s="145">
        <v>303493203</v>
      </c>
      <c r="F17" s="408">
        <v>42757734</v>
      </c>
      <c r="G17" s="143">
        <v>309359614</v>
      </c>
      <c r="H17" s="31"/>
      <c r="I17" s="31"/>
      <c r="J17" s="31"/>
      <c r="K17" s="31"/>
      <c r="L17" s="31"/>
      <c r="M17" s="31"/>
    </row>
    <row r="18" spans="1:26" ht="14.25" customHeight="1">
      <c r="A18" s="141" t="s">
        <v>91</v>
      </c>
      <c r="B18" s="146">
        <v>19991447</v>
      </c>
      <c r="C18" s="147">
        <v>627462112</v>
      </c>
      <c r="D18" s="144">
        <v>20234945</v>
      </c>
      <c r="E18" s="145">
        <v>619207215</v>
      </c>
      <c r="F18" s="408">
        <v>31225258</v>
      </c>
      <c r="G18" s="147">
        <v>864620616</v>
      </c>
      <c r="H18" s="31"/>
      <c r="I18" s="31"/>
      <c r="J18" s="31"/>
      <c r="K18" s="31"/>
      <c r="L18" s="31"/>
      <c r="M18" s="31"/>
    </row>
    <row r="19" spans="1:26" ht="14.25" customHeight="1">
      <c r="A19" s="141" t="s">
        <v>89</v>
      </c>
      <c r="B19" s="142">
        <v>20930391</v>
      </c>
      <c r="C19" s="143">
        <v>46218965</v>
      </c>
      <c r="D19" s="144">
        <v>21491179</v>
      </c>
      <c r="E19" s="145">
        <v>226210257</v>
      </c>
      <c r="F19" s="408">
        <v>21555359</v>
      </c>
      <c r="G19" s="143">
        <v>226686096</v>
      </c>
      <c r="H19" s="31"/>
      <c r="I19" s="31"/>
      <c r="J19" s="31"/>
      <c r="K19" s="31"/>
      <c r="L19" s="31"/>
      <c r="M19" s="31"/>
    </row>
    <row r="20" spans="1:26" ht="14.25" customHeight="1">
      <c r="A20" s="141" t="s">
        <v>85</v>
      </c>
      <c r="B20" s="146">
        <v>13498065</v>
      </c>
      <c r="C20" s="147">
        <v>279614137</v>
      </c>
      <c r="D20" s="144">
        <v>13540073</v>
      </c>
      <c r="E20" s="145">
        <v>306551268</v>
      </c>
      <c r="F20" s="408">
        <v>13549149</v>
      </c>
      <c r="G20" s="147">
        <v>308233746</v>
      </c>
      <c r="H20" s="31"/>
      <c r="I20" s="31"/>
      <c r="J20" s="31"/>
      <c r="K20" s="31"/>
      <c r="L20" s="31"/>
      <c r="M20" s="31"/>
    </row>
    <row r="21" spans="1:26" ht="14.25" customHeight="1">
      <c r="A21" s="141" t="s">
        <v>95</v>
      </c>
      <c r="B21" s="142">
        <v>9347125</v>
      </c>
      <c r="C21" s="143">
        <v>5292228</v>
      </c>
      <c r="D21" s="144">
        <v>9539773</v>
      </c>
      <c r="E21" s="145">
        <v>36874486</v>
      </c>
      <c r="F21" s="408">
        <v>9512392</v>
      </c>
      <c r="G21" s="143">
        <v>38546450</v>
      </c>
      <c r="H21" s="31"/>
      <c r="I21" s="31"/>
      <c r="J21" s="31"/>
      <c r="K21" s="31"/>
      <c r="L21" s="31"/>
      <c r="M21" s="31"/>
    </row>
    <row r="22" spans="1:26" ht="14.25" customHeight="1">
      <c r="A22" s="141" t="s">
        <v>92</v>
      </c>
      <c r="B22" s="146">
        <v>7680440</v>
      </c>
      <c r="C22" s="147">
        <v>9094482</v>
      </c>
      <c r="D22" s="144">
        <v>8365585</v>
      </c>
      <c r="E22" s="145">
        <v>42407887</v>
      </c>
      <c r="F22" s="408">
        <v>8573893</v>
      </c>
      <c r="G22" s="147">
        <v>43707084</v>
      </c>
      <c r="H22" s="31"/>
      <c r="I22" s="31"/>
      <c r="J22" s="31"/>
      <c r="K22" s="31"/>
      <c r="L22" s="31"/>
      <c r="M22" s="31"/>
    </row>
    <row r="23" spans="1:26" ht="14.25" customHeight="1">
      <c r="A23" s="141" t="s">
        <v>86</v>
      </c>
      <c r="B23" s="142">
        <v>6641437</v>
      </c>
      <c r="C23" s="143">
        <v>99551893</v>
      </c>
      <c r="D23" s="144">
        <v>6581656</v>
      </c>
      <c r="E23" s="145">
        <v>107985326</v>
      </c>
      <c r="F23" s="408">
        <v>6549182</v>
      </c>
      <c r="G23" s="143">
        <v>110878200</v>
      </c>
      <c r="H23" s="31"/>
      <c r="I23" s="31"/>
      <c r="J23" s="31"/>
      <c r="K23" s="31"/>
      <c r="L23" s="31"/>
      <c r="M23" s="31"/>
    </row>
    <row r="24" spans="1:26" ht="14.25" customHeight="1">
      <c r="A24" s="141" t="s">
        <v>94</v>
      </c>
      <c r="B24" s="146">
        <v>4994092</v>
      </c>
      <c r="C24" s="147">
        <v>5165322</v>
      </c>
      <c r="D24" s="144">
        <v>5090912</v>
      </c>
      <c r="E24" s="145">
        <v>28277094</v>
      </c>
      <c r="F24" s="408">
        <v>5033661</v>
      </c>
      <c r="G24" s="147">
        <v>30701660</v>
      </c>
      <c r="H24" s="31"/>
      <c r="I24" s="31"/>
      <c r="J24" s="31"/>
      <c r="K24" s="31"/>
      <c r="L24" s="31"/>
      <c r="M24" s="31"/>
    </row>
    <row r="25" spans="1:26" ht="14.25" customHeight="1">
      <c r="A25" s="141" t="s">
        <v>93</v>
      </c>
      <c r="B25" s="142">
        <v>3992377</v>
      </c>
      <c r="C25" s="143">
        <v>200555006</v>
      </c>
      <c r="D25" s="144">
        <v>5090282</v>
      </c>
      <c r="E25" s="145">
        <v>220296672</v>
      </c>
      <c r="F25" s="408">
        <v>4942370</v>
      </c>
      <c r="G25" s="143">
        <v>220266328</v>
      </c>
      <c r="H25" s="31"/>
      <c r="I25" s="31"/>
      <c r="J25" s="31"/>
      <c r="K25" s="31"/>
      <c r="L25" s="31"/>
      <c r="M25" s="31"/>
    </row>
    <row r="26" spans="1:26" ht="14.25" customHeight="1">
      <c r="A26" s="141" t="s">
        <v>88</v>
      </c>
      <c r="B26" s="146">
        <v>4928244</v>
      </c>
      <c r="C26" s="147">
        <v>97617287</v>
      </c>
      <c r="D26" s="144">
        <v>4846102</v>
      </c>
      <c r="E26" s="145">
        <v>98287898</v>
      </c>
      <c r="F26" s="408">
        <v>3880390</v>
      </c>
      <c r="G26" s="147">
        <v>96363878</v>
      </c>
      <c r="H26" s="31"/>
      <c r="I26" s="31"/>
      <c r="J26" s="31"/>
      <c r="K26" s="31"/>
      <c r="L26" s="31"/>
      <c r="M26" s="31"/>
    </row>
    <row r="27" spans="1:26" ht="14.25" customHeight="1">
      <c r="A27" s="141" t="s">
        <v>87</v>
      </c>
      <c r="B27" s="142">
        <v>3484336</v>
      </c>
      <c r="C27" s="143">
        <v>111967707</v>
      </c>
      <c r="D27" s="144">
        <v>3467835</v>
      </c>
      <c r="E27" s="145">
        <v>83922394</v>
      </c>
      <c r="F27" s="409">
        <v>3549044</v>
      </c>
      <c r="G27" s="143">
        <v>103861086</v>
      </c>
      <c r="H27" s="31"/>
      <c r="I27" s="31"/>
      <c r="J27" s="31"/>
      <c r="K27" s="31"/>
      <c r="L27" s="31"/>
      <c r="M27" s="31"/>
      <c r="N27" s="1"/>
      <c r="O27" s="1"/>
      <c r="P27" s="1"/>
      <c r="Q27" s="1"/>
      <c r="R27" s="1"/>
      <c r="S27" s="1"/>
      <c r="T27" s="1"/>
      <c r="U27" s="1"/>
      <c r="V27" s="1"/>
      <c r="W27" s="1"/>
      <c r="X27" s="1"/>
      <c r="Y27" s="1"/>
      <c r="Z27" s="1"/>
    </row>
    <row r="28" spans="1:26" ht="14.25" customHeight="1">
      <c r="A28" s="141" t="s">
        <v>90</v>
      </c>
      <c r="B28" s="142">
        <v>1820604</v>
      </c>
      <c r="C28" s="143">
        <v>25142499</v>
      </c>
      <c r="D28" s="144">
        <v>1829968</v>
      </c>
      <c r="E28" s="145">
        <v>31208789</v>
      </c>
      <c r="F28" s="408">
        <v>1840301</v>
      </c>
      <c r="G28" s="143">
        <v>22746561</v>
      </c>
      <c r="H28" s="31"/>
      <c r="I28" s="31"/>
      <c r="J28" s="31"/>
      <c r="K28" s="31"/>
      <c r="L28" s="31"/>
      <c r="M28" s="31"/>
    </row>
    <row r="29" spans="1:26" ht="14.25" customHeight="1" thickBot="1">
      <c r="A29" s="148" t="s">
        <v>96</v>
      </c>
      <c r="B29" s="518">
        <v>1056208</v>
      </c>
      <c r="C29" s="519">
        <v>402909</v>
      </c>
      <c r="D29" s="149">
        <v>1100248</v>
      </c>
      <c r="E29" s="150">
        <v>7417362</v>
      </c>
      <c r="F29" s="410">
        <v>1076186</v>
      </c>
      <c r="G29" s="519">
        <v>6896368</v>
      </c>
      <c r="H29" s="31"/>
      <c r="I29" s="31"/>
      <c r="J29" s="31"/>
      <c r="K29" s="31"/>
      <c r="L29" s="31"/>
      <c r="M29" s="31"/>
    </row>
    <row r="30" spans="1:26" ht="16.5" customHeight="1" thickBot="1">
      <c r="A30" s="520" t="s">
        <v>39</v>
      </c>
      <c r="B30" s="521">
        <f>SUBTOTAL(109,'4.BldgUseTrend'!$B$4:$B$29)</f>
        <v>2811962390</v>
      </c>
      <c r="C30" s="657">
        <f>SUBTOTAL(109,'4.BldgUseTrend'!$C$4:$C$29)</f>
        <v>18883165881</v>
      </c>
      <c r="D30" s="522">
        <f>SUBTOTAL(109,'4.BldgUseTrend'!$D$4:$D$29)</f>
        <v>2837681220</v>
      </c>
      <c r="E30" s="523">
        <f>SUBTOTAL(109,'4.BldgUseTrend'!$E$4:$E$29)</f>
        <v>26438273841</v>
      </c>
      <c r="F30" s="522">
        <f>SUBTOTAL(109,'4.BldgUseTrend'!$F$4:$F$29)</f>
        <v>2834365055</v>
      </c>
      <c r="G30" s="523">
        <f>SUBTOTAL(109,'4.BldgUseTrend'!$G$4:$G$29)</f>
        <v>27150988469</v>
      </c>
      <c r="H30" s="31"/>
      <c r="I30" s="31"/>
      <c r="J30" s="31"/>
      <c r="K30" s="31"/>
      <c r="L30" s="31"/>
      <c r="M30" s="31"/>
      <c r="N30" s="31"/>
      <c r="O30" s="31"/>
      <c r="P30" s="31"/>
      <c r="Q30" s="31"/>
      <c r="R30" s="31"/>
      <c r="S30" s="31"/>
      <c r="T30" s="31"/>
    </row>
    <row r="31" spans="1:26" ht="14.25" customHeight="1">
      <c r="A31" s="31"/>
      <c r="B31" s="31"/>
      <c r="C31" s="31"/>
      <c r="D31" s="31"/>
      <c r="E31" s="31"/>
      <c r="F31" s="31"/>
      <c r="G31" s="31"/>
      <c r="H31" s="31"/>
      <c r="I31" s="31"/>
      <c r="J31" s="31"/>
      <c r="K31" s="31"/>
      <c r="L31" s="31"/>
      <c r="M31" s="31"/>
      <c r="N31" s="31"/>
      <c r="O31" s="31"/>
      <c r="P31" s="31"/>
      <c r="Q31" s="31"/>
      <c r="R31" s="31"/>
      <c r="S31" s="31"/>
      <c r="T31" s="31"/>
    </row>
    <row r="32" spans="1:26" ht="14.25" customHeight="1">
      <c r="A32" s="31" t="s">
        <v>59</v>
      </c>
      <c r="B32" s="31"/>
      <c r="C32" s="31"/>
      <c r="D32" s="31"/>
      <c r="E32" s="31"/>
      <c r="F32" s="31"/>
      <c r="G32" s="31"/>
      <c r="H32" s="31"/>
      <c r="I32" s="31"/>
      <c r="J32" s="31"/>
      <c r="K32" s="31"/>
      <c r="L32" s="31"/>
      <c r="M32" s="31"/>
      <c r="N32" s="31"/>
      <c r="O32" s="31"/>
      <c r="P32" s="31"/>
      <c r="Q32" s="31"/>
      <c r="R32" s="31"/>
      <c r="S32" s="31"/>
      <c r="T32" s="31"/>
    </row>
    <row r="33" spans="1:20" s="921" customFormat="1" ht="14.25" customHeight="1">
      <c r="A33" s="920" t="s">
        <v>539</v>
      </c>
      <c r="B33" s="922"/>
      <c r="C33" s="922"/>
      <c r="D33" s="922"/>
      <c r="E33" s="922"/>
      <c r="F33" s="922"/>
      <c r="G33" s="923"/>
      <c r="H33" s="920"/>
      <c r="I33" s="920"/>
      <c r="J33" s="920"/>
      <c r="K33" s="920"/>
      <c r="L33" s="920"/>
      <c r="M33" s="920"/>
      <c r="N33" s="920"/>
      <c r="O33" s="920"/>
      <c r="P33" s="920"/>
      <c r="Q33" s="920"/>
      <c r="R33" s="920"/>
      <c r="S33" s="920"/>
      <c r="T33" s="920"/>
    </row>
    <row r="34" spans="1:20" ht="14.25" customHeight="1">
      <c r="A34" s="31" t="s">
        <v>101</v>
      </c>
      <c r="B34" s="31"/>
      <c r="C34" s="31"/>
      <c r="D34" s="31"/>
      <c r="E34" s="31"/>
      <c r="F34" s="31"/>
      <c r="G34" s="31"/>
      <c r="H34" s="31"/>
      <c r="I34" s="31"/>
      <c r="J34" s="31"/>
      <c r="K34" s="31"/>
      <c r="L34" s="31"/>
      <c r="M34" s="31"/>
      <c r="N34" s="31"/>
      <c r="O34" s="31"/>
      <c r="P34" s="31"/>
      <c r="Q34" s="31"/>
      <c r="R34" s="31"/>
      <c r="S34" s="31"/>
      <c r="T34" s="31"/>
    </row>
    <row r="35" spans="1:20" ht="30" customHeight="1">
      <c r="A35" s="871" t="s">
        <v>102</v>
      </c>
      <c r="B35" s="834"/>
      <c r="C35" s="834"/>
      <c r="D35" s="834"/>
      <c r="E35" s="834"/>
      <c r="F35" s="834"/>
      <c r="G35" s="834"/>
      <c r="H35" s="31"/>
      <c r="I35" s="31"/>
      <c r="J35" s="31"/>
      <c r="K35" s="31"/>
      <c r="L35" s="31"/>
      <c r="M35" s="31"/>
      <c r="N35" s="31"/>
      <c r="O35" s="31"/>
      <c r="P35" s="31"/>
      <c r="Q35" s="31"/>
      <c r="R35" s="31"/>
      <c r="S35" s="31"/>
      <c r="T35" s="31"/>
    </row>
    <row r="36" spans="1:20" ht="14.25" customHeight="1">
      <c r="A36" s="31" t="s">
        <v>99</v>
      </c>
      <c r="B36" s="31"/>
      <c r="C36" s="31"/>
      <c r="D36" s="31"/>
      <c r="E36" s="31"/>
      <c r="F36" s="31"/>
      <c r="G36" s="31"/>
      <c r="H36" s="31"/>
      <c r="I36" s="31"/>
      <c r="J36" s="31"/>
      <c r="K36" s="31"/>
      <c r="L36" s="31"/>
      <c r="M36" s="31"/>
      <c r="N36" s="31"/>
      <c r="O36" s="31"/>
      <c r="P36" s="31"/>
      <c r="Q36" s="31"/>
      <c r="R36" s="31"/>
      <c r="S36" s="31"/>
      <c r="T36" s="31"/>
    </row>
    <row r="37" spans="1:20" ht="14.25" customHeight="1">
      <c r="A37" s="31"/>
      <c r="B37" s="31"/>
      <c r="C37" s="31"/>
      <c r="D37" s="31"/>
      <c r="E37" s="31"/>
      <c r="F37" s="31"/>
      <c r="G37" s="31"/>
      <c r="H37" s="31"/>
      <c r="I37" s="31"/>
      <c r="J37" s="31"/>
      <c r="K37" s="31"/>
      <c r="L37" s="31"/>
      <c r="M37" s="31"/>
      <c r="N37" s="31"/>
      <c r="O37" s="31"/>
      <c r="P37" s="31"/>
      <c r="Q37" s="31"/>
      <c r="R37" s="31"/>
      <c r="S37" s="31"/>
      <c r="T37" s="31"/>
    </row>
    <row r="38" spans="1:20" ht="14.25" customHeight="1">
      <c r="A38" s="1"/>
      <c r="B38" s="1"/>
      <c r="C38" s="1"/>
      <c r="D38" s="1"/>
      <c r="E38" s="1"/>
      <c r="F38" s="1"/>
      <c r="G38" s="1"/>
      <c r="H38" s="1"/>
      <c r="I38" s="1"/>
      <c r="J38" s="1"/>
      <c r="K38" s="1"/>
      <c r="L38" s="1"/>
      <c r="M38" s="1"/>
      <c r="N38" s="1"/>
      <c r="O38" s="1"/>
      <c r="P38" s="1"/>
      <c r="Q38" s="1"/>
      <c r="R38" s="1"/>
      <c r="S38" s="1"/>
      <c r="T38" s="1"/>
    </row>
    <row r="39" spans="1:20" ht="14.25" customHeight="1">
      <c r="A39" s="1"/>
      <c r="B39" s="1"/>
      <c r="C39" s="1"/>
      <c r="D39" s="1"/>
      <c r="E39" s="1"/>
      <c r="F39" s="1"/>
      <c r="G39" s="1"/>
      <c r="H39" s="1"/>
      <c r="I39" s="1"/>
      <c r="J39" s="1"/>
      <c r="K39" s="1"/>
      <c r="L39" s="1"/>
      <c r="M39" s="1"/>
      <c r="N39" s="1"/>
      <c r="O39" s="1"/>
      <c r="P39" s="1"/>
      <c r="Q39" s="1"/>
      <c r="R39" s="1"/>
      <c r="S39" s="1"/>
      <c r="T39" s="1"/>
    </row>
    <row r="40" spans="1:20" ht="14.25" customHeight="1">
      <c r="A40" s="1"/>
      <c r="B40" s="1"/>
      <c r="C40" s="1"/>
      <c r="D40" s="1"/>
      <c r="E40" s="1"/>
      <c r="F40" s="1"/>
      <c r="G40" s="1"/>
      <c r="H40" s="1"/>
      <c r="I40" s="1"/>
      <c r="J40" s="1"/>
      <c r="K40" s="1"/>
      <c r="L40" s="1"/>
      <c r="M40" s="1"/>
      <c r="N40" s="1"/>
      <c r="O40" s="1"/>
      <c r="P40" s="1"/>
      <c r="Q40" s="1"/>
      <c r="R40" s="1"/>
      <c r="S40" s="1"/>
      <c r="T40" s="1"/>
    </row>
    <row r="41" spans="1:20" ht="14.25" customHeight="1">
      <c r="A41" s="1"/>
      <c r="B41" s="1"/>
      <c r="C41" s="1"/>
      <c r="D41" s="1"/>
      <c r="E41" s="1"/>
      <c r="F41" s="1"/>
      <c r="G41" s="1"/>
      <c r="H41" s="1"/>
      <c r="I41" s="1"/>
      <c r="J41" s="1"/>
      <c r="K41" s="1"/>
      <c r="L41" s="1"/>
      <c r="M41" s="1"/>
      <c r="N41" s="1"/>
      <c r="O41" s="1"/>
      <c r="P41" s="1"/>
      <c r="Q41" s="1"/>
      <c r="R41" s="1"/>
      <c r="S41" s="1"/>
      <c r="T41" s="1"/>
    </row>
    <row r="42" spans="1:20" ht="14.25" customHeight="1">
      <c r="A42" s="1"/>
      <c r="B42" s="1"/>
      <c r="C42" s="1"/>
      <c r="D42" s="1"/>
      <c r="E42" s="1"/>
      <c r="F42" s="1"/>
      <c r="G42" s="1"/>
      <c r="H42" s="1"/>
      <c r="I42" s="1"/>
      <c r="J42" s="1"/>
      <c r="K42" s="1"/>
      <c r="L42" s="1"/>
      <c r="M42" s="1"/>
      <c r="N42" s="1"/>
      <c r="O42" s="1"/>
      <c r="P42" s="1"/>
      <c r="Q42" s="1"/>
      <c r="R42" s="1"/>
      <c r="S42" s="1"/>
      <c r="T42" s="1"/>
    </row>
    <row r="43" spans="1:20" ht="14.25" customHeight="1">
      <c r="A43" s="1"/>
      <c r="B43" s="1"/>
      <c r="C43" s="1"/>
      <c r="D43" s="1"/>
      <c r="E43" s="1"/>
      <c r="F43" s="1"/>
      <c r="G43" s="107"/>
      <c r="H43" s="1"/>
      <c r="I43" s="1"/>
      <c r="J43" s="1"/>
      <c r="K43" s="1"/>
      <c r="L43" s="1"/>
      <c r="M43" s="1"/>
      <c r="N43" s="1"/>
      <c r="O43" s="1"/>
      <c r="P43" s="1"/>
      <c r="Q43" s="1"/>
      <c r="R43" s="1"/>
      <c r="S43" s="1"/>
      <c r="T43" s="1"/>
    </row>
    <row r="44" spans="1:20" ht="14.25" customHeight="1">
      <c r="A44" s="1"/>
      <c r="B44" s="1"/>
      <c r="C44" s="1"/>
      <c r="D44" s="1"/>
      <c r="E44" s="1"/>
      <c r="F44" s="1"/>
      <c r="G44" s="154"/>
      <c r="H44" s="1"/>
      <c r="I44" s="1"/>
      <c r="J44" s="1"/>
      <c r="K44" s="1"/>
      <c r="L44" s="1"/>
      <c r="M44" s="1"/>
      <c r="N44" s="1"/>
      <c r="O44" s="1"/>
      <c r="P44" s="1"/>
      <c r="Q44" s="1"/>
      <c r="R44" s="1"/>
      <c r="S44" s="1"/>
      <c r="T44" s="1"/>
    </row>
    <row r="45" spans="1:20" ht="14.25" customHeight="1">
      <c r="A45" s="1"/>
      <c r="B45" s="1"/>
      <c r="C45" s="1"/>
      <c r="D45" s="1"/>
      <c r="E45" s="1"/>
      <c r="F45" s="1"/>
      <c r="G45" s="1"/>
      <c r="H45" s="1"/>
      <c r="I45" s="1"/>
      <c r="J45" s="1"/>
      <c r="K45" s="1"/>
      <c r="L45" s="1"/>
      <c r="M45" s="1"/>
      <c r="N45" s="1"/>
      <c r="O45" s="1"/>
      <c r="P45" s="1"/>
      <c r="Q45" s="1"/>
      <c r="R45" s="1"/>
      <c r="S45" s="1"/>
      <c r="T45" s="1"/>
    </row>
    <row r="46" spans="1:20" ht="14.25" customHeight="1">
      <c r="A46" s="1"/>
      <c r="B46" s="1"/>
      <c r="C46" s="1"/>
      <c r="D46" s="1"/>
      <c r="E46" s="1"/>
      <c r="F46" s="1"/>
      <c r="G46" s="1"/>
      <c r="H46" s="1"/>
      <c r="I46" s="1"/>
      <c r="J46" s="1"/>
      <c r="K46" s="1"/>
      <c r="L46" s="1"/>
      <c r="M46" s="1"/>
      <c r="N46" s="1"/>
      <c r="O46" s="1"/>
      <c r="P46" s="1"/>
      <c r="Q46" s="1"/>
      <c r="R46" s="1"/>
      <c r="S46" s="1"/>
      <c r="T46" s="1"/>
    </row>
    <row r="47" spans="1:20" ht="14.25" customHeight="1">
      <c r="A47" s="1"/>
      <c r="B47" s="1"/>
      <c r="C47" s="1"/>
      <c r="D47" s="1"/>
      <c r="E47" s="1"/>
      <c r="F47" s="1"/>
      <c r="G47" s="1"/>
      <c r="H47" s="1"/>
      <c r="I47" s="1"/>
      <c r="J47" s="1"/>
      <c r="K47" s="1"/>
      <c r="L47" s="1"/>
      <c r="M47" s="1"/>
      <c r="N47" s="1"/>
      <c r="O47" s="1"/>
      <c r="P47" s="1"/>
      <c r="Q47" s="1"/>
      <c r="R47" s="1"/>
      <c r="S47" s="1"/>
      <c r="T47" s="1"/>
    </row>
    <row r="48" spans="1:20" ht="14.25" customHeight="1">
      <c r="A48" s="1"/>
      <c r="B48" s="1"/>
      <c r="C48" s="1"/>
      <c r="D48" s="1"/>
      <c r="E48" s="1"/>
      <c r="F48" s="1"/>
      <c r="G48" s="1"/>
      <c r="H48" s="1"/>
      <c r="I48" s="1"/>
      <c r="J48" s="1"/>
      <c r="K48" s="1"/>
      <c r="L48" s="1"/>
      <c r="M48" s="1"/>
      <c r="N48" s="1"/>
      <c r="O48" s="1"/>
      <c r="P48" s="1"/>
      <c r="Q48" s="1"/>
      <c r="R48" s="1"/>
      <c r="S48" s="1"/>
      <c r="T48" s="1"/>
    </row>
    <row r="49" spans="1:20" ht="14.25" customHeight="1">
      <c r="A49" s="1"/>
      <c r="B49" s="1"/>
      <c r="C49" s="1"/>
      <c r="D49" s="1"/>
      <c r="E49" s="1"/>
      <c r="F49" s="1"/>
      <c r="G49" s="1"/>
      <c r="H49" s="1"/>
      <c r="I49" s="1"/>
      <c r="J49" s="1"/>
      <c r="K49" s="1"/>
      <c r="L49" s="1"/>
      <c r="M49" s="1"/>
      <c r="N49" s="1"/>
      <c r="O49" s="1"/>
      <c r="P49" s="1"/>
      <c r="Q49" s="1"/>
      <c r="R49" s="1"/>
      <c r="S49" s="1"/>
      <c r="T49" s="1"/>
    </row>
    <row r="50" spans="1:20" ht="14.25" customHeight="1">
      <c r="A50" s="1"/>
      <c r="B50" s="1"/>
      <c r="C50" s="1"/>
      <c r="D50" s="1"/>
      <c r="E50" s="1"/>
      <c r="F50" s="1"/>
      <c r="G50" s="1"/>
      <c r="H50" s="1"/>
      <c r="I50" s="1"/>
      <c r="J50" s="1"/>
      <c r="K50" s="1"/>
      <c r="L50" s="1"/>
      <c r="M50" s="1"/>
      <c r="N50" s="1"/>
      <c r="O50" s="1"/>
      <c r="P50" s="1"/>
      <c r="Q50" s="1"/>
      <c r="R50" s="1"/>
      <c r="S50" s="1"/>
      <c r="T50" s="1"/>
    </row>
    <row r="51" spans="1:20" ht="14.25" customHeight="1">
      <c r="A51" s="1"/>
      <c r="B51" s="1"/>
      <c r="C51" s="1"/>
      <c r="D51" s="1"/>
      <c r="E51" s="1"/>
      <c r="F51" s="1"/>
      <c r="G51" s="1"/>
      <c r="H51" s="1"/>
      <c r="I51" s="1"/>
      <c r="J51" s="1"/>
      <c r="K51" s="1"/>
      <c r="L51" s="1"/>
      <c r="M51" s="1"/>
      <c r="N51" s="1"/>
      <c r="O51" s="1"/>
      <c r="P51" s="1"/>
      <c r="Q51" s="1"/>
      <c r="R51" s="1"/>
      <c r="S51" s="1"/>
      <c r="T51" s="1"/>
    </row>
    <row r="52" spans="1:20" ht="14.25" customHeight="1">
      <c r="A52" s="1"/>
      <c r="B52" s="1"/>
      <c r="C52" s="1"/>
      <c r="D52" s="1"/>
      <c r="E52" s="1"/>
      <c r="F52" s="1"/>
      <c r="G52" s="1"/>
      <c r="H52" s="1"/>
      <c r="I52" s="1"/>
      <c r="J52" s="1"/>
      <c r="K52" s="1"/>
      <c r="L52" s="1"/>
      <c r="M52" s="1"/>
      <c r="N52" s="1"/>
      <c r="O52" s="1"/>
      <c r="P52" s="1"/>
      <c r="Q52" s="1"/>
      <c r="R52" s="1"/>
      <c r="S52" s="1"/>
      <c r="T52" s="1"/>
    </row>
    <row r="53" spans="1:20" ht="14.25" customHeight="1">
      <c r="A53" s="1"/>
      <c r="B53" s="1"/>
      <c r="C53" s="1"/>
      <c r="D53" s="1"/>
      <c r="E53" s="1"/>
      <c r="F53" s="1"/>
      <c r="G53" s="1"/>
      <c r="H53" s="1"/>
      <c r="I53" s="1"/>
      <c r="J53" s="1"/>
      <c r="K53" s="1"/>
      <c r="L53" s="1"/>
      <c r="M53" s="1"/>
      <c r="N53" s="1"/>
      <c r="O53" s="1"/>
      <c r="P53" s="1"/>
      <c r="Q53" s="1"/>
      <c r="R53" s="1"/>
      <c r="S53" s="1"/>
      <c r="T53" s="1"/>
    </row>
    <row r="54" spans="1:20" ht="15" customHeight="1">
      <c r="A54" s="1"/>
      <c r="B54" s="1"/>
      <c r="C54" s="1"/>
      <c r="D54" s="1"/>
      <c r="E54" s="1"/>
      <c r="F54" s="1"/>
      <c r="G54" s="1"/>
      <c r="H54" s="1"/>
      <c r="I54" s="1"/>
      <c r="J54" s="1"/>
      <c r="K54" s="1"/>
      <c r="L54" s="1"/>
      <c r="M54" s="1"/>
      <c r="N54" s="1"/>
      <c r="O54" s="1"/>
      <c r="P54" s="1"/>
      <c r="Q54" s="1"/>
      <c r="R54" s="1"/>
      <c r="S54" s="1"/>
      <c r="T54" s="1"/>
    </row>
    <row r="55" spans="1:20" ht="14.25" customHeight="1">
      <c r="A55" s="1"/>
      <c r="B55" s="1"/>
      <c r="C55" s="1"/>
      <c r="D55" s="1"/>
      <c r="E55" s="1"/>
      <c r="F55" s="1"/>
      <c r="G55" s="1"/>
      <c r="H55" s="1"/>
      <c r="I55" s="1"/>
      <c r="J55" s="1"/>
      <c r="K55" s="1"/>
      <c r="L55" s="1"/>
      <c r="M55" s="1"/>
      <c r="N55" s="1"/>
      <c r="O55" s="1"/>
      <c r="P55" s="1"/>
      <c r="Q55" s="1"/>
      <c r="R55" s="1"/>
      <c r="S55" s="1"/>
      <c r="T55" s="1"/>
    </row>
    <row r="56" spans="1:20" ht="14.25" customHeight="1">
      <c r="A56" s="1"/>
      <c r="B56" s="1"/>
      <c r="C56" s="1"/>
      <c r="D56" s="1"/>
      <c r="E56" s="1"/>
      <c r="F56" s="1"/>
      <c r="G56" s="1"/>
      <c r="H56" s="1"/>
      <c r="I56" s="1"/>
      <c r="J56" s="1"/>
      <c r="K56" s="1"/>
      <c r="L56" s="1"/>
      <c r="M56" s="1"/>
      <c r="N56" s="1"/>
      <c r="O56" s="1"/>
      <c r="P56" s="1"/>
      <c r="Q56" s="1"/>
      <c r="R56" s="1"/>
      <c r="S56" s="1"/>
      <c r="T56" s="1"/>
    </row>
    <row r="57" spans="1:20" ht="14.25" customHeight="1">
      <c r="A57" s="1"/>
      <c r="B57" s="1"/>
      <c r="C57" s="1"/>
      <c r="D57" s="1"/>
      <c r="E57" s="1"/>
      <c r="F57" s="1"/>
      <c r="G57" s="1"/>
      <c r="H57" s="1"/>
      <c r="I57" s="1"/>
      <c r="J57" s="1"/>
      <c r="K57" s="1"/>
      <c r="L57" s="1"/>
      <c r="M57" s="1"/>
      <c r="N57" s="1"/>
      <c r="O57" s="1"/>
      <c r="P57" s="1"/>
      <c r="Q57" s="1"/>
      <c r="R57" s="1"/>
      <c r="S57" s="1"/>
      <c r="T57" s="1"/>
    </row>
    <row r="58" spans="1:20" ht="14.25" customHeight="1">
      <c r="A58" s="1"/>
      <c r="B58" s="1"/>
      <c r="C58" s="1"/>
      <c r="D58" s="1"/>
      <c r="E58" s="1"/>
      <c r="F58" s="1"/>
      <c r="G58" s="1"/>
      <c r="H58" s="1"/>
      <c r="I58" s="1"/>
      <c r="J58" s="1"/>
      <c r="K58" s="1"/>
      <c r="L58" s="1"/>
      <c r="M58" s="1"/>
      <c r="N58" s="1"/>
      <c r="O58" s="1"/>
      <c r="P58" s="1"/>
      <c r="Q58" s="1"/>
      <c r="R58" s="1"/>
      <c r="S58" s="1"/>
      <c r="T58" s="1"/>
    </row>
    <row r="59" spans="1:20" ht="14.25" customHeight="1">
      <c r="A59" s="1"/>
      <c r="B59" s="1"/>
      <c r="C59" s="1"/>
      <c r="D59" s="1"/>
      <c r="E59" s="1"/>
      <c r="F59" s="1"/>
      <c r="G59" s="1"/>
      <c r="H59" s="1"/>
      <c r="I59" s="1"/>
      <c r="J59" s="1"/>
      <c r="K59" s="1"/>
      <c r="L59" s="1"/>
      <c r="M59" s="1"/>
      <c r="N59" s="1"/>
      <c r="O59" s="1"/>
      <c r="P59" s="1"/>
      <c r="Q59" s="1"/>
      <c r="R59" s="1"/>
      <c r="S59" s="1"/>
      <c r="T59" s="1"/>
    </row>
    <row r="60" spans="1:20" ht="14.25" customHeight="1">
      <c r="A60" s="1"/>
      <c r="B60" s="1"/>
      <c r="C60" s="1"/>
      <c r="D60" s="1"/>
      <c r="E60" s="1"/>
      <c r="F60" s="1"/>
      <c r="G60" s="1"/>
      <c r="H60" s="1"/>
      <c r="I60" s="1"/>
      <c r="J60" s="1"/>
      <c r="K60" s="1"/>
      <c r="L60" s="1"/>
      <c r="M60" s="1"/>
      <c r="N60" s="1"/>
      <c r="O60" s="1"/>
      <c r="P60" s="1"/>
      <c r="Q60" s="1"/>
      <c r="R60" s="1"/>
      <c r="S60" s="1"/>
      <c r="T60" s="1"/>
    </row>
    <row r="61" spans="1:20" ht="14.25" customHeight="1">
      <c r="A61" s="1"/>
      <c r="B61" s="1"/>
      <c r="C61" s="1"/>
      <c r="D61" s="1"/>
      <c r="E61" s="1"/>
      <c r="F61" s="1"/>
      <c r="G61" s="1"/>
      <c r="H61" s="1"/>
      <c r="I61" s="1"/>
      <c r="J61" s="1"/>
      <c r="K61" s="1"/>
      <c r="L61" s="1"/>
      <c r="M61" s="1"/>
      <c r="N61" s="1"/>
      <c r="O61" s="1"/>
      <c r="P61" s="1"/>
      <c r="Q61" s="1"/>
      <c r="R61" s="1"/>
      <c r="S61" s="1"/>
      <c r="T61" s="1"/>
    </row>
    <row r="62" spans="1:20" ht="14.25" customHeight="1">
      <c r="A62" s="1"/>
      <c r="B62" s="1"/>
      <c r="C62" s="1"/>
      <c r="D62" s="1"/>
      <c r="E62" s="1"/>
      <c r="F62" s="1"/>
      <c r="G62" s="1"/>
      <c r="H62" s="1"/>
      <c r="I62" s="1"/>
      <c r="J62" s="1"/>
      <c r="K62" s="1"/>
      <c r="L62" s="1"/>
      <c r="M62" s="1"/>
      <c r="N62" s="1"/>
      <c r="O62" s="1"/>
      <c r="P62" s="1"/>
      <c r="Q62" s="1"/>
      <c r="R62" s="1"/>
      <c r="S62" s="1"/>
      <c r="T62" s="1"/>
    </row>
    <row r="63" spans="1:20" ht="14.25" customHeight="1">
      <c r="A63" s="1"/>
      <c r="B63" s="1"/>
      <c r="C63" s="1"/>
      <c r="D63" s="1"/>
      <c r="E63" s="1"/>
      <c r="F63" s="1"/>
      <c r="G63" s="1"/>
      <c r="H63" s="1"/>
      <c r="I63" s="1"/>
      <c r="J63" s="1"/>
      <c r="K63" s="1"/>
      <c r="L63" s="1"/>
      <c r="M63" s="1"/>
      <c r="N63" s="1"/>
      <c r="O63" s="1"/>
      <c r="P63" s="1"/>
      <c r="Q63" s="1"/>
      <c r="R63" s="1"/>
      <c r="S63" s="1"/>
      <c r="T63" s="1"/>
    </row>
    <row r="64" spans="1:20" ht="14.25" customHeight="1">
      <c r="A64" s="1"/>
      <c r="B64" s="1"/>
      <c r="C64" s="1"/>
      <c r="D64" s="1"/>
      <c r="E64" s="1"/>
      <c r="F64" s="1"/>
      <c r="G64" s="1"/>
      <c r="H64" s="1"/>
      <c r="I64" s="1"/>
      <c r="J64" s="1"/>
      <c r="K64" s="1"/>
      <c r="L64" s="1"/>
      <c r="M64" s="1"/>
      <c r="N64" s="1"/>
      <c r="O64" s="1"/>
      <c r="P64" s="1"/>
      <c r="Q64" s="1"/>
      <c r="R64" s="1"/>
      <c r="S64" s="1"/>
      <c r="T64" s="1"/>
    </row>
    <row r="65" spans="1:20" ht="14.25" customHeight="1">
      <c r="A65" s="1"/>
      <c r="B65" s="1"/>
      <c r="C65" s="1"/>
      <c r="D65" s="1"/>
      <c r="E65" s="1"/>
      <c r="F65" s="1"/>
      <c r="G65" s="1"/>
      <c r="H65" s="1"/>
      <c r="I65" s="1"/>
      <c r="J65" s="1"/>
      <c r="K65" s="1"/>
      <c r="L65" s="1"/>
      <c r="M65" s="1"/>
      <c r="N65" s="1"/>
      <c r="O65" s="1"/>
      <c r="P65" s="1"/>
      <c r="Q65" s="1"/>
      <c r="R65" s="1"/>
      <c r="S65" s="1"/>
      <c r="T65" s="1"/>
    </row>
    <row r="66" spans="1:20" ht="14.25" customHeight="1">
      <c r="A66" s="1"/>
      <c r="B66" s="1"/>
      <c r="C66" s="1"/>
      <c r="D66" s="1"/>
      <c r="E66" s="1"/>
      <c r="F66" s="1"/>
      <c r="G66" s="1"/>
      <c r="H66" s="1"/>
      <c r="I66" s="1"/>
      <c r="J66" s="1"/>
      <c r="K66" s="1"/>
      <c r="L66" s="1"/>
      <c r="M66" s="1"/>
      <c r="N66" s="1"/>
      <c r="O66" s="1"/>
      <c r="P66" s="1"/>
      <c r="Q66" s="1"/>
      <c r="R66" s="1"/>
      <c r="S66" s="1"/>
      <c r="T66" s="1"/>
    </row>
    <row r="67" spans="1:20" ht="14.25" customHeight="1">
      <c r="A67" s="1"/>
      <c r="B67" s="1"/>
      <c r="C67" s="1"/>
      <c r="D67" s="1"/>
      <c r="E67" s="1"/>
      <c r="F67" s="1"/>
      <c r="G67" s="1"/>
      <c r="H67" s="1"/>
      <c r="I67" s="1"/>
      <c r="J67" s="1"/>
      <c r="K67" s="1"/>
      <c r="L67" s="1"/>
      <c r="M67" s="1"/>
      <c r="N67" s="1"/>
      <c r="O67" s="1"/>
      <c r="P67" s="1"/>
      <c r="Q67" s="1"/>
      <c r="R67" s="1"/>
      <c r="S67" s="1"/>
      <c r="T67" s="1"/>
    </row>
    <row r="68" spans="1:20" ht="14.25" customHeight="1">
      <c r="A68" s="1"/>
      <c r="B68" s="1"/>
      <c r="C68" s="1"/>
      <c r="D68" s="1"/>
      <c r="E68" s="1"/>
      <c r="F68" s="1"/>
      <c r="G68" s="1"/>
      <c r="H68" s="1"/>
      <c r="I68" s="1"/>
      <c r="J68" s="1"/>
      <c r="K68" s="1"/>
      <c r="L68" s="1"/>
      <c r="M68" s="1"/>
      <c r="N68" s="1"/>
      <c r="O68" s="1"/>
      <c r="P68" s="1"/>
      <c r="Q68" s="1"/>
      <c r="R68" s="1"/>
      <c r="S68" s="1"/>
      <c r="T68" s="1"/>
    </row>
    <row r="69" spans="1:20" ht="14.25" customHeight="1">
      <c r="A69" s="1"/>
      <c r="B69" s="1"/>
      <c r="C69" s="1"/>
      <c r="D69" s="1"/>
      <c r="E69" s="1"/>
      <c r="F69" s="1"/>
      <c r="G69" s="1"/>
      <c r="H69" s="1"/>
      <c r="I69" s="1"/>
      <c r="J69" s="1"/>
      <c r="K69" s="1"/>
      <c r="L69" s="1"/>
      <c r="M69" s="1"/>
      <c r="N69" s="1"/>
      <c r="O69" s="1"/>
      <c r="P69" s="1"/>
      <c r="Q69" s="1"/>
      <c r="R69" s="1"/>
      <c r="S69" s="1"/>
      <c r="T69" s="1"/>
    </row>
    <row r="70" spans="1:20" ht="14.25" customHeight="1">
      <c r="A70" s="1"/>
      <c r="B70" s="1"/>
      <c r="C70" s="1"/>
      <c r="D70" s="1"/>
      <c r="E70" s="1"/>
      <c r="F70" s="1"/>
      <c r="G70" s="1"/>
      <c r="H70" s="1"/>
      <c r="I70" s="1"/>
      <c r="J70" s="1"/>
      <c r="K70" s="1"/>
      <c r="L70" s="1"/>
      <c r="M70" s="1"/>
      <c r="N70" s="1"/>
      <c r="O70" s="1"/>
      <c r="P70" s="1"/>
      <c r="Q70" s="1"/>
      <c r="R70" s="1"/>
      <c r="S70" s="1"/>
      <c r="T70" s="1"/>
    </row>
    <row r="71" spans="1:20" ht="14.25" customHeight="1">
      <c r="A71" s="1"/>
      <c r="B71" s="1"/>
      <c r="C71" s="1"/>
      <c r="D71" s="1"/>
      <c r="E71" s="1"/>
      <c r="F71" s="1"/>
      <c r="G71" s="1"/>
      <c r="H71" s="1"/>
      <c r="I71" s="1"/>
      <c r="J71" s="1"/>
      <c r="K71" s="1"/>
      <c r="L71" s="1"/>
      <c r="M71" s="1"/>
      <c r="N71" s="1"/>
      <c r="O71" s="1"/>
      <c r="P71" s="1"/>
      <c r="Q71" s="1"/>
      <c r="R71" s="1"/>
      <c r="S71" s="1"/>
      <c r="T71" s="1"/>
    </row>
    <row r="72" spans="1:20" ht="14.25" customHeight="1">
      <c r="A72" s="1"/>
      <c r="B72" s="1"/>
      <c r="C72" s="1"/>
      <c r="D72" s="1"/>
      <c r="E72" s="1"/>
      <c r="F72" s="1"/>
      <c r="G72" s="1"/>
      <c r="H72" s="1"/>
      <c r="I72" s="1"/>
      <c r="J72" s="1"/>
      <c r="K72" s="1"/>
      <c r="L72" s="1"/>
      <c r="M72" s="1"/>
      <c r="N72" s="1"/>
      <c r="O72" s="1"/>
      <c r="P72" s="1"/>
      <c r="Q72" s="1"/>
      <c r="R72" s="1"/>
      <c r="S72" s="1"/>
      <c r="T72" s="1"/>
    </row>
    <row r="73" spans="1:20" ht="14.25" customHeight="1">
      <c r="A73" s="1"/>
      <c r="B73" s="1"/>
      <c r="C73" s="1"/>
      <c r="D73" s="1"/>
      <c r="E73" s="1"/>
      <c r="F73" s="1"/>
      <c r="G73" s="1"/>
      <c r="H73" s="1"/>
      <c r="I73" s="1"/>
      <c r="J73" s="1"/>
      <c r="K73" s="1"/>
      <c r="L73" s="1"/>
      <c r="M73" s="1"/>
      <c r="N73" s="1"/>
      <c r="O73" s="1"/>
      <c r="P73" s="1"/>
      <c r="Q73" s="1"/>
      <c r="R73" s="1"/>
      <c r="S73" s="1"/>
      <c r="T73" s="1"/>
    </row>
    <row r="74" spans="1:20" ht="14.25" customHeight="1">
      <c r="A74" s="1"/>
      <c r="B74" s="1"/>
      <c r="C74" s="1"/>
      <c r="D74" s="1"/>
      <c r="E74" s="1"/>
      <c r="F74" s="1"/>
      <c r="G74" s="1"/>
      <c r="H74" s="1"/>
      <c r="I74" s="1"/>
      <c r="J74" s="1"/>
      <c r="K74" s="1"/>
      <c r="L74" s="1"/>
      <c r="M74" s="1"/>
      <c r="N74" s="1"/>
      <c r="O74" s="1"/>
      <c r="P74" s="1"/>
      <c r="Q74" s="1"/>
      <c r="R74" s="1"/>
      <c r="S74" s="1"/>
      <c r="T74" s="1"/>
    </row>
    <row r="75" spans="1:20" ht="14.25" customHeight="1">
      <c r="A75" s="1"/>
      <c r="B75" s="1"/>
      <c r="C75" s="1"/>
      <c r="D75" s="1"/>
      <c r="E75" s="1"/>
      <c r="F75" s="1"/>
      <c r="G75" s="1"/>
      <c r="H75" s="1"/>
      <c r="I75" s="1"/>
      <c r="J75" s="1"/>
      <c r="K75" s="1"/>
      <c r="L75" s="1"/>
      <c r="M75" s="1"/>
      <c r="N75" s="1"/>
      <c r="O75" s="1"/>
      <c r="P75" s="1"/>
      <c r="Q75" s="1"/>
      <c r="R75" s="1"/>
      <c r="S75" s="1"/>
      <c r="T75" s="1"/>
    </row>
    <row r="76" spans="1:20" ht="14.25" customHeight="1">
      <c r="A76" s="1"/>
      <c r="B76" s="1"/>
      <c r="C76" s="1"/>
      <c r="D76" s="1"/>
      <c r="E76" s="1"/>
      <c r="F76" s="1"/>
      <c r="G76" s="1"/>
      <c r="H76" s="1"/>
      <c r="I76" s="1"/>
      <c r="J76" s="1"/>
      <c r="K76" s="1"/>
      <c r="L76" s="1"/>
      <c r="M76" s="1"/>
      <c r="N76" s="1"/>
      <c r="O76" s="1"/>
      <c r="P76" s="1"/>
      <c r="Q76" s="1"/>
      <c r="R76" s="1"/>
      <c r="S76" s="1"/>
      <c r="T76" s="1"/>
    </row>
    <row r="77" spans="1:20" ht="14.25" customHeight="1">
      <c r="A77" s="1"/>
      <c r="B77" s="1"/>
      <c r="C77" s="1"/>
      <c r="D77" s="1"/>
      <c r="E77" s="1"/>
      <c r="F77" s="1"/>
      <c r="G77" s="1"/>
      <c r="H77" s="1"/>
      <c r="I77" s="1"/>
      <c r="J77" s="1"/>
      <c r="K77" s="1"/>
      <c r="L77" s="1"/>
      <c r="M77" s="1"/>
      <c r="N77" s="1"/>
      <c r="O77" s="1"/>
      <c r="P77" s="1"/>
      <c r="Q77" s="1"/>
      <c r="R77" s="1"/>
      <c r="S77" s="1"/>
      <c r="T77" s="1"/>
    </row>
    <row r="78" spans="1:20" ht="14.25" customHeight="1">
      <c r="A78" s="1"/>
      <c r="B78" s="1"/>
      <c r="C78" s="1"/>
      <c r="D78" s="1"/>
      <c r="E78" s="1"/>
      <c r="F78" s="1"/>
      <c r="G78" s="1"/>
      <c r="H78" s="1"/>
      <c r="I78" s="1"/>
      <c r="J78" s="1"/>
      <c r="K78" s="1"/>
      <c r="L78" s="1"/>
      <c r="M78" s="1"/>
      <c r="N78" s="1"/>
      <c r="O78" s="1"/>
      <c r="P78" s="1"/>
      <c r="Q78" s="1"/>
      <c r="R78" s="1"/>
      <c r="S78" s="1"/>
      <c r="T78" s="1"/>
    </row>
    <row r="79" spans="1:20" ht="14.25" customHeight="1">
      <c r="A79" s="1"/>
      <c r="B79" s="1"/>
      <c r="C79" s="1"/>
      <c r="D79" s="1"/>
      <c r="E79" s="1"/>
      <c r="F79" s="1"/>
      <c r="G79" s="1"/>
      <c r="H79" s="1"/>
      <c r="I79" s="1"/>
      <c r="J79" s="1"/>
      <c r="K79" s="1"/>
      <c r="L79" s="1"/>
      <c r="M79" s="1"/>
      <c r="N79" s="1"/>
      <c r="O79" s="1"/>
      <c r="P79" s="1"/>
      <c r="Q79" s="1"/>
      <c r="R79" s="1"/>
      <c r="S79" s="1"/>
      <c r="T79" s="1"/>
    </row>
    <row r="80" spans="1:20" ht="14.25" customHeight="1">
      <c r="A80" s="1"/>
      <c r="B80" s="1"/>
      <c r="C80" s="1"/>
      <c r="D80" s="1"/>
      <c r="E80" s="1"/>
      <c r="F80" s="1"/>
      <c r="G80" s="1"/>
      <c r="H80" s="1"/>
      <c r="I80" s="1"/>
      <c r="J80" s="1"/>
      <c r="K80" s="1"/>
      <c r="L80" s="1"/>
      <c r="M80" s="1"/>
      <c r="N80" s="1"/>
      <c r="O80" s="1"/>
      <c r="P80" s="1"/>
      <c r="Q80" s="1"/>
      <c r="R80" s="1"/>
      <c r="S80" s="1"/>
      <c r="T80" s="1"/>
    </row>
    <row r="81" spans="1:20" ht="14.25" customHeight="1">
      <c r="A81" s="1"/>
      <c r="B81" s="1"/>
      <c r="C81" s="1"/>
      <c r="D81" s="1"/>
      <c r="E81" s="1"/>
      <c r="F81" s="1"/>
      <c r="G81" s="1"/>
      <c r="H81" s="1"/>
      <c r="I81" s="1"/>
      <c r="J81" s="1"/>
      <c r="K81" s="1"/>
      <c r="L81" s="1"/>
      <c r="M81" s="1"/>
      <c r="N81" s="1"/>
      <c r="O81" s="1"/>
      <c r="P81" s="1"/>
      <c r="Q81" s="1"/>
      <c r="R81" s="1"/>
      <c r="S81" s="1"/>
      <c r="T81" s="1"/>
    </row>
    <row r="82" spans="1:20" ht="14.25" customHeight="1">
      <c r="A82" s="1"/>
      <c r="B82" s="1"/>
      <c r="C82" s="1"/>
      <c r="D82" s="1"/>
      <c r="E82" s="1"/>
      <c r="F82" s="1"/>
      <c r="G82" s="1"/>
      <c r="H82" s="1"/>
      <c r="I82" s="1"/>
      <c r="J82" s="1"/>
      <c r="K82" s="1"/>
      <c r="L82" s="1"/>
      <c r="M82" s="1"/>
      <c r="N82" s="1"/>
      <c r="O82" s="1"/>
      <c r="P82" s="1"/>
      <c r="Q82" s="1"/>
      <c r="R82" s="1"/>
      <c r="S82" s="1"/>
      <c r="T82" s="1"/>
    </row>
    <row r="83" spans="1:20" ht="14.25" customHeight="1">
      <c r="A83" s="1"/>
      <c r="B83" s="1"/>
      <c r="C83" s="1"/>
      <c r="D83" s="1"/>
      <c r="E83" s="1"/>
      <c r="F83" s="1"/>
      <c r="G83" s="1"/>
      <c r="H83" s="1"/>
      <c r="I83" s="1"/>
      <c r="J83" s="1"/>
      <c r="K83" s="1"/>
      <c r="L83" s="1"/>
      <c r="M83" s="1"/>
      <c r="N83" s="1"/>
      <c r="O83" s="1"/>
      <c r="P83" s="1"/>
      <c r="Q83" s="1"/>
      <c r="R83" s="1"/>
      <c r="S83" s="1"/>
      <c r="T83" s="1"/>
    </row>
    <row r="84" spans="1:20" ht="14.25" customHeight="1">
      <c r="A84" s="1"/>
      <c r="B84" s="1"/>
      <c r="C84" s="1"/>
      <c r="D84" s="1"/>
      <c r="E84" s="1"/>
      <c r="F84" s="1"/>
      <c r="G84" s="1"/>
      <c r="H84" s="1"/>
      <c r="I84" s="1"/>
      <c r="J84" s="1"/>
      <c r="K84" s="1"/>
      <c r="L84" s="1"/>
      <c r="M84" s="1"/>
      <c r="N84" s="1"/>
      <c r="O84" s="1"/>
      <c r="P84" s="1"/>
      <c r="Q84" s="1"/>
      <c r="R84" s="1"/>
      <c r="S84" s="1"/>
      <c r="T84" s="1"/>
    </row>
    <row r="85" spans="1:20" ht="14.25" customHeight="1">
      <c r="A85" s="1"/>
      <c r="B85" s="1"/>
      <c r="C85" s="1"/>
      <c r="D85" s="1"/>
      <c r="E85" s="1"/>
      <c r="F85" s="1"/>
      <c r="G85" s="1"/>
      <c r="H85" s="1"/>
      <c r="I85" s="1"/>
      <c r="J85" s="1"/>
      <c r="K85" s="1"/>
      <c r="L85" s="1"/>
      <c r="M85" s="1"/>
      <c r="N85" s="1"/>
      <c r="O85" s="1"/>
      <c r="P85" s="1"/>
      <c r="Q85" s="1"/>
      <c r="R85" s="1"/>
      <c r="S85" s="1"/>
      <c r="T85" s="1"/>
    </row>
    <row r="86" spans="1:20" ht="14.25" customHeight="1">
      <c r="A86" s="1"/>
      <c r="B86" s="1"/>
      <c r="C86" s="1"/>
      <c r="D86" s="1"/>
      <c r="E86" s="1"/>
      <c r="F86" s="1"/>
      <c r="G86" s="1"/>
      <c r="H86" s="1"/>
      <c r="I86" s="1"/>
      <c r="J86" s="1"/>
      <c r="K86" s="1"/>
      <c r="L86" s="1"/>
      <c r="M86" s="1"/>
      <c r="N86" s="1"/>
      <c r="O86" s="1"/>
      <c r="P86" s="1"/>
      <c r="Q86" s="1"/>
      <c r="R86" s="1"/>
      <c r="S86" s="1"/>
      <c r="T86" s="1"/>
    </row>
    <row r="87" spans="1:20" ht="14.25" customHeight="1">
      <c r="A87" s="1"/>
      <c r="B87" s="1"/>
      <c r="C87" s="1"/>
      <c r="D87" s="1"/>
      <c r="E87" s="1"/>
      <c r="F87" s="1"/>
      <c r="G87" s="1"/>
      <c r="H87" s="1"/>
      <c r="I87" s="1"/>
      <c r="J87" s="1"/>
      <c r="K87" s="1"/>
      <c r="L87" s="1"/>
      <c r="M87" s="1"/>
      <c r="N87" s="1"/>
      <c r="O87" s="1"/>
      <c r="P87" s="1"/>
      <c r="Q87" s="1"/>
      <c r="R87" s="1"/>
      <c r="S87" s="1"/>
      <c r="T87" s="1"/>
    </row>
    <row r="88" spans="1:20" ht="14.25" customHeight="1">
      <c r="A88" s="1"/>
      <c r="B88" s="1"/>
      <c r="C88" s="1"/>
      <c r="D88" s="1"/>
      <c r="E88" s="1"/>
      <c r="F88" s="1"/>
      <c r="G88" s="1"/>
      <c r="H88" s="1"/>
      <c r="I88" s="1"/>
      <c r="J88" s="1"/>
      <c r="K88" s="1"/>
      <c r="L88" s="1"/>
      <c r="M88" s="1"/>
      <c r="N88" s="1"/>
      <c r="O88" s="1"/>
      <c r="P88" s="1"/>
      <c r="Q88" s="1"/>
      <c r="R88" s="1"/>
      <c r="S88" s="1"/>
      <c r="T88" s="1"/>
    </row>
    <row r="89" spans="1:20" ht="14.25" customHeight="1">
      <c r="A89" s="1"/>
      <c r="B89" s="1"/>
      <c r="C89" s="1"/>
      <c r="D89" s="1"/>
      <c r="E89" s="1"/>
      <c r="F89" s="1"/>
      <c r="G89" s="1"/>
      <c r="H89" s="1"/>
      <c r="I89" s="1"/>
      <c r="J89" s="1"/>
      <c r="K89" s="1"/>
      <c r="L89" s="1"/>
      <c r="M89" s="1"/>
      <c r="N89" s="1"/>
      <c r="O89" s="1"/>
      <c r="P89" s="1"/>
      <c r="Q89" s="1"/>
      <c r="R89" s="1"/>
      <c r="S89" s="1"/>
      <c r="T89" s="1"/>
    </row>
    <row r="90" spans="1:20" ht="14.25" customHeight="1">
      <c r="A90" s="1"/>
      <c r="B90" s="1"/>
      <c r="C90" s="1"/>
      <c r="D90" s="1"/>
      <c r="E90" s="1"/>
      <c r="F90" s="1"/>
      <c r="G90" s="1"/>
      <c r="H90" s="1"/>
      <c r="I90" s="1"/>
      <c r="J90" s="1"/>
      <c r="K90" s="1"/>
      <c r="L90" s="1"/>
      <c r="M90" s="1"/>
      <c r="N90" s="1"/>
      <c r="O90" s="1"/>
      <c r="P90" s="1"/>
      <c r="Q90" s="1"/>
      <c r="R90" s="1"/>
      <c r="S90" s="1"/>
      <c r="T90" s="1"/>
    </row>
    <row r="91" spans="1:20" ht="14.25" customHeight="1">
      <c r="A91" s="1"/>
      <c r="B91" s="1"/>
      <c r="C91" s="1"/>
      <c r="D91" s="1"/>
      <c r="E91" s="1"/>
      <c r="F91" s="1"/>
      <c r="G91" s="1"/>
      <c r="H91" s="1"/>
      <c r="I91" s="1"/>
      <c r="J91" s="1"/>
      <c r="K91" s="1"/>
      <c r="L91" s="1"/>
      <c r="M91" s="1"/>
      <c r="N91" s="1"/>
      <c r="O91" s="1"/>
      <c r="P91" s="1"/>
      <c r="Q91" s="1"/>
      <c r="R91" s="1"/>
      <c r="S91" s="1"/>
      <c r="T91" s="1"/>
    </row>
    <row r="92" spans="1:20" ht="14.25" customHeight="1">
      <c r="A92" s="1"/>
      <c r="B92" s="1"/>
      <c r="C92" s="1"/>
      <c r="D92" s="1"/>
      <c r="E92" s="1"/>
      <c r="F92" s="1"/>
      <c r="G92" s="1"/>
      <c r="H92" s="1"/>
      <c r="I92" s="1"/>
      <c r="J92" s="1"/>
      <c r="K92" s="1"/>
      <c r="L92" s="1"/>
      <c r="M92" s="1"/>
      <c r="N92" s="1"/>
      <c r="O92" s="1"/>
      <c r="P92" s="1"/>
      <c r="Q92" s="1"/>
      <c r="R92" s="1"/>
      <c r="S92" s="1"/>
      <c r="T92" s="1"/>
    </row>
    <row r="93" spans="1:20" ht="14.25" customHeight="1">
      <c r="A93" s="1"/>
      <c r="B93" s="1"/>
      <c r="C93" s="1"/>
      <c r="D93" s="1"/>
      <c r="E93" s="1"/>
      <c r="F93" s="1"/>
      <c r="G93" s="1"/>
      <c r="H93" s="1"/>
      <c r="I93" s="1"/>
      <c r="J93" s="1"/>
      <c r="K93" s="1"/>
      <c r="L93" s="1"/>
      <c r="M93" s="1"/>
      <c r="N93" s="1"/>
      <c r="O93" s="1"/>
      <c r="P93" s="1"/>
      <c r="Q93" s="1"/>
      <c r="R93" s="1"/>
      <c r="S93" s="1"/>
      <c r="T93" s="1"/>
    </row>
    <row r="94" spans="1:20" ht="14.25" customHeight="1">
      <c r="A94" s="1"/>
      <c r="B94" s="1"/>
      <c r="C94" s="1"/>
      <c r="D94" s="1"/>
      <c r="E94" s="1"/>
      <c r="F94" s="1"/>
      <c r="G94" s="1"/>
      <c r="H94" s="1"/>
      <c r="I94" s="1"/>
      <c r="J94" s="1"/>
      <c r="K94" s="1"/>
      <c r="L94" s="1"/>
      <c r="M94" s="1"/>
      <c r="N94" s="1"/>
      <c r="O94" s="1"/>
      <c r="P94" s="1"/>
      <c r="Q94" s="1"/>
      <c r="R94" s="1"/>
      <c r="S94" s="1"/>
      <c r="T94" s="1"/>
    </row>
    <row r="95" spans="1:20" ht="14.25" customHeight="1">
      <c r="A95" s="1"/>
      <c r="B95" s="1"/>
      <c r="C95" s="1"/>
      <c r="D95" s="1"/>
      <c r="E95" s="1"/>
      <c r="F95" s="1"/>
      <c r="G95" s="1"/>
      <c r="H95" s="1"/>
      <c r="I95" s="1"/>
      <c r="J95" s="1"/>
      <c r="K95" s="1"/>
      <c r="L95" s="1"/>
      <c r="M95" s="1"/>
      <c r="N95" s="1"/>
      <c r="O95" s="1"/>
      <c r="P95" s="1"/>
      <c r="Q95" s="1"/>
      <c r="R95" s="1"/>
      <c r="S95" s="1"/>
      <c r="T95" s="1"/>
    </row>
    <row r="96" spans="1:20" ht="14.25" customHeight="1">
      <c r="A96" s="1"/>
      <c r="B96" s="1"/>
      <c r="C96" s="1"/>
      <c r="D96" s="1"/>
      <c r="E96" s="1"/>
      <c r="F96" s="1"/>
      <c r="G96" s="1"/>
      <c r="H96" s="1"/>
      <c r="I96" s="1"/>
      <c r="J96" s="1"/>
      <c r="K96" s="1"/>
      <c r="L96" s="1"/>
      <c r="M96" s="1"/>
      <c r="N96" s="1"/>
      <c r="O96" s="1"/>
      <c r="P96" s="1"/>
      <c r="Q96" s="1"/>
      <c r="R96" s="1"/>
      <c r="S96" s="1"/>
      <c r="T96" s="1"/>
    </row>
    <row r="97" spans="1:20" ht="14.25" customHeight="1">
      <c r="A97" s="1"/>
      <c r="B97" s="1"/>
      <c r="C97" s="1"/>
      <c r="D97" s="1"/>
      <c r="E97" s="1"/>
      <c r="F97" s="1"/>
      <c r="G97" s="1"/>
      <c r="H97" s="1"/>
      <c r="I97" s="1"/>
      <c r="J97" s="1"/>
      <c r="K97" s="1"/>
      <c r="L97" s="1"/>
      <c r="M97" s="1"/>
      <c r="N97" s="1"/>
      <c r="O97" s="1"/>
      <c r="P97" s="1"/>
      <c r="Q97" s="1"/>
      <c r="R97" s="1"/>
      <c r="S97" s="1"/>
      <c r="T97" s="1"/>
    </row>
    <row r="98" spans="1:20" ht="14.25" customHeight="1">
      <c r="A98" s="1"/>
      <c r="B98" s="1"/>
      <c r="C98" s="1"/>
      <c r="D98" s="1"/>
      <c r="E98" s="1"/>
      <c r="F98" s="1"/>
      <c r="G98" s="1"/>
      <c r="H98" s="1"/>
      <c r="I98" s="1"/>
      <c r="J98" s="1"/>
      <c r="K98" s="1"/>
      <c r="L98" s="1"/>
      <c r="M98" s="1"/>
      <c r="N98" s="1"/>
      <c r="O98" s="1"/>
      <c r="P98" s="1"/>
      <c r="Q98" s="1"/>
      <c r="R98" s="1"/>
      <c r="S98" s="1"/>
      <c r="T98" s="1"/>
    </row>
    <row r="99" spans="1:20" ht="14.25" customHeight="1">
      <c r="A99" s="1"/>
      <c r="B99" s="1"/>
      <c r="C99" s="1"/>
      <c r="D99" s="1"/>
      <c r="E99" s="1"/>
      <c r="F99" s="1"/>
      <c r="G99" s="1"/>
      <c r="H99" s="1"/>
      <c r="I99" s="1"/>
      <c r="J99" s="1"/>
      <c r="K99" s="1"/>
      <c r="L99" s="1"/>
      <c r="M99" s="1"/>
      <c r="N99" s="1"/>
      <c r="O99" s="1"/>
      <c r="P99" s="1"/>
      <c r="Q99" s="1"/>
      <c r="R99" s="1"/>
      <c r="S99" s="1"/>
      <c r="T99" s="1"/>
    </row>
    <row r="100" spans="1:20" ht="14.25" customHeight="1">
      <c r="A100" s="1"/>
      <c r="B100" s="1"/>
      <c r="C100" s="1"/>
      <c r="D100" s="1"/>
      <c r="E100" s="1"/>
      <c r="F100" s="1"/>
      <c r="G100" s="1"/>
      <c r="H100" s="1"/>
      <c r="I100" s="1"/>
      <c r="J100" s="1"/>
      <c r="K100" s="1"/>
      <c r="L100" s="1"/>
      <c r="M100" s="1"/>
      <c r="N100" s="1"/>
      <c r="O100" s="1"/>
      <c r="P100" s="1"/>
      <c r="Q100" s="1"/>
      <c r="R100" s="1"/>
      <c r="S100" s="1"/>
      <c r="T100" s="1"/>
    </row>
    <row r="101" spans="1:20" ht="14.25" customHeight="1">
      <c r="A101" s="1"/>
      <c r="B101" s="1"/>
      <c r="C101" s="1"/>
      <c r="D101" s="1"/>
      <c r="E101" s="1"/>
      <c r="F101" s="1"/>
      <c r="G101" s="1"/>
      <c r="H101" s="1"/>
      <c r="I101" s="1"/>
      <c r="J101" s="1"/>
      <c r="K101" s="1"/>
      <c r="L101" s="1"/>
      <c r="M101" s="1"/>
      <c r="N101" s="1"/>
      <c r="O101" s="1"/>
      <c r="P101" s="1"/>
      <c r="Q101" s="1"/>
      <c r="R101" s="1"/>
      <c r="S101" s="1"/>
      <c r="T101" s="1"/>
    </row>
    <row r="102" spans="1:20" ht="14.25" customHeight="1">
      <c r="A102" s="1"/>
      <c r="B102" s="1"/>
      <c r="C102" s="1"/>
      <c r="D102" s="1"/>
      <c r="E102" s="1"/>
      <c r="F102" s="1"/>
      <c r="G102" s="1"/>
      <c r="H102" s="1"/>
      <c r="I102" s="1"/>
      <c r="J102" s="1"/>
      <c r="K102" s="1"/>
      <c r="L102" s="1"/>
      <c r="M102" s="1"/>
      <c r="N102" s="1"/>
      <c r="O102" s="1"/>
      <c r="P102" s="1"/>
      <c r="Q102" s="1"/>
      <c r="R102" s="1"/>
      <c r="S102" s="1"/>
      <c r="T102" s="1"/>
    </row>
    <row r="103" spans="1:20" ht="14.25" customHeight="1">
      <c r="A103" s="1"/>
      <c r="B103" s="1"/>
      <c r="C103" s="1"/>
      <c r="D103" s="1"/>
      <c r="E103" s="1"/>
      <c r="F103" s="1"/>
      <c r="G103" s="1"/>
      <c r="H103" s="1"/>
      <c r="I103" s="1"/>
      <c r="J103" s="1"/>
      <c r="K103" s="1"/>
      <c r="L103" s="1"/>
      <c r="M103" s="1"/>
      <c r="N103" s="1"/>
      <c r="O103" s="1"/>
      <c r="P103" s="1"/>
      <c r="Q103" s="1"/>
      <c r="R103" s="1"/>
      <c r="S103" s="1"/>
      <c r="T103" s="1"/>
    </row>
    <row r="104" spans="1:20" ht="14.25" customHeight="1">
      <c r="A104" s="1"/>
      <c r="B104" s="1"/>
      <c r="C104" s="1"/>
      <c r="D104" s="1"/>
      <c r="E104" s="1"/>
      <c r="F104" s="1"/>
      <c r="G104" s="1"/>
      <c r="H104" s="1"/>
      <c r="I104" s="1"/>
      <c r="J104" s="1"/>
      <c r="K104" s="1"/>
      <c r="L104" s="1"/>
      <c r="M104" s="1"/>
      <c r="N104" s="1"/>
      <c r="O104" s="1"/>
      <c r="P104" s="1"/>
      <c r="Q104" s="1"/>
      <c r="R104" s="1"/>
      <c r="S104" s="1"/>
      <c r="T104" s="1"/>
    </row>
    <row r="105" spans="1:20" ht="14.25" customHeight="1">
      <c r="A105" s="1"/>
      <c r="B105" s="1"/>
      <c r="C105" s="1"/>
      <c r="D105" s="1"/>
      <c r="E105" s="1"/>
      <c r="F105" s="1"/>
      <c r="G105" s="1"/>
      <c r="H105" s="1"/>
      <c r="I105" s="1"/>
      <c r="J105" s="1"/>
      <c r="K105" s="1"/>
      <c r="L105" s="1"/>
      <c r="M105" s="1"/>
      <c r="N105" s="1"/>
      <c r="O105" s="1"/>
      <c r="P105" s="1"/>
      <c r="Q105" s="1"/>
      <c r="R105" s="1"/>
      <c r="S105" s="1"/>
      <c r="T105" s="1"/>
    </row>
    <row r="106" spans="1:20" ht="14.25" customHeight="1">
      <c r="A106" s="1"/>
      <c r="B106" s="1"/>
      <c r="C106" s="1"/>
      <c r="D106" s="1"/>
      <c r="E106" s="1"/>
      <c r="F106" s="1"/>
      <c r="G106" s="1"/>
      <c r="H106" s="1"/>
      <c r="I106" s="1"/>
      <c r="J106" s="1"/>
      <c r="K106" s="1"/>
      <c r="L106" s="1"/>
      <c r="M106" s="1"/>
      <c r="N106" s="1"/>
      <c r="O106" s="1"/>
      <c r="P106" s="1"/>
      <c r="Q106" s="1"/>
      <c r="R106" s="1"/>
      <c r="S106" s="1"/>
      <c r="T106" s="1"/>
    </row>
    <row r="107" spans="1:20" ht="14.25" customHeight="1">
      <c r="A107" s="1"/>
      <c r="B107" s="1"/>
      <c r="C107" s="1"/>
      <c r="D107" s="1"/>
      <c r="E107" s="1"/>
      <c r="F107" s="1"/>
      <c r="G107" s="1"/>
      <c r="H107" s="1"/>
      <c r="I107" s="1"/>
      <c r="J107" s="1"/>
      <c r="K107" s="1"/>
      <c r="L107" s="1"/>
      <c r="M107" s="1"/>
      <c r="N107" s="1"/>
      <c r="O107" s="1"/>
      <c r="P107" s="1"/>
      <c r="Q107" s="1"/>
      <c r="R107" s="1"/>
      <c r="S107" s="1"/>
      <c r="T107" s="1"/>
    </row>
    <row r="108" spans="1:20" ht="14.25" customHeight="1">
      <c r="A108" s="1"/>
      <c r="B108" s="1"/>
      <c r="C108" s="1"/>
      <c r="D108" s="1"/>
      <c r="E108" s="1"/>
      <c r="F108" s="1"/>
      <c r="G108" s="1"/>
      <c r="H108" s="1"/>
      <c r="I108" s="1"/>
      <c r="J108" s="1"/>
      <c r="K108" s="1"/>
      <c r="L108" s="1"/>
      <c r="M108" s="1"/>
      <c r="N108" s="1"/>
      <c r="O108" s="1"/>
      <c r="P108" s="1"/>
      <c r="Q108" s="1"/>
      <c r="R108" s="1"/>
      <c r="S108" s="1"/>
      <c r="T108" s="1"/>
    </row>
    <row r="109" spans="1:20" ht="14.25" customHeight="1">
      <c r="A109" s="1"/>
      <c r="B109" s="1"/>
      <c r="C109" s="1"/>
      <c r="D109" s="1"/>
      <c r="E109" s="1"/>
      <c r="F109" s="1"/>
      <c r="G109" s="1"/>
      <c r="H109" s="1"/>
      <c r="I109" s="1"/>
      <c r="J109" s="1"/>
      <c r="K109" s="1"/>
      <c r="L109" s="1"/>
      <c r="M109" s="1"/>
      <c r="N109" s="1"/>
      <c r="O109" s="1"/>
      <c r="P109" s="1"/>
      <c r="Q109" s="1"/>
      <c r="R109" s="1"/>
      <c r="S109" s="1"/>
      <c r="T109" s="1"/>
    </row>
    <row r="110" spans="1:20" ht="14.25" customHeight="1">
      <c r="A110" s="1"/>
      <c r="B110" s="1"/>
      <c r="C110" s="1"/>
      <c r="D110" s="1"/>
      <c r="E110" s="1"/>
      <c r="F110" s="1"/>
      <c r="G110" s="1"/>
      <c r="H110" s="1"/>
      <c r="I110" s="1"/>
      <c r="J110" s="1"/>
      <c r="K110" s="1"/>
      <c r="L110" s="1"/>
      <c r="M110" s="1"/>
      <c r="N110" s="1"/>
      <c r="O110" s="1"/>
      <c r="P110" s="1"/>
      <c r="Q110" s="1"/>
      <c r="R110" s="1"/>
      <c r="S110" s="1"/>
      <c r="T110" s="1"/>
    </row>
    <row r="111" spans="1:20" ht="14.25" customHeight="1">
      <c r="A111" s="1"/>
      <c r="B111" s="1"/>
      <c r="C111" s="1"/>
      <c r="D111" s="1"/>
      <c r="E111" s="1"/>
      <c r="F111" s="1"/>
      <c r="G111" s="1"/>
      <c r="H111" s="1"/>
      <c r="I111" s="1"/>
      <c r="J111" s="1"/>
      <c r="K111" s="1"/>
      <c r="L111" s="1"/>
      <c r="M111" s="1"/>
      <c r="N111" s="1"/>
      <c r="O111" s="1"/>
      <c r="P111" s="1"/>
      <c r="Q111" s="1"/>
      <c r="R111" s="1"/>
      <c r="S111" s="1"/>
      <c r="T111" s="1"/>
    </row>
    <row r="112" spans="1:20" ht="14.25" customHeight="1">
      <c r="A112" s="1"/>
      <c r="B112" s="1"/>
      <c r="C112" s="1"/>
      <c r="D112" s="1"/>
      <c r="E112" s="1"/>
      <c r="F112" s="1"/>
      <c r="G112" s="1"/>
      <c r="H112" s="1"/>
      <c r="I112" s="1"/>
      <c r="J112" s="1"/>
      <c r="K112" s="1"/>
      <c r="L112" s="1"/>
      <c r="M112" s="1"/>
      <c r="N112" s="1"/>
      <c r="O112" s="1"/>
      <c r="P112" s="1"/>
      <c r="Q112" s="1"/>
      <c r="R112" s="1"/>
      <c r="S112" s="1"/>
      <c r="T112" s="1"/>
    </row>
    <row r="113" spans="1:20" ht="14.25" customHeight="1">
      <c r="A113" s="1"/>
      <c r="B113" s="1"/>
      <c r="C113" s="1"/>
      <c r="D113" s="1"/>
      <c r="E113" s="1"/>
      <c r="F113" s="1"/>
      <c r="G113" s="1"/>
      <c r="H113" s="1"/>
      <c r="I113" s="1"/>
      <c r="J113" s="1"/>
      <c r="K113" s="1"/>
      <c r="L113" s="1"/>
      <c r="M113" s="1"/>
      <c r="N113" s="1"/>
      <c r="O113" s="1"/>
      <c r="P113" s="1"/>
      <c r="Q113" s="1"/>
      <c r="R113" s="1"/>
      <c r="S113" s="1"/>
      <c r="T113" s="1"/>
    </row>
    <row r="114" spans="1:20" ht="14.25" customHeight="1">
      <c r="A114" s="1"/>
      <c r="B114" s="1"/>
      <c r="C114" s="1"/>
      <c r="D114" s="1"/>
      <c r="E114" s="1"/>
      <c r="F114" s="1"/>
      <c r="G114" s="1"/>
      <c r="H114" s="1"/>
      <c r="I114" s="1"/>
      <c r="J114" s="1"/>
      <c r="K114" s="1"/>
      <c r="L114" s="1"/>
      <c r="M114" s="1"/>
      <c r="N114" s="1"/>
      <c r="O114" s="1"/>
      <c r="P114" s="1"/>
      <c r="Q114" s="1"/>
      <c r="R114" s="1"/>
      <c r="S114" s="1"/>
      <c r="T114" s="1"/>
    </row>
    <row r="115" spans="1:20" ht="14.25" customHeight="1">
      <c r="A115" s="1"/>
      <c r="B115" s="1"/>
      <c r="C115" s="1"/>
      <c r="D115" s="1"/>
      <c r="E115" s="1"/>
      <c r="F115" s="1"/>
      <c r="G115" s="1"/>
      <c r="H115" s="1"/>
      <c r="I115" s="1"/>
      <c r="J115" s="1"/>
      <c r="K115" s="1"/>
      <c r="L115" s="1"/>
      <c r="M115" s="1"/>
      <c r="N115" s="1"/>
      <c r="O115" s="1"/>
      <c r="P115" s="1"/>
      <c r="Q115" s="1"/>
      <c r="R115" s="1"/>
      <c r="S115" s="1"/>
      <c r="T115" s="1"/>
    </row>
    <row r="116" spans="1:20" ht="14.25" customHeight="1">
      <c r="A116" s="1"/>
      <c r="B116" s="1"/>
      <c r="C116" s="1"/>
      <c r="D116" s="1"/>
      <c r="E116" s="1"/>
      <c r="F116" s="1"/>
      <c r="G116" s="1"/>
      <c r="H116" s="1"/>
      <c r="I116" s="1"/>
      <c r="J116" s="1"/>
      <c r="K116" s="1"/>
      <c r="L116" s="1"/>
      <c r="M116" s="1"/>
      <c r="N116" s="1"/>
      <c r="O116" s="1"/>
      <c r="P116" s="1"/>
      <c r="Q116" s="1"/>
      <c r="R116" s="1"/>
      <c r="S116" s="1"/>
      <c r="T116" s="1"/>
    </row>
    <row r="117" spans="1:20" ht="14.25" customHeight="1">
      <c r="A117" s="1"/>
      <c r="B117" s="1"/>
      <c r="C117" s="1"/>
      <c r="D117" s="1"/>
      <c r="E117" s="1"/>
      <c r="F117" s="1"/>
      <c r="G117" s="1"/>
      <c r="H117" s="1"/>
      <c r="I117" s="1"/>
      <c r="J117" s="1"/>
      <c r="K117" s="1"/>
      <c r="L117" s="1"/>
      <c r="M117" s="1"/>
      <c r="N117" s="1"/>
      <c r="O117" s="1"/>
      <c r="P117" s="1"/>
      <c r="Q117" s="1"/>
      <c r="R117" s="1"/>
      <c r="S117" s="1"/>
      <c r="T117" s="1"/>
    </row>
    <row r="118" spans="1:20" ht="14.25" customHeight="1">
      <c r="A118" s="1"/>
      <c r="B118" s="1"/>
      <c r="C118" s="1"/>
      <c r="D118" s="1"/>
      <c r="E118" s="1"/>
      <c r="F118" s="1"/>
      <c r="G118" s="1"/>
      <c r="H118" s="1"/>
      <c r="I118" s="1"/>
      <c r="J118" s="1"/>
      <c r="K118" s="1"/>
      <c r="L118" s="1"/>
      <c r="M118" s="1"/>
      <c r="N118" s="1"/>
      <c r="O118" s="1"/>
      <c r="P118" s="1"/>
      <c r="Q118" s="1"/>
      <c r="R118" s="1"/>
      <c r="S118" s="1"/>
      <c r="T118" s="1"/>
    </row>
    <row r="119" spans="1:20" ht="14.25" customHeight="1">
      <c r="A119" s="1"/>
      <c r="B119" s="1"/>
      <c r="C119" s="1"/>
      <c r="D119" s="1"/>
      <c r="E119" s="1"/>
      <c r="F119" s="1"/>
      <c r="G119" s="1"/>
      <c r="H119" s="1"/>
      <c r="I119" s="1"/>
      <c r="J119" s="1"/>
      <c r="K119" s="1"/>
      <c r="L119" s="1"/>
      <c r="M119" s="1"/>
      <c r="N119" s="1"/>
      <c r="O119" s="1"/>
      <c r="P119" s="1"/>
      <c r="Q119" s="1"/>
      <c r="R119" s="1"/>
      <c r="S119" s="1"/>
      <c r="T119" s="1"/>
    </row>
    <row r="120" spans="1:20" ht="14.25" customHeight="1">
      <c r="A120" s="1"/>
      <c r="B120" s="1"/>
      <c r="C120" s="1"/>
      <c r="D120" s="1"/>
      <c r="E120" s="1"/>
      <c r="F120" s="1"/>
      <c r="G120" s="1"/>
      <c r="H120" s="1"/>
      <c r="I120" s="1"/>
      <c r="J120" s="1"/>
      <c r="K120" s="1"/>
      <c r="L120" s="1"/>
      <c r="M120" s="1"/>
      <c r="N120" s="1"/>
      <c r="O120" s="1"/>
      <c r="P120" s="1"/>
      <c r="Q120" s="1"/>
      <c r="R120" s="1"/>
      <c r="S120" s="1"/>
      <c r="T120" s="1"/>
    </row>
    <row r="121" spans="1:20" ht="14.25" customHeight="1">
      <c r="A121" s="1"/>
      <c r="B121" s="1"/>
      <c r="C121" s="1"/>
      <c r="D121" s="1"/>
      <c r="E121" s="1"/>
      <c r="F121" s="1"/>
      <c r="G121" s="1"/>
      <c r="H121" s="1"/>
      <c r="I121" s="1"/>
      <c r="J121" s="1"/>
      <c r="K121" s="1"/>
      <c r="L121" s="1"/>
      <c r="M121" s="1"/>
      <c r="N121" s="1"/>
      <c r="O121" s="1"/>
      <c r="P121" s="1"/>
      <c r="Q121" s="1"/>
      <c r="R121" s="1"/>
      <c r="S121" s="1"/>
      <c r="T121" s="1"/>
    </row>
    <row r="122" spans="1:20" ht="14.25" customHeight="1">
      <c r="A122" s="1"/>
      <c r="B122" s="1"/>
      <c r="C122" s="1"/>
      <c r="D122" s="1"/>
      <c r="E122" s="1"/>
      <c r="F122" s="1"/>
      <c r="G122" s="1"/>
      <c r="H122" s="1"/>
      <c r="I122" s="1"/>
      <c r="J122" s="1"/>
      <c r="K122" s="1"/>
      <c r="L122" s="1"/>
      <c r="M122" s="1"/>
      <c r="N122" s="1"/>
      <c r="O122" s="1"/>
      <c r="P122" s="1"/>
      <c r="Q122" s="1"/>
      <c r="R122" s="1"/>
      <c r="S122" s="1"/>
      <c r="T122" s="1"/>
    </row>
    <row r="123" spans="1:20" ht="14.25" customHeight="1">
      <c r="A123" s="1"/>
      <c r="B123" s="1"/>
      <c r="C123" s="1"/>
      <c r="D123" s="1"/>
      <c r="E123" s="1"/>
      <c r="F123" s="1"/>
      <c r="G123" s="1"/>
      <c r="H123" s="1"/>
      <c r="I123" s="1"/>
      <c r="J123" s="1"/>
      <c r="K123" s="1"/>
      <c r="L123" s="1"/>
      <c r="M123" s="1"/>
      <c r="N123" s="1"/>
      <c r="O123" s="1"/>
      <c r="P123" s="1"/>
      <c r="Q123" s="1"/>
      <c r="R123" s="1"/>
      <c r="S123" s="1"/>
      <c r="T123" s="1"/>
    </row>
    <row r="124" spans="1:20" ht="14.25" customHeight="1">
      <c r="A124" s="1"/>
      <c r="B124" s="1"/>
      <c r="C124" s="1"/>
      <c r="D124" s="1"/>
      <c r="E124" s="1"/>
      <c r="F124" s="1"/>
      <c r="G124" s="1"/>
      <c r="H124" s="1"/>
      <c r="I124" s="1"/>
      <c r="J124" s="1"/>
      <c r="K124" s="1"/>
      <c r="L124" s="1"/>
      <c r="M124" s="1"/>
      <c r="N124" s="1"/>
      <c r="O124" s="1"/>
      <c r="P124" s="1"/>
      <c r="Q124" s="1"/>
      <c r="R124" s="1"/>
      <c r="S124" s="1"/>
      <c r="T124" s="1"/>
    </row>
    <row r="125" spans="1:20" ht="14.25" customHeight="1">
      <c r="A125" s="1"/>
      <c r="B125" s="1"/>
      <c r="C125" s="1"/>
      <c r="D125" s="1"/>
      <c r="E125" s="1"/>
      <c r="F125" s="1"/>
      <c r="G125" s="1"/>
      <c r="H125" s="1"/>
      <c r="I125" s="1"/>
      <c r="J125" s="1"/>
      <c r="K125" s="1"/>
      <c r="L125" s="1"/>
      <c r="M125" s="1"/>
      <c r="N125" s="1"/>
      <c r="O125" s="1"/>
      <c r="P125" s="1"/>
      <c r="Q125" s="1"/>
      <c r="R125" s="1"/>
      <c r="S125" s="1"/>
      <c r="T125" s="1"/>
    </row>
    <row r="126" spans="1:20" ht="14.25" customHeight="1">
      <c r="A126" s="1"/>
      <c r="B126" s="1"/>
      <c r="C126" s="1"/>
      <c r="D126" s="1"/>
      <c r="E126" s="1"/>
      <c r="F126" s="1"/>
      <c r="G126" s="1"/>
      <c r="H126" s="1"/>
      <c r="I126" s="1"/>
      <c r="J126" s="1"/>
      <c r="K126" s="1"/>
      <c r="L126" s="1"/>
      <c r="M126" s="1"/>
      <c r="N126" s="1"/>
      <c r="O126" s="1"/>
      <c r="P126" s="1"/>
      <c r="Q126" s="1"/>
      <c r="R126" s="1"/>
      <c r="S126" s="1"/>
      <c r="T126" s="1"/>
    </row>
    <row r="127" spans="1:20" ht="14.25" customHeight="1">
      <c r="A127" s="1"/>
      <c r="B127" s="1"/>
      <c r="C127" s="1"/>
      <c r="D127" s="1"/>
      <c r="E127" s="1"/>
      <c r="F127" s="1"/>
      <c r="G127" s="1"/>
      <c r="H127" s="1"/>
      <c r="I127" s="1"/>
      <c r="J127" s="1"/>
      <c r="K127" s="1"/>
      <c r="L127" s="1"/>
      <c r="M127" s="1"/>
      <c r="N127" s="1"/>
      <c r="O127" s="1"/>
      <c r="P127" s="1"/>
      <c r="Q127" s="1"/>
      <c r="R127" s="1"/>
      <c r="S127" s="1"/>
      <c r="T127" s="1"/>
    </row>
    <row r="128" spans="1:20" ht="14.25" customHeight="1">
      <c r="A128" s="1"/>
      <c r="B128" s="1"/>
      <c r="C128" s="1"/>
      <c r="D128" s="1"/>
      <c r="E128" s="1"/>
      <c r="F128" s="1"/>
      <c r="G128" s="1"/>
      <c r="H128" s="1"/>
      <c r="I128" s="1"/>
      <c r="J128" s="1"/>
      <c r="K128" s="1"/>
      <c r="L128" s="1"/>
      <c r="M128" s="1"/>
      <c r="N128" s="1"/>
      <c r="O128" s="1"/>
      <c r="P128" s="1"/>
      <c r="Q128" s="1"/>
      <c r="R128" s="1"/>
      <c r="S128" s="1"/>
      <c r="T128" s="1"/>
    </row>
    <row r="129" spans="1:20" ht="14.25" customHeight="1">
      <c r="A129" s="1"/>
      <c r="B129" s="1"/>
      <c r="C129" s="1"/>
      <c r="D129" s="1"/>
      <c r="E129" s="1"/>
      <c r="F129" s="1"/>
      <c r="G129" s="1"/>
      <c r="H129" s="1"/>
      <c r="I129" s="1"/>
      <c r="J129" s="1"/>
      <c r="K129" s="1"/>
      <c r="L129" s="1"/>
      <c r="M129" s="1"/>
      <c r="N129" s="1"/>
      <c r="O129" s="1"/>
      <c r="P129" s="1"/>
      <c r="Q129" s="1"/>
      <c r="R129" s="1"/>
      <c r="S129" s="1"/>
      <c r="T129" s="1"/>
    </row>
    <row r="130" spans="1:20" ht="14.25" customHeight="1">
      <c r="A130" s="1"/>
      <c r="B130" s="1"/>
      <c r="C130" s="1"/>
      <c r="D130" s="1"/>
      <c r="E130" s="1"/>
      <c r="F130" s="1"/>
      <c r="G130" s="1"/>
      <c r="H130" s="1"/>
      <c r="I130" s="1"/>
      <c r="J130" s="1"/>
      <c r="K130" s="1"/>
      <c r="L130" s="1"/>
      <c r="M130" s="1"/>
      <c r="N130" s="1"/>
      <c r="O130" s="1"/>
      <c r="P130" s="1"/>
      <c r="Q130" s="1"/>
      <c r="R130" s="1"/>
      <c r="S130" s="1"/>
      <c r="T130" s="1"/>
    </row>
    <row r="131" spans="1:20" ht="14.25" customHeight="1">
      <c r="A131" s="1"/>
      <c r="B131" s="1"/>
      <c r="C131" s="1"/>
      <c r="D131" s="1"/>
      <c r="E131" s="1"/>
      <c r="F131" s="1"/>
      <c r="G131" s="1"/>
      <c r="H131" s="1"/>
      <c r="I131" s="1"/>
      <c r="J131" s="1"/>
      <c r="K131" s="1"/>
      <c r="L131" s="1"/>
      <c r="M131" s="1"/>
      <c r="N131" s="1"/>
      <c r="O131" s="1"/>
      <c r="P131" s="1"/>
      <c r="Q131" s="1"/>
      <c r="R131" s="1"/>
      <c r="S131" s="1"/>
      <c r="T131" s="1"/>
    </row>
    <row r="132" spans="1:20" ht="14.25" customHeight="1">
      <c r="A132" s="1"/>
      <c r="B132" s="1"/>
      <c r="C132" s="1"/>
      <c r="D132" s="1"/>
      <c r="E132" s="1"/>
      <c r="F132" s="1"/>
      <c r="G132" s="1"/>
      <c r="H132" s="1"/>
      <c r="I132" s="1"/>
      <c r="J132" s="1"/>
      <c r="K132" s="1"/>
      <c r="L132" s="1"/>
      <c r="M132" s="1"/>
      <c r="N132" s="1"/>
      <c r="O132" s="1"/>
      <c r="P132" s="1"/>
      <c r="Q132" s="1"/>
      <c r="R132" s="1"/>
      <c r="S132" s="1"/>
      <c r="T132" s="1"/>
    </row>
    <row r="133" spans="1:20" ht="14.25" customHeight="1">
      <c r="A133" s="1"/>
      <c r="B133" s="1"/>
      <c r="C133" s="1"/>
      <c r="D133" s="1"/>
      <c r="E133" s="1"/>
      <c r="F133" s="1"/>
      <c r="G133" s="1"/>
      <c r="H133" s="1"/>
      <c r="I133" s="1"/>
      <c r="J133" s="1"/>
      <c r="K133" s="1"/>
      <c r="L133" s="1"/>
      <c r="M133" s="1"/>
      <c r="N133" s="1"/>
      <c r="O133" s="1"/>
      <c r="P133" s="1"/>
      <c r="Q133" s="1"/>
      <c r="R133" s="1"/>
      <c r="S133" s="1"/>
      <c r="T133" s="1"/>
    </row>
    <row r="134" spans="1:20" ht="14.25" customHeight="1">
      <c r="A134" s="1"/>
      <c r="B134" s="1"/>
      <c r="C134" s="1"/>
      <c r="D134" s="1"/>
      <c r="E134" s="1"/>
      <c r="F134" s="1"/>
      <c r="G134" s="1"/>
      <c r="H134" s="1"/>
      <c r="I134" s="1"/>
      <c r="J134" s="1"/>
      <c r="K134" s="1"/>
      <c r="L134" s="1"/>
      <c r="M134" s="1"/>
      <c r="N134" s="1"/>
      <c r="O134" s="1"/>
      <c r="P134" s="1"/>
      <c r="Q134" s="1"/>
      <c r="R134" s="1"/>
      <c r="S134" s="1"/>
      <c r="T134" s="1"/>
    </row>
    <row r="135" spans="1:20" ht="14.25" customHeight="1">
      <c r="A135" s="1"/>
      <c r="B135" s="1"/>
      <c r="C135" s="1"/>
      <c r="D135" s="1"/>
      <c r="E135" s="1"/>
      <c r="F135" s="1"/>
      <c r="G135" s="1"/>
      <c r="H135" s="1"/>
      <c r="I135" s="1"/>
      <c r="J135" s="1"/>
      <c r="K135" s="1"/>
      <c r="L135" s="1"/>
      <c r="M135" s="1"/>
      <c r="N135" s="1"/>
      <c r="O135" s="1"/>
      <c r="P135" s="1"/>
      <c r="Q135" s="1"/>
      <c r="R135" s="1"/>
      <c r="S135" s="1"/>
      <c r="T135" s="1"/>
    </row>
    <row r="136" spans="1:20" ht="14.25" customHeight="1">
      <c r="A136" s="1"/>
      <c r="B136" s="1"/>
      <c r="C136" s="1"/>
      <c r="D136" s="1"/>
      <c r="E136" s="1"/>
      <c r="F136" s="1"/>
      <c r="G136" s="1"/>
      <c r="H136" s="1"/>
      <c r="I136" s="1"/>
      <c r="J136" s="1"/>
      <c r="K136" s="1"/>
      <c r="L136" s="1"/>
      <c r="M136" s="1"/>
      <c r="N136" s="1"/>
      <c r="O136" s="1"/>
      <c r="P136" s="1"/>
      <c r="Q136" s="1"/>
      <c r="R136" s="1"/>
      <c r="S136" s="1"/>
      <c r="T136" s="1"/>
    </row>
    <row r="137" spans="1:20" ht="14.25" customHeight="1">
      <c r="A137" s="1"/>
      <c r="B137" s="1"/>
      <c r="C137" s="1"/>
      <c r="D137" s="1"/>
      <c r="E137" s="1"/>
      <c r="F137" s="1"/>
      <c r="G137" s="1"/>
      <c r="H137" s="1"/>
      <c r="I137" s="1"/>
      <c r="J137" s="1"/>
      <c r="K137" s="1"/>
      <c r="L137" s="1"/>
      <c r="M137" s="1"/>
      <c r="N137" s="1"/>
      <c r="O137" s="1"/>
      <c r="P137" s="1"/>
      <c r="Q137" s="1"/>
      <c r="R137" s="1"/>
      <c r="S137" s="1"/>
      <c r="T137" s="1"/>
    </row>
    <row r="138" spans="1:20" ht="14.25" customHeight="1">
      <c r="A138" s="1"/>
      <c r="B138" s="1"/>
      <c r="C138" s="1"/>
      <c r="D138" s="1"/>
      <c r="E138" s="1"/>
      <c r="F138" s="1"/>
      <c r="G138" s="1"/>
      <c r="H138" s="1"/>
      <c r="I138" s="1"/>
      <c r="J138" s="1"/>
      <c r="K138" s="1"/>
      <c r="L138" s="1"/>
      <c r="M138" s="1"/>
      <c r="N138" s="1"/>
      <c r="O138" s="1"/>
      <c r="P138" s="1"/>
      <c r="Q138" s="1"/>
      <c r="R138" s="1"/>
      <c r="S138" s="1"/>
      <c r="T138" s="1"/>
    </row>
    <row r="139" spans="1:20" ht="14.25" customHeight="1">
      <c r="A139" s="1"/>
      <c r="B139" s="1"/>
      <c r="C139" s="1"/>
      <c r="D139" s="1"/>
      <c r="E139" s="1"/>
      <c r="F139" s="1"/>
      <c r="G139" s="1"/>
      <c r="H139" s="1"/>
      <c r="I139" s="1"/>
      <c r="J139" s="1"/>
      <c r="K139" s="1"/>
      <c r="L139" s="1"/>
      <c r="M139" s="1"/>
      <c r="N139" s="1"/>
      <c r="O139" s="1"/>
      <c r="P139" s="1"/>
      <c r="Q139" s="1"/>
      <c r="R139" s="1"/>
      <c r="S139" s="1"/>
      <c r="T139" s="1"/>
    </row>
    <row r="140" spans="1:20" ht="14.25" customHeight="1">
      <c r="A140" s="1"/>
      <c r="B140" s="1"/>
      <c r="C140" s="1"/>
      <c r="D140" s="1"/>
      <c r="E140" s="1"/>
      <c r="F140" s="1"/>
      <c r="G140" s="1"/>
      <c r="H140" s="1"/>
      <c r="I140" s="1"/>
      <c r="J140" s="1"/>
      <c r="K140" s="1"/>
      <c r="L140" s="1"/>
      <c r="M140" s="1"/>
      <c r="N140" s="1"/>
      <c r="O140" s="1"/>
      <c r="P140" s="1"/>
      <c r="Q140" s="1"/>
      <c r="R140" s="1"/>
      <c r="S140" s="1"/>
      <c r="T140" s="1"/>
    </row>
    <row r="141" spans="1:20" ht="14.25" customHeight="1">
      <c r="A141" s="1"/>
      <c r="B141" s="1"/>
      <c r="C141" s="1"/>
      <c r="D141" s="1"/>
      <c r="E141" s="1"/>
      <c r="F141" s="1"/>
      <c r="G141" s="1"/>
      <c r="H141" s="1"/>
      <c r="I141" s="1"/>
      <c r="J141" s="1"/>
      <c r="K141" s="1"/>
      <c r="L141" s="1"/>
      <c r="M141" s="1"/>
      <c r="N141" s="1"/>
      <c r="O141" s="1"/>
      <c r="P141" s="1"/>
      <c r="Q141" s="1"/>
      <c r="R141" s="1"/>
      <c r="S141" s="1"/>
      <c r="T141" s="1"/>
    </row>
    <row r="142" spans="1:20" ht="14.25" customHeight="1">
      <c r="A142" s="1"/>
      <c r="B142" s="1"/>
      <c r="C142" s="1"/>
      <c r="D142" s="1"/>
      <c r="E142" s="1"/>
      <c r="F142" s="1"/>
      <c r="G142" s="1"/>
      <c r="H142" s="1"/>
      <c r="I142" s="1"/>
      <c r="J142" s="1"/>
      <c r="K142" s="1"/>
      <c r="L142" s="1"/>
      <c r="M142" s="1"/>
      <c r="N142" s="1"/>
      <c r="O142" s="1"/>
      <c r="P142" s="1"/>
      <c r="Q142" s="1"/>
      <c r="R142" s="1"/>
      <c r="S142" s="1"/>
      <c r="T142" s="1"/>
    </row>
    <row r="143" spans="1:20" ht="14.25" customHeight="1">
      <c r="A143" s="1"/>
      <c r="B143" s="1"/>
      <c r="C143" s="1"/>
      <c r="D143" s="1"/>
      <c r="E143" s="1"/>
      <c r="F143" s="1"/>
      <c r="G143" s="1"/>
      <c r="H143" s="1"/>
      <c r="I143" s="1"/>
      <c r="J143" s="1"/>
      <c r="K143" s="1"/>
      <c r="L143" s="1"/>
      <c r="M143" s="1"/>
      <c r="N143" s="1"/>
      <c r="O143" s="1"/>
      <c r="P143" s="1"/>
      <c r="Q143" s="1"/>
      <c r="R143" s="1"/>
      <c r="S143" s="1"/>
      <c r="T143" s="1"/>
    </row>
    <row r="144" spans="1:20" ht="14.25" customHeight="1">
      <c r="A144" s="1"/>
      <c r="B144" s="1"/>
      <c r="C144" s="1"/>
      <c r="D144" s="1"/>
      <c r="E144" s="1"/>
      <c r="F144" s="1"/>
      <c r="G144" s="1"/>
      <c r="H144" s="1"/>
      <c r="I144" s="1"/>
      <c r="J144" s="1"/>
      <c r="K144" s="1"/>
      <c r="L144" s="1"/>
      <c r="M144" s="1"/>
      <c r="N144" s="1"/>
      <c r="O144" s="1"/>
      <c r="P144" s="1"/>
      <c r="Q144" s="1"/>
      <c r="R144" s="1"/>
      <c r="S144" s="1"/>
      <c r="T144" s="1"/>
    </row>
    <row r="145" spans="1:20" ht="14.25" customHeight="1">
      <c r="A145" s="1"/>
      <c r="B145" s="1"/>
      <c r="C145" s="1"/>
      <c r="D145" s="1"/>
      <c r="E145" s="1"/>
      <c r="F145" s="1"/>
      <c r="G145" s="1"/>
      <c r="H145" s="1"/>
      <c r="I145" s="1"/>
      <c r="J145" s="1"/>
      <c r="K145" s="1"/>
      <c r="L145" s="1"/>
      <c r="M145" s="1"/>
      <c r="N145" s="1"/>
      <c r="O145" s="1"/>
      <c r="P145" s="1"/>
      <c r="Q145" s="1"/>
      <c r="R145" s="1"/>
      <c r="S145" s="1"/>
      <c r="T145" s="1"/>
    </row>
    <row r="146" spans="1:20" ht="14.25" customHeight="1">
      <c r="A146" s="1"/>
      <c r="B146" s="1"/>
      <c r="C146" s="1"/>
      <c r="D146" s="1"/>
      <c r="E146" s="1"/>
      <c r="F146" s="1"/>
      <c r="G146" s="1"/>
      <c r="H146" s="1"/>
      <c r="I146" s="1"/>
      <c r="J146" s="1"/>
      <c r="K146" s="1"/>
      <c r="L146" s="1"/>
      <c r="M146" s="1"/>
      <c r="N146" s="1"/>
      <c r="O146" s="1"/>
      <c r="P146" s="1"/>
      <c r="Q146" s="1"/>
      <c r="R146" s="1"/>
      <c r="S146" s="1"/>
      <c r="T146" s="1"/>
    </row>
    <row r="147" spans="1:20" ht="14.25" customHeight="1">
      <c r="A147" s="1"/>
      <c r="B147" s="1"/>
      <c r="C147" s="1"/>
      <c r="D147" s="1"/>
      <c r="E147" s="1"/>
      <c r="F147" s="1"/>
      <c r="G147" s="1"/>
      <c r="H147" s="1"/>
      <c r="I147" s="1"/>
      <c r="J147" s="1"/>
      <c r="K147" s="1"/>
      <c r="L147" s="1"/>
      <c r="M147" s="1"/>
      <c r="N147" s="1"/>
      <c r="O147" s="1"/>
      <c r="P147" s="1"/>
      <c r="Q147" s="1"/>
      <c r="R147" s="1"/>
      <c r="S147" s="1"/>
      <c r="T147" s="1"/>
    </row>
    <row r="148" spans="1:20" ht="14.25" customHeight="1">
      <c r="A148" s="1"/>
      <c r="B148" s="1"/>
      <c r="C148" s="1"/>
      <c r="D148" s="1"/>
      <c r="E148" s="1"/>
      <c r="F148" s="1"/>
      <c r="G148" s="1"/>
      <c r="H148" s="1"/>
      <c r="I148" s="1"/>
      <c r="J148" s="1"/>
      <c r="K148" s="1"/>
      <c r="L148" s="1"/>
      <c r="M148" s="1"/>
      <c r="N148" s="1"/>
      <c r="O148" s="1"/>
      <c r="P148" s="1"/>
      <c r="Q148" s="1"/>
      <c r="R148" s="1"/>
      <c r="S148" s="1"/>
      <c r="T148" s="1"/>
    </row>
    <row r="149" spans="1:20" ht="14.25" customHeight="1">
      <c r="A149" s="1"/>
      <c r="B149" s="1"/>
      <c r="C149" s="1"/>
      <c r="D149" s="1"/>
      <c r="E149" s="1"/>
      <c r="F149" s="1"/>
      <c r="G149" s="1"/>
      <c r="H149" s="1"/>
      <c r="I149" s="1"/>
      <c r="J149" s="1"/>
      <c r="K149" s="1"/>
      <c r="L149" s="1"/>
      <c r="M149" s="1"/>
      <c r="N149" s="1"/>
      <c r="O149" s="1"/>
      <c r="P149" s="1"/>
      <c r="Q149" s="1"/>
      <c r="R149" s="1"/>
      <c r="S149" s="1"/>
      <c r="T149" s="1"/>
    </row>
    <row r="150" spans="1:20" ht="14.25" customHeight="1">
      <c r="A150" s="1"/>
      <c r="B150" s="1"/>
      <c r="C150" s="1"/>
      <c r="D150" s="1"/>
      <c r="E150" s="1"/>
      <c r="F150" s="1"/>
      <c r="G150" s="1"/>
      <c r="H150" s="1"/>
      <c r="I150" s="1"/>
      <c r="J150" s="1"/>
      <c r="K150" s="1"/>
      <c r="L150" s="1"/>
      <c r="M150" s="1"/>
      <c r="N150" s="1"/>
      <c r="O150" s="1"/>
      <c r="P150" s="1"/>
      <c r="Q150" s="1"/>
      <c r="R150" s="1"/>
      <c r="S150" s="1"/>
      <c r="T150" s="1"/>
    </row>
    <row r="151" spans="1:20" ht="14.25" customHeight="1">
      <c r="A151" s="1"/>
      <c r="B151" s="1"/>
      <c r="C151" s="1"/>
      <c r="D151" s="1"/>
      <c r="E151" s="1"/>
      <c r="F151" s="1"/>
      <c r="G151" s="1"/>
      <c r="H151" s="1"/>
      <c r="I151" s="1"/>
      <c r="J151" s="1"/>
      <c r="K151" s="1"/>
      <c r="L151" s="1"/>
      <c r="M151" s="1"/>
      <c r="N151" s="1"/>
      <c r="O151" s="1"/>
      <c r="P151" s="1"/>
      <c r="Q151" s="1"/>
      <c r="R151" s="1"/>
      <c r="S151" s="1"/>
      <c r="T151" s="1"/>
    </row>
    <row r="152" spans="1:20" ht="14.25" customHeight="1">
      <c r="A152" s="1"/>
      <c r="B152" s="1"/>
      <c r="C152" s="1"/>
      <c r="D152" s="1"/>
      <c r="E152" s="1"/>
      <c r="F152" s="1"/>
      <c r="G152" s="1"/>
      <c r="H152" s="1"/>
      <c r="I152" s="1"/>
      <c r="J152" s="1"/>
      <c r="K152" s="1"/>
      <c r="L152" s="1"/>
      <c r="M152" s="1"/>
      <c r="N152" s="1"/>
      <c r="O152" s="1"/>
      <c r="P152" s="1"/>
      <c r="Q152" s="1"/>
      <c r="R152" s="1"/>
      <c r="S152" s="1"/>
      <c r="T152" s="1"/>
    </row>
    <row r="153" spans="1:20" ht="14.25" customHeight="1">
      <c r="A153" s="1"/>
      <c r="B153" s="1"/>
      <c r="C153" s="1"/>
      <c r="D153" s="1"/>
      <c r="E153" s="1"/>
      <c r="F153" s="1"/>
      <c r="G153" s="1"/>
      <c r="H153" s="1"/>
      <c r="I153" s="1"/>
      <c r="J153" s="1"/>
      <c r="K153" s="1"/>
      <c r="L153" s="1"/>
      <c r="M153" s="1"/>
      <c r="N153" s="1"/>
      <c r="O153" s="1"/>
      <c r="P153" s="1"/>
      <c r="Q153" s="1"/>
      <c r="R153" s="1"/>
      <c r="S153" s="1"/>
      <c r="T153" s="1"/>
    </row>
    <row r="154" spans="1:20" ht="14.25" customHeight="1">
      <c r="A154" s="1"/>
      <c r="B154" s="1"/>
      <c r="C154" s="1"/>
      <c r="D154" s="1"/>
      <c r="E154" s="1"/>
      <c r="F154" s="1"/>
      <c r="G154" s="1"/>
      <c r="H154" s="1"/>
      <c r="I154" s="1"/>
      <c r="J154" s="1"/>
      <c r="K154" s="1"/>
      <c r="L154" s="1"/>
      <c r="M154" s="1"/>
      <c r="N154" s="1"/>
      <c r="O154" s="1"/>
      <c r="P154" s="1"/>
      <c r="Q154" s="1"/>
      <c r="R154" s="1"/>
      <c r="S154" s="1"/>
      <c r="T154" s="1"/>
    </row>
    <row r="155" spans="1:20" ht="14.25" customHeight="1">
      <c r="A155" s="1"/>
      <c r="B155" s="1"/>
      <c r="C155" s="1"/>
      <c r="D155" s="1"/>
      <c r="E155" s="1"/>
      <c r="F155" s="1"/>
      <c r="G155" s="1"/>
      <c r="H155" s="1"/>
      <c r="I155" s="1"/>
      <c r="J155" s="1"/>
      <c r="K155" s="1"/>
      <c r="L155" s="1"/>
      <c r="M155" s="1"/>
      <c r="N155" s="1"/>
      <c r="O155" s="1"/>
      <c r="P155" s="1"/>
      <c r="Q155" s="1"/>
      <c r="R155" s="1"/>
      <c r="S155" s="1"/>
      <c r="T155" s="1"/>
    </row>
    <row r="156" spans="1:20" ht="14.25" customHeight="1">
      <c r="A156" s="1"/>
      <c r="B156" s="1"/>
      <c r="C156" s="1"/>
      <c r="D156" s="1"/>
      <c r="E156" s="1"/>
      <c r="F156" s="1"/>
      <c r="G156" s="1"/>
      <c r="H156" s="1"/>
      <c r="I156" s="1"/>
      <c r="J156" s="1"/>
      <c r="K156" s="1"/>
      <c r="L156" s="1"/>
      <c r="M156" s="1"/>
      <c r="N156" s="1"/>
      <c r="O156" s="1"/>
      <c r="P156" s="1"/>
      <c r="Q156" s="1"/>
      <c r="R156" s="1"/>
      <c r="S156" s="1"/>
      <c r="T156" s="1"/>
    </row>
    <row r="157" spans="1:20" ht="14.25" customHeight="1">
      <c r="A157" s="1"/>
      <c r="B157" s="1"/>
      <c r="C157" s="1"/>
      <c r="D157" s="1"/>
      <c r="E157" s="1"/>
      <c r="F157" s="1"/>
      <c r="G157" s="1"/>
      <c r="H157" s="1"/>
      <c r="I157" s="1"/>
      <c r="J157" s="1"/>
      <c r="K157" s="1"/>
      <c r="L157" s="1"/>
      <c r="M157" s="1"/>
      <c r="N157" s="1"/>
      <c r="O157" s="1"/>
      <c r="P157" s="1"/>
      <c r="Q157" s="1"/>
      <c r="R157" s="1"/>
      <c r="S157" s="1"/>
      <c r="T157" s="1"/>
    </row>
    <row r="158" spans="1:20" ht="14.25" customHeight="1">
      <c r="A158" s="1"/>
      <c r="B158" s="1"/>
      <c r="C158" s="1"/>
      <c r="D158" s="1"/>
      <c r="E158" s="1"/>
      <c r="F158" s="1"/>
      <c r="G158" s="1"/>
      <c r="H158" s="1"/>
      <c r="I158" s="1"/>
      <c r="J158" s="1"/>
      <c r="K158" s="1"/>
      <c r="L158" s="1"/>
      <c r="M158" s="1"/>
      <c r="N158" s="1"/>
      <c r="O158" s="1"/>
      <c r="P158" s="1"/>
      <c r="Q158" s="1"/>
      <c r="R158" s="1"/>
      <c r="S158" s="1"/>
      <c r="T158" s="1"/>
    </row>
    <row r="159" spans="1:20" ht="14.25" customHeight="1">
      <c r="A159" s="1"/>
      <c r="B159" s="1"/>
      <c r="C159" s="1"/>
      <c r="D159" s="1"/>
      <c r="E159" s="1"/>
      <c r="F159" s="1"/>
      <c r="G159" s="1"/>
      <c r="H159" s="1"/>
      <c r="I159" s="1"/>
      <c r="J159" s="1"/>
      <c r="K159" s="1"/>
      <c r="L159" s="1"/>
      <c r="M159" s="1"/>
      <c r="N159" s="1"/>
      <c r="O159" s="1"/>
      <c r="P159" s="1"/>
      <c r="Q159" s="1"/>
      <c r="R159" s="1"/>
      <c r="S159" s="1"/>
      <c r="T159" s="1"/>
    </row>
    <row r="160" spans="1:20" ht="14.25" customHeight="1">
      <c r="A160" s="1"/>
      <c r="B160" s="1"/>
      <c r="C160" s="1"/>
      <c r="D160" s="1"/>
      <c r="E160" s="1"/>
      <c r="F160" s="1"/>
      <c r="G160" s="1"/>
      <c r="H160" s="1"/>
      <c r="I160" s="1"/>
      <c r="J160" s="1"/>
      <c r="K160" s="1"/>
      <c r="L160" s="1"/>
      <c r="M160" s="1"/>
      <c r="N160" s="1"/>
      <c r="O160" s="1"/>
      <c r="P160" s="1"/>
      <c r="Q160" s="1"/>
      <c r="R160" s="1"/>
      <c r="S160" s="1"/>
      <c r="T160" s="1"/>
    </row>
    <row r="161" spans="1:20" ht="14.25" customHeight="1">
      <c r="A161" s="1"/>
      <c r="B161" s="1"/>
      <c r="C161" s="1"/>
      <c r="D161" s="1"/>
      <c r="E161" s="1"/>
      <c r="F161" s="1"/>
      <c r="G161" s="1"/>
      <c r="H161" s="1"/>
      <c r="I161" s="1"/>
      <c r="J161" s="1"/>
      <c r="K161" s="1"/>
      <c r="L161" s="1"/>
      <c r="M161" s="1"/>
      <c r="N161" s="1"/>
      <c r="O161" s="1"/>
      <c r="P161" s="1"/>
      <c r="Q161" s="1"/>
      <c r="R161" s="1"/>
      <c r="S161" s="1"/>
      <c r="T161" s="1"/>
    </row>
    <row r="162" spans="1:20" ht="14.25" customHeight="1">
      <c r="A162" s="1"/>
      <c r="B162" s="1"/>
      <c r="C162" s="1"/>
      <c r="D162" s="1"/>
      <c r="E162" s="1"/>
      <c r="F162" s="1"/>
      <c r="G162" s="1"/>
      <c r="H162" s="1"/>
      <c r="I162" s="1"/>
      <c r="J162" s="1"/>
      <c r="K162" s="1"/>
      <c r="L162" s="1"/>
      <c r="M162" s="1"/>
      <c r="N162" s="1"/>
      <c r="O162" s="1"/>
      <c r="P162" s="1"/>
      <c r="Q162" s="1"/>
      <c r="R162" s="1"/>
      <c r="S162" s="1"/>
      <c r="T162" s="1"/>
    </row>
    <row r="163" spans="1:20" ht="14.25" customHeight="1">
      <c r="A163" s="1"/>
      <c r="B163" s="1"/>
      <c r="C163" s="1"/>
      <c r="D163" s="1"/>
      <c r="E163" s="1"/>
      <c r="F163" s="1"/>
      <c r="G163" s="1"/>
      <c r="H163" s="1"/>
      <c r="I163" s="1"/>
      <c r="J163" s="1"/>
      <c r="K163" s="1"/>
      <c r="L163" s="1"/>
      <c r="M163" s="1"/>
      <c r="N163" s="1"/>
      <c r="O163" s="1"/>
      <c r="P163" s="1"/>
      <c r="Q163" s="1"/>
      <c r="R163" s="1"/>
      <c r="S163" s="1"/>
      <c r="T163" s="1"/>
    </row>
    <row r="164" spans="1:20" ht="14.25" customHeight="1">
      <c r="A164" s="1"/>
      <c r="B164" s="1"/>
      <c r="C164" s="1"/>
      <c r="D164" s="1"/>
      <c r="E164" s="1"/>
      <c r="F164" s="1"/>
      <c r="G164" s="1"/>
      <c r="H164" s="1"/>
      <c r="I164" s="1"/>
      <c r="J164" s="1"/>
      <c r="K164" s="1"/>
      <c r="L164" s="1"/>
      <c r="M164" s="1"/>
      <c r="N164" s="1"/>
      <c r="O164" s="1"/>
      <c r="P164" s="1"/>
      <c r="Q164" s="1"/>
      <c r="R164" s="1"/>
      <c r="S164" s="1"/>
      <c r="T164" s="1"/>
    </row>
    <row r="165" spans="1:20" ht="14.25" customHeight="1">
      <c r="A165" s="1"/>
      <c r="B165" s="1"/>
      <c r="C165" s="1"/>
      <c r="D165" s="1"/>
      <c r="E165" s="1"/>
      <c r="F165" s="1"/>
      <c r="G165" s="1"/>
      <c r="H165" s="1"/>
      <c r="I165" s="1"/>
      <c r="J165" s="1"/>
      <c r="K165" s="1"/>
      <c r="L165" s="1"/>
      <c r="M165" s="1"/>
      <c r="N165" s="1"/>
      <c r="O165" s="1"/>
      <c r="P165" s="1"/>
      <c r="Q165" s="1"/>
      <c r="R165" s="1"/>
      <c r="S165" s="1"/>
      <c r="T165" s="1"/>
    </row>
    <row r="166" spans="1:20" ht="14.25" customHeight="1">
      <c r="A166" s="1"/>
      <c r="B166" s="1"/>
      <c r="C166" s="1"/>
      <c r="D166" s="1"/>
      <c r="E166" s="1"/>
      <c r="F166" s="1"/>
      <c r="G166" s="1"/>
      <c r="H166" s="1"/>
      <c r="I166" s="1"/>
      <c r="J166" s="1"/>
      <c r="K166" s="1"/>
      <c r="L166" s="1"/>
      <c r="M166" s="1"/>
      <c r="N166" s="1"/>
      <c r="O166" s="1"/>
      <c r="P166" s="1"/>
      <c r="Q166" s="1"/>
      <c r="R166" s="1"/>
      <c r="S166" s="1"/>
      <c r="T166" s="1"/>
    </row>
    <row r="167" spans="1:20" ht="14.25" customHeight="1">
      <c r="A167" s="1"/>
      <c r="B167" s="1"/>
      <c r="C167" s="1"/>
      <c r="D167" s="1"/>
      <c r="E167" s="1"/>
      <c r="F167" s="1"/>
      <c r="G167" s="1"/>
      <c r="H167" s="1"/>
      <c r="I167" s="1"/>
      <c r="J167" s="1"/>
      <c r="K167" s="1"/>
      <c r="L167" s="1"/>
      <c r="M167" s="1"/>
      <c r="N167" s="1"/>
      <c r="O167" s="1"/>
      <c r="P167" s="1"/>
      <c r="Q167" s="1"/>
      <c r="R167" s="1"/>
      <c r="S167" s="1"/>
      <c r="T167" s="1"/>
    </row>
    <row r="168" spans="1:20" ht="14.25" customHeight="1">
      <c r="A168" s="1"/>
      <c r="B168" s="1"/>
      <c r="C168" s="1"/>
      <c r="D168" s="1"/>
      <c r="E168" s="1"/>
      <c r="F168" s="1"/>
      <c r="G168" s="1"/>
      <c r="H168" s="1"/>
      <c r="I168" s="1"/>
      <c r="J168" s="1"/>
      <c r="K168" s="1"/>
      <c r="L168" s="1"/>
      <c r="M168" s="1"/>
      <c r="N168" s="1"/>
      <c r="O168" s="1"/>
      <c r="P168" s="1"/>
      <c r="Q168" s="1"/>
      <c r="R168" s="1"/>
      <c r="S168" s="1"/>
      <c r="T168" s="1"/>
    </row>
    <row r="169" spans="1:20" ht="14.25" customHeight="1">
      <c r="A169" s="1"/>
      <c r="B169" s="1"/>
      <c r="C169" s="1"/>
      <c r="D169" s="1"/>
      <c r="E169" s="1"/>
      <c r="F169" s="1"/>
      <c r="G169" s="1"/>
      <c r="H169" s="1"/>
      <c r="I169" s="1"/>
      <c r="J169" s="1"/>
      <c r="K169" s="1"/>
      <c r="L169" s="1"/>
      <c r="M169" s="1"/>
      <c r="N169" s="1"/>
      <c r="O169" s="1"/>
      <c r="P169" s="1"/>
      <c r="Q169" s="1"/>
      <c r="R169" s="1"/>
      <c r="S169" s="1"/>
      <c r="T169" s="1"/>
    </row>
    <row r="170" spans="1:20" ht="14.25" customHeight="1">
      <c r="A170" s="1"/>
      <c r="B170" s="1"/>
      <c r="C170" s="1"/>
      <c r="D170" s="1"/>
      <c r="E170" s="1"/>
      <c r="F170" s="1"/>
      <c r="G170" s="1"/>
      <c r="H170" s="1"/>
      <c r="I170" s="1"/>
      <c r="J170" s="1"/>
      <c r="K170" s="1"/>
      <c r="L170" s="1"/>
      <c r="M170" s="1"/>
      <c r="N170" s="1"/>
      <c r="O170" s="1"/>
      <c r="P170" s="1"/>
      <c r="Q170" s="1"/>
      <c r="R170" s="1"/>
      <c r="S170" s="1"/>
      <c r="T170" s="1"/>
    </row>
    <row r="171" spans="1:20" ht="14.25" customHeight="1">
      <c r="A171" s="1"/>
      <c r="B171" s="1"/>
      <c r="C171" s="1"/>
      <c r="D171" s="1"/>
      <c r="E171" s="1"/>
      <c r="F171" s="1"/>
      <c r="G171" s="1"/>
      <c r="H171" s="1"/>
      <c r="I171" s="1"/>
      <c r="J171" s="1"/>
      <c r="K171" s="1"/>
      <c r="L171" s="1"/>
      <c r="M171" s="1"/>
      <c r="N171" s="1"/>
      <c r="O171" s="1"/>
      <c r="P171" s="1"/>
      <c r="Q171" s="1"/>
      <c r="R171" s="1"/>
      <c r="S171" s="1"/>
      <c r="T171" s="1"/>
    </row>
    <row r="172" spans="1:20" ht="14.25" customHeight="1">
      <c r="A172" s="1"/>
      <c r="B172" s="1"/>
      <c r="C172" s="1"/>
      <c r="D172" s="1"/>
      <c r="E172" s="1"/>
      <c r="F172" s="1"/>
      <c r="G172" s="1"/>
      <c r="H172" s="1"/>
      <c r="I172" s="1"/>
      <c r="J172" s="1"/>
      <c r="K172" s="1"/>
      <c r="L172" s="1"/>
      <c r="M172" s="1"/>
      <c r="N172" s="1"/>
      <c r="O172" s="1"/>
      <c r="P172" s="1"/>
      <c r="Q172" s="1"/>
      <c r="R172" s="1"/>
      <c r="S172" s="1"/>
      <c r="T172" s="1"/>
    </row>
    <row r="173" spans="1:20" ht="14.25" customHeight="1">
      <c r="A173" s="1"/>
      <c r="B173" s="1"/>
      <c r="C173" s="1"/>
      <c r="D173" s="1"/>
      <c r="E173" s="1"/>
      <c r="F173" s="1"/>
      <c r="G173" s="1"/>
      <c r="H173" s="1"/>
      <c r="I173" s="1"/>
      <c r="J173" s="1"/>
      <c r="K173" s="1"/>
      <c r="L173" s="1"/>
      <c r="M173" s="1"/>
      <c r="N173" s="1"/>
      <c r="O173" s="1"/>
      <c r="P173" s="1"/>
      <c r="Q173" s="1"/>
      <c r="R173" s="1"/>
      <c r="S173" s="1"/>
      <c r="T173" s="1"/>
    </row>
    <row r="174" spans="1:20" ht="14.25" customHeight="1">
      <c r="A174" s="1"/>
      <c r="B174" s="1"/>
      <c r="C174" s="1"/>
      <c r="D174" s="1"/>
      <c r="E174" s="1"/>
      <c r="F174" s="1"/>
      <c r="G174" s="1"/>
      <c r="H174" s="1"/>
      <c r="I174" s="1"/>
      <c r="J174" s="1"/>
      <c r="K174" s="1"/>
      <c r="L174" s="1"/>
      <c r="M174" s="1"/>
      <c r="N174" s="1"/>
      <c r="O174" s="1"/>
      <c r="P174" s="1"/>
      <c r="Q174" s="1"/>
      <c r="R174" s="1"/>
      <c r="S174" s="1"/>
      <c r="T174" s="1"/>
    </row>
    <row r="175" spans="1:20" ht="14.25" customHeight="1">
      <c r="A175" s="1"/>
      <c r="B175" s="1"/>
      <c r="C175" s="1"/>
      <c r="D175" s="1"/>
      <c r="E175" s="1"/>
      <c r="F175" s="1"/>
      <c r="G175" s="1"/>
      <c r="H175" s="1"/>
      <c r="I175" s="1"/>
      <c r="J175" s="1"/>
      <c r="K175" s="1"/>
      <c r="L175" s="1"/>
      <c r="M175" s="1"/>
      <c r="N175" s="1"/>
      <c r="O175" s="1"/>
      <c r="P175" s="1"/>
      <c r="Q175" s="1"/>
      <c r="R175" s="1"/>
      <c r="S175" s="1"/>
      <c r="T175" s="1"/>
    </row>
    <row r="176" spans="1:20" ht="14.25" customHeight="1">
      <c r="A176" s="1"/>
      <c r="B176" s="1"/>
      <c r="C176" s="1"/>
      <c r="D176" s="1"/>
      <c r="E176" s="1"/>
      <c r="F176" s="1"/>
      <c r="G176" s="1"/>
      <c r="H176" s="1"/>
      <c r="I176" s="1"/>
      <c r="J176" s="1"/>
      <c r="K176" s="1"/>
      <c r="L176" s="1"/>
      <c r="M176" s="1"/>
      <c r="N176" s="1"/>
      <c r="O176" s="1"/>
      <c r="P176" s="1"/>
      <c r="Q176" s="1"/>
      <c r="R176" s="1"/>
      <c r="S176" s="1"/>
      <c r="T176" s="1"/>
    </row>
    <row r="177" spans="1:20" ht="14.25" customHeight="1">
      <c r="A177" s="1"/>
      <c r="B177" s="1"/>
      <c r="C177" s="1"/>
      <c r="D177" s="1"/>
      <c r="E177" s="1"/>
      <c r="F177" s="1"/>
      <c r="G177" s="1"/>
      <c r="H177" s="1"/>
      <c r="I177" s="1"/>
      <c r="J177" s="1"/>
      <c r="K177" s="1"/>
      <c r="L177" s="1"/>
      <c r="M177" s="1"/>
      <c r="N177" s="1"/>
      <c r="O177" s="1"/>
      <c r="P177" s="1"/>
      <c r="Q177" s="1"/>
      <c r="R177" s="1"/>
      <c r="S177" s="1"/>
      <c r="T177" s="1"/>
    </row>
    <row r="178" spans="1:20" ht="14.25" customHeight="1">
      <c r="A178" s="1"/>
      <c r="B178" s="1"/>
      <c r="C178" s="1"/>
      <c r="D178" s="1"/>
      <c r="E178" s="1"/>
      <c r="F178" s="1"/>
      <c r="G178" s="1"/>
      <c r="H178" s="1"/>
      <c r="I178" s="1"/>
      <c r="J178" s="1"/>
      <c r="K178" s="1"/>
      <c r="L178" s="1"/>
      <c r="M178" s="1"/>
      <c r="N178" s="1"/>
      <c r="O178" s="1"/>
      <c r="P178" s="1"/>
      <c r="Q178" s="1"/>
      <c r="R178" s="1"/>
      <c r="S178" s="1"/>
      <c r="T178" s="1"/>
    </row>
    <row r="179" spans="1:20" ht="14.25" customHeight="1">
      <c r="A179" s="1"/>
      <c r="B179" s="1"/>
      <c r="C179" s="1"/>
      <c r="D179" s="1"/>
      <c r="E179" s="1"/>
      <c r="F179" s="1"/>
      <c r="G179" s="1"/>
      <c r="H179" s="1"/>
      <c r="I179" s="1"/>
      <c r="J179" s="1"/>
      <c r="K179" s="1"/>
      <c r="L179" s="1"/>
      <c r="M179" s="1"/>
      <c r="N179" s="1"/>
      <c r="O179" s="1"/>
      <c r="P179" s="1"/>
      <c r="Q179" s="1"/>
      <c r="R179" s="1"/>
      <c r="S179" s="1"/>
      <c r="T179" s="1"/>
    </row>
    <row r="180" spans="1:20" ht="14.25" customHeight="1">
      <c r="A180" s="1"/>
      <c r="B180" s="1"/>
      <c r="C180" s="1"/>
      <c r="D180" s="1"/>
      <c r="E180" s="1"/>
      <c r="F180" s="1"/>
      <c r="G180" s="1"/>
      <c r="H180" s="1"/>
      <c r="I180" s="1"/>
      <c r="J180" s="1"/>
      <c r="K180" s="1"/>
      <c r="L180" s="1"/>
      <c r="M180" s="1"/>
      <c r="N180" s="1"/>
      <c r="O180" s="1"/>
      <c r="P180" s="1"/>
      <c r="Q180" s="1"/>
      <c r="R180" s="1"/>
      <c r="S180" s="1"/>
      <c r="T180" s="1"/>
    </row>
    <row r="181" spans="1:20" ht="14.25" customHeight="1">
      <c r="A181" s="1"/>
      <c r="B181" s="1"/>
      <c r="C181" s="1"/>
      <c r="D181" s="1"/>
      <c r="E181" s="1"/>
      <c r="F181" s="1"/>
      <c r="G181" s="1"/>
      <c r="H181" s="1"/>
      <c r="I181" s="1"/>
      <c r="J181" s="1"/>
      <c r="K181" s="1"/>
      <c r="L181" s="1"/>
      <c r="M181" s="1"/>
      <c r="N181" s="1"/>
      <c r="O181" s="1"/>
      <c r="P181" s="1"/>
      <c r="Q181" s="1"/>
      <c r="R181" s="1"/>
      <c r="S181" s="1"/>
      <c r="T181" s="1"/>
    </row>
    <row r="182" spans="1:20" ht="14.25" customHeight="1">
      <c r="A182" s="1"/>
      <c r="B182" s="1"/>
      <c r="C182" s="1"/>
      <c r="D182" s="1"/>
      <c r="E182" s="1"/>
      <c r="F182" s="1"/>
      <c r="G182" s="1"/>
      <c r="H182" s="1"/>
      <c r="I182" s="1"/>
      <c r="J182" s="1"/>
      <c r="K182" s="1"/>
      <c r="L182" s="1"/>
      <c r="M182" s="1"/>
      <c r="N182" s="1"/>
      <c r="O182" s="1"/>
      <c r="P182" s="1"/>
      <c r="Q182" s="1"/>
      <c r="R182" s="1"/>
      <c r="S182" s="1"/>
      <c r="T182" s="1"/>
    </row>
    <row r="183" spans="1:20" ht="14.25" customHeight="1">
      <c r="A183" s="1"/>
      <c r="B183" s="1"/>
      <c r="C183" s="1"/>
      <c r="D183" s="1"/>
      <c r="E183" s="1"/>
      <c r="F183" s="1"/>
      <c r="G183" s="1"/>
      <c r="H183" s="1"/>
      <c r="I183" s="1"/>
      <c r="J183" s="1"/>
      <c r="K183" s="1"/>
      <c r="L183" s="1"/>
      <c r="M183" s="1"/>
      <c r="N183" s="1"/>
      <c r="O183" s="1"/>
      <c r="P183" s="1"/>
      <c r="Q183" s="1"/>
      <c r="R183" s="1"/>
      <c r="S183" s="1"/>
      <c r="T183" s="1"/>
    </row>
    <row r="184" spans="1:20" ht="14.25" customHeight="1">
      <c r="A184" s="1"/>
      <c r="B184" s="1"/>
      <c r="C184" s="1"/>
      <c r="D184" s="1"/>
      <c r="E184" s="1"/>
      <c r="F184" s="1"/>
      <c r="G184" s="1"/>
      <c r="H184" s="1"/>
      <c r="I184" s="1"/>
      <c r="J184" s="1"/>
      <c r="K184" s="1"/>
      <c r="L184" s="1"/>
      <c r="M184" s="1"/>
      <c r="N184" s="1"/>
      <c r="O184" s="1"/>
      <c r="P184" s="1"/>
      <c r="Q184" s="1"/>
      <c r="R184" s="1"/>
      <c r="S184" s="1"/>
      <c r="T184" s="1"/>
    </row>
    <row r="185" spans="1:20" ht="14.25" customHeight="1">
      <c r="A185" s="1"/>
      <c r="B185" s="1"/>
      <c r="C185" s="1"/>
      <c r="D185" s="1"/>
      <c r="E185" s="1"/>
      <c r="F185" s="1"/>
      <c r="G185" s="1"/>
      <c r="H185" s="1"/>
      <c r="I185" s="1"/>
      <c r="J185" s="1"/>
      <c r="K185" s="1"/>
      <c r="L185" s="1"/>
      <c r="M185" s="1"/>
      <c r="N185" s="1"/>
      <c r="O185" s="1"/>
      <c r="P185" s="1"/>
      <c r="Q185" s="1"/>
      <c r="R185" s="1"/>
      <c r="S185" s="1"/>
      <c r="T185" s="1"/>
    </row>
    <row r="186" spans="1:20" ht="14.25" customHeight="1">
      <c r="A186" s="1"/>
      <c r="B186" s="1"/>
      <c r="C186" s="1"/>
      <c r="D186" s="1"/>
      <c r="E186" s="1"/>
      <c r="F186" s="1"/>
      <c r="G186" s="1"/>
      <c r="H186" s="1"/>
      <c r="I186" s="1"/>
      <c r="J186" s="1"/>
      <c r="K186" s="1"/>
      <c r="L186" s="1"/>
      <c r="M186" s="1"/>
      <c r="N186" s="1"/>
      <c r="O186" s="1"/>
      <c r="P186" s="1"/>
      <c r="Q186" s="1"/>
      <c r="R186" s="1"/>
      <c r="S186" s="1"/>
      <c r="T186" s="1"/>
    </row>
    <row r="187" spans="1:20" ht="14.25" customHeight="1">
      <c r="A187" s="1"/>
      <c r="B187" s="1"/>
      <c r="C187" s="1"/>
      <c r="D187" s="1"/>
      <c r="E187" s="1"/>
      <c r="F187" s="1"/>
      <c r="G187" s="1"/>
      <c r="H187" s="1"/>
      <c r="I187" s="1"/>
      <c r="J187" s="1"/>
      <c r="K187" s="1"/>
      <c r="L187" s="1"/>
      <c r="M187" s="1"/>
      <c r="N187" s="1"/>
      <c r="O187" s="1"/>
      <c r="P187" s="1"/>
      <c r="Q187" s="1"/>
      <c r="R187" s="1"/>
      <c r="S187" s="1"/>
      <c r="T187" s="1"/>
    </row>
    <row r="188" spans="1:20" ht="14.25" customHeight="1">
      <c r="A188" s="1"/>
      <c r="B188" s="1"/>
      <c r="C188" s="1"/>
      <c r="D188" s="1"/>
      <c r="E188" s="1"/>
      <c r="F188" s="1"/>
      <c r="G188" s="1"/>
      <c r="H188" s="1"/>
      <c r="I188" s="1"/>
      <c r="J188" s="1"/>
      <c r="K188" s="1"/>
      <c r="L188" s="1"/>
      <c r="M188" s="1"/>
      <c r="N188" s="1"/>
      <c r="O188" s="1"/>
      <c r="P188" s="1"/>
      <c r="Q188" s="1"/>
      <c r="R188" s="1"/>
      <c r="S188" s="1"/>
      <c r="T188" s="1"/>
    </row>
    <row r="189" spans="1:20" ht="14.25" customHeight="1">
      <c r="A189" s="1"/>
      <c r="B189" s="1"/>
      <c r="C189" s="1"/>
      <c r="D189" s="1"/>
      <c r="E189" s="1"/>
      <c r="F189" s="1"/>
      <c r="G189" s="1"/>
      <c r="H189" s="1"/>
      <c r="I189" s="1"/>
      <c r="J189" s="1"/>
      <c r="K189" s="1"/>
      <c r="L189" s="1"/>
      <c r="M189" s="1"/>
      <c r="N189" s="1"/>
      <c r="O189" s="1"/>
      <c r="P189" s="1"/>
      <c r="Q189" s="1"/>
      <c r="R189" s="1"/>
      <c r="S189" s="1"/>
      <c r="T189" s="1"/>
    </row>
    <row r="190" spans="1:20" ht="14.25" customHeight="1">
      <c r="A190" s="1"/>
      <c r="B190" s="1"/>
      <c r="C190" s="1"/>
      <c r="D190" s="1"/>
      <c r="E190" s="1"/>
      <c r="F190" s="1"/>
      <c r="G190" s="1"/>
      <c r="H190" s="1"/>
      <c r="I190" s="1"/>
      <c r="J190" s="1"/>
      <c r="K190" s="1"/>
      <c r="L190" s="1"/>
      <c r="M190" s="1"/>
      <c r="N190" s="1"/>
      <c r="O190" s="1"/>
      <c r="P190" s="1"/>
      <c r="Q190" s="1"/>
      <c r="R190" s="1"/>
      <c r="S190" s="1"/>
      <c r="T190" s="1"/>
    </row>
    <row r="191" spans="1:20" ht="14.25" customHeight="1">
      <c r="A191" s="1"/>
      <c r="B191" s="1"/>
      <c r="C191" s="1"/>
      <c r="D191" s="1"/>
      <c r="E191" s="1"/>
      <c r="F191" s="1"/>
      <c r="G191" s="1"/>
      <c r="H191" s="1"/>
      <c r="I191" s="1"/>
      <c r="J191" s="1"/>
      <c r="K191" s="1"/>
      <c r="L191" s="1"/>
      <c r="M191" s="1"/>
      <c r="N191" s="1"/>
      <c r="O191" s="1"/>
      <c r="P191" s="1"/>
      <c r="Q191" s="1"/>
      <c r="R191" s="1"/>
      <c r="S191" s="1"/>
      <c r="T191" s="1"/>
    </row>
    <row r="192" spans="1:20" ht="14.25" customHeight="1">
      <c r="A192" s="1"/>
      <c r="B192" s="1"/>
      <c r="C192" s="1"/>
      <c r="D192" s="1"/>
      <c r="E192" s="1"/>
      <c r="F192" s="1"/>
      <c r="G192" s="1"/>
      <c r="H192" s="1"/>
      <c r="I192" s="1"/>
      <c r="J192" s="1"/>
      <c r="K192" s="1"/>
      <c r="L192" s="1"/>
      <c r="M192" s="1"/>
      <c r="N192" s="1"/>
      <c r="O192" s="1"/>
      <c r="P192" s="1"/>
      <c r="Q192" s="1"/>
      <c r="R192" s="1"/>
      <c r="S192" s="1"/>
      <c r="T192" s="1"/>
    </row>
    <row r="193" spans="1:20" ht="14.25" customHeight="1">
      <c r="A193" s="1"/>
      <c r="B193" s="1"/>
      <c r="C193" s="1"/>
      <c r="D193" s="1"/>
      <c r="E193" s="1"/>
      <c r="F193" s="1"/>
      <c r="G193" s="1"/>
      <c r="H193" s="1"/>
      <c r="I193" s="1"/>
      <c r="J193" s="1"/>
      <c r="K193" s="1"/>
      <c r="L193" s="1"/>
      <c r="M193" s="1"/>
      <c r="N193" s="1"/>
      <c r="O193" s="1"/>
      <c r="P193" s="1"/>
      <c r="Q193" s="1"/>
      <c r="R193" s="1"/>
      <c r="S193" s="1"/>
      <c r="T193" s="1"/>
    </row>
    <row r="194" spans="1:20" ht="14.25" customHeight="1">
      <c r="A194" s="1"/>
      <c r="B194" s="1"/>
      <c r="C194" s="1"/>
      <c r="D194" s="1"/>
      <c r="E194" s="1"/>
      <c r="F194" s="1"/>
      <c r="G194" s="1"/>
      <c r="H194" s="1"/>
      <c r="I194" s="1"/>
      <c r="J194" s="1"/>
      <c r="K194" s="1"/>
      <c r="L194" s="1"/>
      <c r="M194" s="1"/>
      <c r="N194" s="1"/>
      <c r="O194" s="1"/>
      <c r="P194" s="1"/>
      <c r="Q194" s="1"/>
      <c r="R194" s="1"/>
      <c r="S194" s="1"/>
      <c r="T194" s="1"/>
    </row>
    <row r="195" spans="1:20" ht="14.25" customHeight="1">
      <c r="A195" s="1"/>
      <c r="B195" s="1"/>
      <c r="C195" s="1"/>
      <c r="D195" s="1"/>
      <c r="E195" s="1"/>
      <c r="F195" s="1"/>
      <c r="G195" s="1"/>
      <c r="H195" s="1"/>
      <c r="I195" s="1"/>
      <c r="J195" s="1"/>
      <c r="K195" s="1"/>
      <c r="L195" s="1"/>
      <c r="M195" s="1"/>
      <c r="N195" s="1"/>
      <c r="O195" s="1"/>
      <c r="P195" s="1"/>
      <c r="Q195" s="1"/>
      <c r="R195" s="1"/>
      <c r="S195" s="1"/>
      <c r="T195" s="1"/>
    </row>
    <row r="196" spans="1:20" ht="14.25" customHeight="1">
      <c r="A196" s="1"/>
      <c r="B196" s="1"/>
      <c r="C196" s="1"/>
      <c r="D196" s="1"/>
      <c r="E196" s="1"/>
      <c r="F196" s="1"/>
      <c r="G196" s="1"/>
      <c r="H196" s="1"/>
      <c r="I196" s="1"/>
      <c r="J196" s="1"/>
      <c r="K196" s="1"/>
      <c r="L196" s="1"/>
      <c r="M196" s="1"/>
      <c r="N196" s="1"/>
      <c r="O196" s="1"/>
      <c r="P196" s="1"/>
      <c r="Q196" s="1"/>
      <c r="R196" s="1"/>
      <c r="S196" s="1"/>
      <c r="T196" s="1"/>
    </row>
    <row r="197" spans="1:20" ht="14.25" customHeight="1">
      <c r="A197" s="1"/>
      <c r="B197" s="1"/>
      <c r="C197" s="1"/>
      <c r="D197" s="1"/>
      <c r="E197" s="1"/>
      <c r="F197" s="1"/>
      <c r="G197" s="1"/>
      <c r="H197" s="1"/>
      <c r="I197" s="1"/>
      <c r="J197" s="1"/>
      <c r="K197" s="1"/>
      <c r="L197" s="1"/>
      <c r="M197" s="1"/>
      <c r="N197" s="1"/>
      <c r="O197" s="1"/>
      <c r="P197" s="1"/>
      <c r="Q197" s="1"/>
      <c r="R197" s="1"/>
      <c r="S197" s="1"/>
      <c r="T197" s="1"/>
    </row>
    <row r="198" spans="1:20" ht="14.25" customHeight="1">
      <c r="A198" s="1"/>
      <c r="B198" s="1"/>
      <c r="C198" s="1"/>
      <c r="D198" s="1"/>
      <c r="E198" s="1"/>
      <c r="F198" s="1"/>
      <c r="G198" s="1"/>
      <c r="H198" s="1"/>
      <c r="I198" s="1"/>
      <c r="J198" s="1"/>
      <c r="K198" s="1"/>
      <c r="L198" s="1"/>
      <c r="M198" s="1"/>
      <c r="N198" s="1"/>
      <c r="O198" s="1"/>
      <c r="P198" s="1"/>
      <c r="Q198" s="1"/>
      <c r="R198" s="1"/>
      <c r="S198" s="1"/>
      <c r="T198" s="1"/>
    </row>
    <row r="199" spans="1:20" ht="14.25" customHeight="1">
      <c r="A199" s="1"/>
      <c r="B199" s="1"/>
      <c r="C199" s="1"/>
      <c r="D199" s="1"/>
      <c r="E199" s="1"/>
      <c r="F199" s="1"/>
      <c r="G199" s="1"/>
      <c r="H199" s="1"/>
      <c r="I199" s="1"/>
      <c r="J199" s="1"/>
      <c r="K199" s="1"/>
      <c r="L199" s="1"/>
      <c r="M199" s="1"/>
      <c r="N199" s="1"/>
      <c r="O199" s="1"/>
      <c r="P199" s="1"/>
      <c r="Q199" s="1"/>
      <c r="R199" s="1"/>
      <c r="S199" s="1"/>
      <c r="T199" s="1"/>
    </row>
    <row r="200" spans="1:20" ht="14.25" customHeight="1">
      <c r="A200" s="1"/>
      <c r="B200" s="1"/>
      <c r="C200" s="1"/>
      <c r="D200" s="1"/>
      <c r="E200" s="1"/>
      <c r="F200" s="1"/>
      <c r="G200" s="1"/>
      <c r="H200" s="1"/>
      <c r="I200" s="1"/>
      <c r="J200" s="1"/>
      <c r="K200" s="1"/>
      <c r="L200" s="1"/>
      <c r="M200" s="1"/>
      <c r="N200" s="1"/>
      <c r="O200" s="1"/>
      <c r="P200" s="1"/>
      <c r="Q200" s="1"/>
      <c r="R200" s="1"/>
      <c r="S200" s="1"/>
      <c r="T200" s="1"/>
    </row>
    <row r="201" spans="1:20" ht="14.25" customHeight="1">
      <c r="A201" s="1"/>
      <c r="B201" s="1"/>
      <c r="C201" s="1"/>
      <c r="D201" s="1"/>
      <c r="E201" s="1"/>
      <c r="F201" s="1"/>
      <c r="G201" s="1"/>
      <c r="H201" s="1"/>
      <c r="I201" s="1"/>
      <c r="J201" s="1"/>
      <c r="K201" s="1"/>
      <c r="L201" s="1"/>
      <c r="M201" s="1"/>
      <c r="N201" s="1"/>
      <c r="O201" s="1"/>
      <c r="P201" s="1"/>
      <c r="Q201" s="1"/>
      <c r="R201" s="1"/>
      <c r="S201" s="1"/>
      <c r="T201" s="1"/>
    </row>
    <row r="202" spans="1:20" ht="14.25" customHeight="1">
      <c r="A202" s="1"/>
      <c r="B202" s="1"/>
      <c r="C202" s="1"/>
      <c r="D202" s="1"/>
      <c r="E202" s="1"/>
      <c r="F202" s="1"/>
      <c r="G202" s="1"/>
      <c r="H202" s="1"/>
      <c r="I202" s="1"/>
      <c r="J202" s="1"/>
      <c r="K202" s="1"/>
      <c r="L202" s="1"/>
      <c r="M202" s="1"/>
      <c r="N202" s="1"/>
      <c r="O202" s="1"/>
      <c r="P202" s="1"/>
      <c r="Q202" s="1"/>
      <c r="R202" s="1"/>
      <c r="S202" s="1"/>
      <c r="T202" s="1"/>
    </row>
    <row r="203" spans="1:20" ht="14.25" customHeight="1">
      <c r="A203" s="1"/>
      <c r="B203" s="1"/>
      <c r="C203" s="1"/>
      <c r="D203" s="1"/>
      <c r="E203" s="1"/>
      <c r="F203" s="1"/>
      <c r="G203" s="1"/>
      <c r="H203" s="1"/>
      <c r="I203" s="1"/>
      <c r="J203" s="1"/>
      <c r="K203" s="1"/>
      <c r="L203" s="1"/>
      <c r="M203" s="1"/>
      <c r="N203" s="1"/>
      <c r="O203" s="1"/>
      <c r="P203" s="1"/>
      <c r="Q203" s="1"/>
      <c r="R203" s="1"/>
      <c r="S203" s="1"/>
      <c r="T203" s="1"/>
    </row>
    <row r="204" spans="1:20" ht="14.25" customHeight="1">
      <c r="A204" s="1"/>
      <c r="B204" s="1"/>
      <c r="C204" s="1"/>
      <c r="D204" s="1"/>
      <c r="E204" s="1"/>
      <c r="F204" s="1"/>
      <c r="G204" s="1"/>
      <c r="H204" s="1"/>
      <c r="I204" s="1"/>
      <c r="J204" s="1"/>
      <c r="K204" s="1"/>
      <c r="L204" s="1"/>
      <c r="M204" s="1"/>
      <c r="N204" s="1"/>
      <c r="O204" s="1"/>
      <c r="P204" s="1"/>
      <c r="Q204" s="1"/>
      <c r="R204" s="1"/>
      <c r="S204" s="1"/>
      <c r="T204" s="1"/>
    </row>
    <row r="205" spans="1:20" ht="14.25" customHeight="1">
      <c r="A205" s="1"/>
      <c r="B205" s="1"/>
      <c r="C205" s="1"/>
      <c r="D205" s="1"/>
      <c r="E205" s="1"/>
      <c r="F205" s="1"/>
      <c r="G205" s="1"/>
      <c r="H205" s="1"/>
      <c r="I205" s="1"/>
      <c r="J205" s="1"/>
      <c r="K205" s="1"/>
      <c r="L205" s="1"/>
      <c r="M205" s="1"/>
      <c r="N205" s="1"/>
      <c r="O205" s="1"/>
      <c r="P205" s="1"/>
      <c r="Q205" s="1"/>
      <c r="R205" s="1"/>
      <c r="S205" s="1"/>
      <c r="T205" s="1"/>
    </row>
    <row r="206" spans="1:20" ht="14.25" customHeight="1">
      <c r="A206" s="1"/>
      <c r="B206" s="1"/>
      <c r="C206" s="1"/>
      <c r="D206" s="1"/>
      <c r="E206" s="1"/>
      <c r="F206" s="1"/>
      <c r="G206" s="1"/>
      <c r="H206" s="1"/>
      <c r="I206" s="1"/>
      <c r="J206" s="1"/>
      <c r="K206" s="1"/>
      <c r="L206" s="1"/>
      <c r="M206" s="1"/>
      <c r="N206" s="1"/>
      <c r="O206" s="1"/>
      <c r="P206" s="1"/>
      <c r="Q206" s="1"/>
      <c r="R206" s="1"/>
      <c r="S206" s="1"/>
      <c r="T206" s="1"/>
    </row>
    <row r="207" spans="1:20" ht="14.25" customHeight="1">
      <c r="A207" s="1"/>
      <c r="B207" s="1"/>
      <c r="C207" s="1"/>
      <c r="D207" s="1"/>
      <c r="E207" s="1"/>
      <c r="F207" s="1"/>
      <c r="G207" s="1"/>
      <c r="H207" s="1"/>
      <c r="I207" s="1"/>
      <c r="J207" s="1"/>
      <c r="K207" s="1"/>
      <c r="L207" s="1"/>
      <c r="M207" s="1"/>
      <c r="N207" s="1"/>
      <c r="O207" s="1"/>
      <c r="P207" s="1"/>
      <c r="Q207" s="1"/>
      <c r="R207" s="1"/>
      <c r="S207" s="1"/>
      <c r="T207" s="1"/>
    </row>
    <row r="208" spans="1:20" ht="14.25" customHeight="1">
      <c r="A208" s="1"/>
      <c r="B208" s="1"/>
      <c r="C208" s="1"/>
      <c r="D208" s="1"/>
      <c r="E208" s="1"/>
      <c r="F208" s="1"/>
      <c r="G208" s="1"/>
      <c r="H208" s="1"/>
      <c r="I208" s="1"/>
      <c r="J208" s="1"/>
      <c r="K208" s="1"/>
      <c r="L208" s="1"/>
      <c r="M208" s="1"/>
      <c r="N208" s="1"/>
      <c r="O208" s="1"/>
      <c r="P208" s="1"/>
      <c r="Q208" s="1"/>
      <c r="R208" s="1"/>
      <c r="S208" s="1"/>
      <c r="T208" s="1"/>
    </row>
    <row r="209" spans="1:20" ht="14.25" customHeight="1">
      <c r="A209" s="1"/>
      <c r="B209" s="1"/>
      <c r="C209" s="1"/>
      <c r="D209" s="1"/>
      <c r="E209" s="1"/>
      <c r="F209" s="1"/>
      <c r="G209" s="1"/>
      <c r="H209" s="1"/>
      <c r="I209" s="1"/>
      <c r="J209" s="1"/>
      <c r="K209" s="1"/>
      <c r="L209" s="1"/>
      <c r="M209" s="1"/>
      <c r="N209" s="1"/>
      <c r="O209" s="1"/>
      <c r="P209" s="1"/>
      <c r="Q209" s="1"/>
      <c r="R209" s="1"/>
      <c r="S209" s="1"/>
      <c r="T209" s="1"/>
    </row>
    <row r="210" spans="1:20" ht="14.25" customHeight="1">
      <c r="A210" s="1"/>
      <c r="B210" s="1"/>
      <c r="C210" s="1"/>
      <c r="D210" s="1"/>
      <c r="E210" s="1"/>
      <c r="F210" s="1"/>
      <c r="G210" s="1"/>
      <c r="H210" s="1"/>
      <c r="I210" s="1"/>
      <c r="J210" s="1"/>
      <c r="K210" s="1"/>
      <c r="L210" s="1"/>
      <c r="M210" s="1"/>
      <c r="N210" s="1"/>
      <c r="O210" s="1"/>
      <c r="P210" s="1"/>
      <c r="Q210" s="1"/>
      <c r="R210" s="1"/>
      <c r="S210" s="1"/>
      <c r="T210" s="1"/>
    </row>
    <row r="211" spans="1:20" ht="14.25" customHeight="1">
      <c r="A211" s="1"/>
      <c r="B211" s="1"/>
      <c r="C211" s="1"/>
      <c r="D211" s="1"/>
      <c r="E211" s="1"/>
      <c r="F211" s="1"/>
      <c r="G211" s="1"/>
      <c r="H211" s="1"/>
      <c r="I211" s="1"/>
      <c r="J211" s="1"/>
      <c r="K211" s="1"/>
      <c r="L211" s="1"/>
      <c r="M211" s="1"/>
      <c r="N211" s="1"/>
      <c r="O211" s="1"/>
      <c r="P211" s="1"/>
      <c r="Q211" s="1"/>
      <c r="R211" s="1"/>
      <c r="S211" s="1"/>
      <c r="T211" s="1"/>
    </row>
    <row r="212" spans="1:20" ht="14.25" customHeight="1">
      <c r="A212" s="1"/>
      <c r="B212" s="1"/>
      <c r="C212" s="1"/>
      <c r="D212" s="1"/>
      <c r="E212" s="1"/>
      <c r="F212" s="1"/>
      <c r="G212" s="1"/>
      <c r="H212" s="1"/>
      <c r="I212" s="1"/>
      <c r="J212" s="1"/>
      <c r="K212" s="1"/>
      <c r="L212" s="1"/>
      <c r="M212" s="1"/>
      <c r="N212" s="1"/>
      <c r="O212" s="1"/>
      <c r="P212" s="1"/>
      <c r="Q212" s="1"/>
      <c r="R212" s="1"/>
      <c r="S212" s="1"/>
      <c r="T212" s="1"/>
    </row>
    <row r="213" spans="1:20" ht="14.25" customHeight="1">
      <c r="A213" s="1"/>
      <c r="B213" s="1"/>
      <c r="C213" s="1"/>
      <c r="D213" s="1"/>
      <c r="E213" s="1"/>
      <c r="F213" s="1"/>
      <c r="G213" s="1"/>
      <c r="H213" s="1"/>
      <c r="I213" s="1"/>
      <c r="J213" s="1"/>
      <c r="K213" s="1"/>
      <c r="L213" s="1"/>
      <c r="M213" s="1"/>
      <c r="N213" s="1"/>
      <c r="O213" s="1"/>
      <c r="P213" s="1"/>
      <c r="Q213" s="1"/>
      <c r="R213" s="1"/>
      <c r="S213" s="1"/>
      <c r="T213" s="1"/>
    </row>
    <row r="214" spans="1:20" ht="14.25" customHeight="1">
      <c r="A214" s="1"/>
      <c r="B214" s="1"/>
      <c r="C214" s="1"/>
      <c r="D214" s="1"/>
      <c r="E214" s="1"/>
      <c r="F214" s="1"/>
      <c r="G214" s="1"/>
      <c r="H214" s="1"/>
      <c r="I214" s="1"/>
      <c r="J214" s="1"/>
      <c r="K214" s="1"/>
      <c r="L214" s="1"/>
      <c r="M214" s="1"/>
      <c r="N214" s="1"/>
      <c r="O214" s="1"/>
      <c r="P214" s="1"/>
      <c r="Q214" s="1"/>
      <c r="R214" s="1"/>
      <c r="S214" s="1"/>
      <c r="T214" s="1"/>
    </row>
    <row r="215" spans="1:20" ht="14.25" customHeight="1">
      <c r="A215" s="1"/>
      <c r="B215" s="1"/>
      <c r="C215" s="1"/>
      <c r="D215" s="1"/>
      <c r="E215" s="1"/>
      <c r="F215" s="1"/>
      <c r="G215" s="1"/>
      <c r="H215" s="1"/>
      <c r="I215" s="1"/>
      <c r="J215" s="1"/>
      <c r="K215" s="1"/>
      <c r="L215" s="1"/>
      <c r="M215" s="1"/>
      <c r="N215" s="1"/>
      <c r="O215" s="1"/>
      <c r="P215" s="1"/>
      <c r="Q215" s="1"/>
      <c r="R215" s="1"/>
      <c r="S215" s="1"/>
      <c r="T215" s="1"/>
    </row>
    <row r="216" spans="1:20" ht="14.25" customHeight="1">
      <c r="A216" s="1"/>
      <c r="B216" s="1"/>
      <c r="C216" s="1"/>
      <c r="D216" s="1"/>
      <c r="E216" s="1"/>
      <c r="F216" s="1"/>
      <c r="G216" s="1"/>
      <c r="H216" s="1"/>
      <c r="I216" s="1"/>
      <c r="J216" s="1"/>
      <c r="K216" s="1"/>
      <c r="L216" s="1"/>
      <c r="M216" s="1"/>
      <c r="N216" s="1"/>
      <c r="O216" s="1"/>
      <c r="P216" s="1"/>
      <c r="Q216" s="1"/>
      <c r="R216" s="1"/>
      <c r="S216" s="1"/>
      <c r="T216" s="1"/>
    </row>
    <row r="217" spans="1:20" ht="14.25" customHeight="1">
      <c r="A217" s="1"/>
      <c r="B217" s="1"/>
      <c r="C217" s="1"/>
      <c r="D217" s="1"/>
      <c r="E217" s="1"/>
      <c r="F217" s="1"/>
      <c r="G217" s="1"/>
      <c r="H217" s="1"/>
      <c r="I217" s="1"/>
      <c r="J217" s="1"/>
      <c r="K217" s="1"/>
      <c r="L217" s="1"/>
      <c r="M217" s="1"/>
      <c r="N217" s="1"/>
      <c r="O217" s="1"/>
      <c r="P217" s="1"/>
      <c r="Q217" s="1"/>
      <c r="R217" s="1"/>
      <c r="S217" s="1"/>
      <c r="T217" s="1"/>
    </row>
    <row r="218" spans="1:20" ht="14.25" customHeight="1">
      <c r="A218" s="1"/>
      <c r="B218" s="1"/>
      <c r="C218" s="1"/>
      <c r="D218" s="1"/>
      <c r="E218" s="1"/>
      <c r="F218" s="1"/>
      <c r="G218" s="1"/>
      <c r="H218" s="1"/>
      <c r="I218" s="1"/>
      <c r="J218" s="1"/>
      <c r="K218" s="1"/>
      <c r="L218" s="1"/>
      <c r="M218" s="1"/>
      <c r="N218" s="1"/>
      <c r="O218" s="1"/>
      <c r="P218" s="1"/>
      <c r="Q218" s="1"/>
      <c r="R218" s="1"/>
      <c r="S218" s="1"/>
      <c r="T218" s="1"/>
    </row>
    <row r="219" spans="1:20" ht="14.25" customHeight="1">
      <c r="A219" s="1"/>
      <c r="B219" s="1"/>
      <c r="C219" s="1"/>
      <c r="D219" s="1"/>
      <c r="E219" s="1"/>
      <c r="F219" s="1"/>
      <c r="G219" s="1"/>
      <c r="H219" s="1"/>
      <c r="I219" s="1"/>
      <c r="J219" s="1"/>
      <c r="K219" s="1"/>
      <c r="L219" s="1"/>
      <c r="M219" s="1"/>
      <c r="N219" s="1"/>
      <c r="O219" s="1"/>
      <c r="P219" s="1"/>
      <c r="Q219" s="1"/>
      <c r="R219" s="1"/>
      <c r="S219" s="1"/>
      <c r="T219" s="1"/>
    </row>
    <row r="220" spans="1:20" ht="14.25" customHeight="1">
      <c r="A220" s="1"/>
      <c r="B220" s="1"/>
      <c r="C220" s="1"/>
      <c r="D220" s="1"/>
      <c r="E220" s="1"/>
      <c r="F220" s="1"/>
      <c r="G220" s="1"/>
      <c r="H220" s="1"/>
      <c r="I220" s="1"/>
      <c r="J220" s="1"/>
      <c r="K220" s="1"/>
      <c r="L220" s="1"/>
      <c r="M220" s="1"/>
      <c r="N220" s="1"/>
      <c r="O220" s="1"/>
      <c r="P220" s="1"/>
      <c r="Q220" s="1"/>
      <c r="R220" s="1"/>
      <c r="S220" s="1"/>
      <c r="T220" s="1"/>
    </row>
    <row r="221" spans="1:20" ht="14.25" customHeight="1">
      <c r="A221" s="1"/>
      <c r="B221" s="1"/>
      <c r="C221" s="1"/>
      <c r="D221" s="1"/>
      <c r="E221" s="1"/>
      <c r="F221" s="1"/>
      <c r="G221" s="1"/>
      <c r="H221" s="1"/>
      <c r="I221" s="1"/>
      <c r="J221" s="1"/>
      <c r="K221" s="1"/>
      <c r="L221" s="1"/>
      <c r="M221" s="1"/>
      <c r="N221" s="1"/>
      <c r="O221" s="1"/>
      <c r="P221" s="1"/>
      <c r="Q221" s="1"/>
      <c r="R221" s="1"/>
      <c r="S221" s="1"/>
      <c r="T221" s="1"/>
    </row>
    <row r="222" spans="1:20" ht="14.25" customHeight="1">
      <c r="A222" s="1"/>
      <c r="B222" s="1"/>
      <c r="C222" s="1"/>
      <c r="D222" s="1"/>
      <c r="E222" s="1"/>
      <c r="F222" s="1"/>
      <c r="G222" s="1"/>
      <c r="H222" s="1"/>
      <c r="I222" s="1"/>
      <c r="J222" s="1"/>
      <c r="K222" s="1"/>
      <c r="L222" s="1"/>
      <c r="M222" s="1"/>
      <c r="N222" s="1"/>
      <c r="O222" s="1"/>
      <c r="P222" s="1"/>
      <c r="Q222" s="1"/>
      <c r="R222" s="1"/>
      <c r="S222" s="1"/>
      <c r="T222" s="1"/>
    </row>
    <row r="223" spans="1:20" ht="14.25" customHeight="1">
      <c r="A223" s="1"/>
      <c r="B223" s="1"/>
      <c r="C223" s="1"/>
      <c r="D223" s="1"/>
      <c r="E223" s="1"/>
      <c r="F223" s="1"/>
      <c r="G223" s="1"/>
      <c r="H223" s="1"/>
      <c r="I223" s="1"/>
      <c r="J223" s="1"/>
      <c r="K223" s="1"/>
      <c r="L223" s="1"/>
      <c r="M223" s="1"/>
      <c r="N223" s="1"/>
      <c r="O223" s="1"/>
      <c r="P223" s="1"/>
      <c r="Q223" s="1"/>
      <c r="R223" s="1"/>
      <c r="S223" s="1"/>
      <c r="T223" s="1"/>
    </row>
    <row r="224" spans="1:20" ht="14.25" customHeight="1">
      <c r="A224" s="1"/>
      <c r="B224" s="1"/>
      <c r="C224" s="1"/>
      <c r="D224" s="1"/>
      <c r="E224" s="1"/>
      <c r="F224" s="1"/>
      <c r="G224" s="1"/>
      <c r="H224" s="1"/>
      <c r="I224" s="1"/>
      <c r="J224" s="1"/>
      <c r="K224" s="1"/>
      <c r="L224" s="1"/>
      <c r="M224" s="1"/>
      <c r="N224" s="1"/>
      <c r="O224" s="1"/>
      <c r="P224" s="1"/>
      <c r="Q224" s="1"/>
      <c r="R224" s="1"/>
      <c r="S224" s="1"/>
      <c r="T224" s="1"/>
    </row>
    <row r="225" spans="1:20" ht="14.25" customHeight="1">
      <c r="A225" s="1"/>
      <c r="B225" s="1"/>
      <c r="C225" s="1"/>
      <c r="D225" s="1"/>
      <c r="E225" s="1"/>
      <c r="F225" s="1"/>
      <c r="G225" s="1"/>
      <c r="H225" s="1"/>
      <c r="I225" s="1"/>
      <c r="J225" s="1"/>
      <c r="K225" s="1"/>
      <c r="L225" s="1"/>
      <c r="M225" s="1"/>
      <c r="N225" s="1"/>
      <c r="O225" s="1"/>
      <c r="P225" s="1"/>
      <c r="Q225" s="1"/>
      <c r="R225" s="1"/>
      <c r="S225" s="1"/>
      <c r="T225" s="1"/>
    </row>
    <row r="226" spans="1:20" ht="14.25" customHeight="1">
      <c r="A226" s="1"/>
      <c r="B226" s="1"/>
      <c r="C226" s="1"/>
      <c r="D226" s="1"/>
      <c r="E226" s="1"/>
      <c r="F226" s="1"/>
      <c r="G226" s="1"/>
      <c r="H226" s="1"/>
      <c r="I226" s="1"/>
      <c r="J226" s="1"/>
      <c r="K226" s="1"/>
      <c r="L226" s="1"/>
      <c r="M226" s="1"/>
      <c r="N226" s="1"/>
      <c r="O226" s="1"/>
      <c r="P226" s="1"/>
      <c r="Q226" s="1"/>
      <c r="R226" s="1"/>
      <c r="S226" s="1"/>
      <c r="T226" s="1"/>
    </row>
    <row r="227" spans="1:20" ht="14.25" customHeight="1">
      <c r="A227" s="1"/>
      <c r="B227" s="1"/>
      <c r="C227" s="1"/>
      <c r="D227" s="1"/>
      <c r="E227" s="1"/>
      <c r="F227" s="1"/>
      <c r="G227" s="1"/>
      <c r="H227" s="1"/>
      <c r="I227" s="1"/>
      <c r="J227" s="1"/>
      <c r="K227" s="1"/>
      <c r="L227" s="1"/>
      <c r="M227" s="1"/>
      <c r="N227" s="1"/>
      <c r="O227" s="1"/>
      <c r="P227" s="1"/>
      <c r="Q227" s="1"/>
      <c r="R227" s="1"/>
      <c r="S227" s="1"/>
      <c r="T227" s="1"/>
    </row>
    <row r="228" spans="1:20" ht="14.25" customHeight="1">
      <c r="A228" s="1"/>
      <c r="B228" s="1"/>
      <c r="C228" s="1"/>
      <c r="D228" s="1"/>
      <c r="E228" s="1"/>
      <c r="F228" s="1"/>
      <c r="G228" s="1"/>
      <c r="H228" s="1"/>
      <c r="I228" s="1"/>
      <c r="J228" s="1"/>
      <c r="K228" s="1"/>
      <c r="L228" s="1"/>
      <c r="M228" s="1"/>
      <c r="N228" s="1"/>
      <c r="O228" s="1"/>
      <c r="P228" s="1"/>
      <c r="Q228" s="1"/>
      <c r="R228" s="1"/>
      <c r="S228" s="1"/>
      <c r="T228" s="1"/>
    </row>
    <row r="229" spans="1:20" ht="14.25" customHeight="1">
      <c r="A229" s="1"/>
      <c r="B229" s="1"/>
      <c r="C229" s="1"/>
      <c r="D229" s="1"/>
      <c r="E229" s="1"/>
      <c r="F229" s="1"/>
      <c r="G229" s="1"/>
      <c r="H229" s="1"/>
      <c r="I229" s="1"/>
      <c r="J229" s="1"/>
      <c r="K229" s="1"/>
      <c r="L229" s="1"/>
      <c r="M229" s="1"/>
      <c r="N229" s="1"/>
      <c r="O229" s="1"/>
      <c r="P229" s="1"/>
      <c r="Q229" s="1"/>
      <c r="R229" s="1"/>
      <c r="S229" s="1"/>
      <c r="T229" s="1"/>
    </row>
    <row r="230" spans="1:20" ht="14.25" customHeight="1">
      <c r="A230" s="1"/>
      <c r="B230" s="1"/>
      <c r="C230" s="1"/>
      <c r="D230" s="1"/>
      <c r="E230" s="1"/>
      <c r="F230" s="1"/>
      <c r="G230" s="1"/>
      <c r="H230" s="1"/>
      <c r="I230" s="1"/>
      <c r="J230" s="1"/>
      <c r="K230" s="1"/>
      <c r="L230" s="1"/>
      <c r="M230" s="1"/>
      <c r="N230" s="1"/>
      <c r="O230" s="1"/>
      <c r="P230" s="1"/>
      <c r="Q230" s="1"/>
      <c r="R230" s="1"/>
      <c r="S230" s="1"/>
      <c r="T230" s="1"/>
    </row>
    <row r="231" spans="1:20" ht="14.25" customHeight="1">
      <c r="A231" s="1"/>
      <c r="B231" s="1"/>
      <c r="C231" s="1"/>
      <c r="D231" s="1"/>
      <c r="E231" s="1"/>
      <c r="F231" s="1"/>
      <c r="G231" s="1"/>
      <c r="H231" s="1"/>
      <c r="I231" s="1"/>
      <c r="J231" s="1"/>
      <c r="K231" s="1"/>
      <c r="L231" s="1"/>
      <c r="M231" s="1"/>
      <c r="N231" s="1"/>
      <c r="O231" s="1"/>
      <c r="P231" s="1"/>
      <c r="Q231" s="1"/>
      <c r="R231" s="1"/>
      <c r="S231" s="1"/>
      <c r="T231" s="1"/>
    </row>
    <row r="232" spans="1:20" ht="14.25" customHeight="1">
      <c r="A232" s="1"/>
      <c r="B232" s="1"/>
      <c r="C232" s="1"/>
      <c r="D232" s="1"/>
      <c r="E232" s="1"/>
      <c r="F232" s="1"/>
      <c r="G232" s="1"/>
      <c r="H232" s="1"/>
      <c r="I232" s="1"/>
      <c r="J232" s="1"/>
      <c r="K232" s="1"/>
      <c r="L232" s="1"/>
      <c r="M232" s="1"/>
      <c r="N232" s="1"/>
      <c r="O232" s="1"/>
      <c r="P232" s="1"/>
      <c r="Q232" s="1"/>
      <c r="R232" s="1"/>
      <c r="S232" s="1"/>
      <c r="T232" s="1"/>
    </row>
    <row r="233" spans="1:20" ht="14.25" customHeight="1">
      <c r="A233" s="1"/>
      <c r="B233" s="1"/>
      <c r="C233" s="1"/>
      <c r="D233" s="1"/>
      <c r="E233" s="1"/>
      <c r="F233" s="1"/>
      <c r="G233" s="1"/>
      <c r="H233" s="1"/>
      <c r="I233" s="1"/>
      <c r="J233" s="1"/>
      <c r="K233" s="1"/>
      <c r="L233" s="1"/>
      <c r="M233" s="1"/>
      <c r="N233" s="1"/>
      <c r="O233" s="1"/>
      <c r="P233" s="1"/>
      <c r="Q233" s="1"/>
      <c r="R233" s="1"/>
      <c r="S233" s="1"/>
      <c r="T233" s="1"/>
    </row>
    <row r="234" spans="1:20" ht="14.25" customHeight="1">
      <c r="A234" s="1"/>
      <c r="B234" s="1"/>
      <c r="C234" s="1"/>
      <c r="D234" s="1"/>
      <c r="E234" s="1"/>
      <c r="F234" s="1"/>
      <c r="G234" s="1"/>
      <c r="H234" s="1"/>
      <c r="I234" s="1"/>
      <c r="J234" s="1"/>
      <c r="K234" s="1"/>
      <c r="L234" s="1"/>
      <c r="M234" s="1"/>
      <c r="N234" s="1"/>
      <c r="O234" s="1"/>
      <c r="P234" s="1"/>
      <c r="Q234" s="1"/>
      <c r="R234" s="1"/>
      <c r="S234" s="1"/>
      <c r="T234" s="1"/>
    </row>
    <row r="235" spans="1:20" ht="14.25" customHeight="1">
      <c r="A235" s="1"/>
      <c r="B235" s="1"/>
      <c r="C235" s="1"/>
      <c r="D235" s="1"/>
      <c r="E235" s="1"/>
      <c r="F235" s="1"/>
      <c r="G235" s="1"/>
      <c r="H235" s="1"/>
      <c r="I235" s="1"/>
      <c r="J235" s="1"/>
      <c r="K235" s="1"/>
      <c r="L235" s="1"/>
      <c r="M235" s="1"/>
      <c r="N235" s="1"/>
      <c r="O235" s="1"/>
      <c r="P235" s="1"/>
      <c r="Q235" s="1"/>
      <c r="R235" s="1"/>
      <c r="S235" s="1"/>
      <c r="T235" s="1"/>
    </row>
    <row r="236" spans="1:20" ht="14.25" customHeight="1">
      <c r="A236" s="1"/>
      <c r="B236" s="1"/>
      <c r="C236" s="1"/>
      <c r="D236" s="1"/>
      <c r="E236" s="1"/>
      <c r="F236" s="1"/>
      <c r="G236" s="1"/>
      <c r="H236" s="1"/>
      <c r="I236" s="1"/>
      <c r="J236" s="1"/>
      <c r="K236" s="1"/>
      <c r="L236" s="1"/>
      <c r="M236" s="1"/>
      <c r="N236" s="1"/>
      <c r="O236" s="1"/>
      <c r="P236" s="1"/>
      <c r="Q236" s="1"/>
      <c r="R236" s="1"/>
      <c r="S236" s="1"/>
      <c r="T236" s="1"/>
    </row>
    <row r="237" spans="1:20" ht="15.75" customHeight="1"/>
    <row r="238" spans="1:20" ht="15.75" customHeight="1"/>
    <row r="239" spans="1:20" ht="15.75" customHeight="1"/>
    <row r="240" spans="1:2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35:G35"/>
  </mergeCells>
  <pageMargins left="0.7" right="0.7" top="0.75" bottom="0.75" header="0" footer="0"/>
  <pageSetup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001"/>
  <sheetViews>
    <sheetView workbookViewId="0"/>
  </sheetViews>
  <sheetFormatPr defaultColWidth="12.625" defaultRowHeight="15" customHeight="1"/>
  <cols>
    <col min="1" max="1" width="43.5" customWidth="1"/>
    <col min="2" max="2" width="14.875" bestFit="1" customWidth="1"/>
    <col min="3" max="3" width="15.375" customWidth="1"/>
    <col min="4" max="4" width="15.125" customWidth="1"/>
    <col min="5" max="5" width="14.375" customWidth="1"/>
    <col min="6" max="6" width="15.625" bestFit="1" customWidth="1"/>
    <col min="7" max="7" width="13.375" customWidth="1"/>
    <col min="8" max="8" width="14.625" customWidth="1"/>
    <col min="9" max="9" width="12.75" customWidth="1"/>
    <col min="10" max="10" width="22.125" customWidth="1"/>
    <col min="11" max="14" width="9" customWidth="1"/>
    <col min="15" max="15" width="39.75" customWidth="1"/>
    <col min="16" max="29" width="9" customWidth="1"/>
  </cols>
  <sheetData>
    <row r="1" spans="1:29" ht="18.75">
      <c r="A1" s="95" t="s">
        <v>402</v>
      </c>
      <c r="B1" s="354"/>
      <c r="C1" s="95"/>
      <c r="D1" s="18"/>
      <c r="E1" s="18"/>
      <c r="F1" s="18"/>
      <c r="G1" s="18"/>
      <c r="H1" s="18"/>
      <c r="I1" s="18"/>
      <c r="J1" s="155"/>
      <c r="K1" s="18"/>
      <c r="L1" s="18"/>
      <c r="M1" s="18"/>
      <c r="N1" s="18"/>
      <c r="O1" s="18"/>
      <c r="P1" s="18"/>
      <c r="Q1" s="18"/>
      <c r="R1" s="18"/>
      <c r="S1" s="18"/>
      <c r="T1" s="18"/>
      <c r="U1" s="18"/>
      <c r="V1" s="18"/>
      <c r="W1" s="18"/>
      <c r="X1" s="18"/>
      <c r="Y1" s="18"/>
      <c r="Z1" s="18"/>
      <c r="AA1" s="18"/>
      <c r="AB1" s="18"/>
      <c r="AC1" s="18"/>
    </row>
    <row r="2" spans="1:29" ht="12.75" customHeight="1" thickBot="1">
      <c r="A2" s="662"/>
      <c r="B2" s="97"/>
      <c r="C2" s="97"/>
      <c r="D2" s="17"/>
      <c r="E2" s="17"/>
      <c r="F2" s="17"/>
      <c r="G2" s="17"/>
      <c r="H2" s="17"/>
      <c r="I2" s="17"/>
      <c r="J2" s="156"/>
      <c r="K2" s="17"/>
      <c r="L2" s="17"/>
      <c r="M2" s="17"/>
      <c r="N2" s="17"/>
      <c r="O2" s="17"/>
      <c r="P2" s="17"/>
      <c r="Q2" s="17"/>
      <c r="R2" s="17"/>
      <c r="S2" s="17"/>
      <c r="T2" s="17"/>
      <c r="U2" s="17"/>
      <c r="V2" s="17"/>
      <c r="W2" s="17"/>
      <c r="X2" s="17"/>
      <c r="Y2" s="17"/>
      <c r="Z2" s="17"/>
      <c r="AA2" s="17"/>
      <c r="AB2" s="17"/>
      <c r="AC2" s="17"/>
    </row>
    <row r="3" spans="1:29" ht="12.75" customHeight="1" thickBot="1">
      <c r="A3" s="664"/>
      <c r="B3" s="872" t="s">
        <v>71</v>
      </c>
      <c r="C3" s="873"/>
      <c r="D3" s="873"/>
      <c r="E3" s="873"/>
      <c r="F3" s="873"/>
      <c r="G3" s="873"/>
      <c r="H3" s="873"/>
      <c r="I3" s="874"/>
      <c r="J3" s="156"/>
      <c r="K3" s="17"/>
      <c r="L3" s="17"/>
      <c r="M3" s="17"/>
      <c r="N3" s="17"/>
      <c r="O3" s="17"/>
      <c r="P3" s="17"/>
      <c r="Q3" s="17"/>
      <c r="R3" s="17"/>
      <c r="S3" s="17"/>
      <c r="T3" s="17"/>
      <c r="U3" s="17"/>
      <c r="V3" s="17"/>
      <c r="W3" s="17"/>
      <c r="X3" s="17"/>
      <c r="Y3" s="17"/>
      <c r="Z3" s="17"/>
      <c r="AA3" s="17"/>
      <c r="AB3" s="17"/>
      <c r="AC3" s="17"/>
    </row>
    <row r="4" spans="1:29" ht="12.75" customHeight="1" thickBot="1">
      <c r="A4" s="663"/>
      <c r="B4" s="876" t="s">
        <v>391</v>
      </c>
      <c r="C4" s="877"/>
      <c r="D4" s="876" t="s">
        <v>397</v>
      </c>
      <c r="E4" s="877"/>
      <c r="F4" s="876" t="s">
        <v>403</v>
      </c>
      <c r="G4" s="877"/>
      <c r="H4" s="876" t="s">
        <v>404</v>
      </c>
      <c r="I4" s="878"/>
      <c r="J4" s="125"/>
      <c r="K4" s="31"/>
      <c r="L4" s="31"/>
      <c r="M4" s="31"/>
      <c r="N4" s="31"/>
      <c r="O4" s="31"/>
      <c r="P4" s="31"/>
      <c r="Q4" s="31"/>
      <c r="R4" s="31"/>
      <c r="S4" s="31"/>
      <c r="T4" s="31"/>
      <c r="U4" s="31"/>
      <c r="V4" s="31"/>
      <c r="W4" s="31"/>
      <c r="X4" s="31"/>
      <c r="Y4" s="31"/>
      <c r="Z4" s="31"/>
      <c r="AA4" s="31"/>
      <c r="AB4" s="31"/>
      <c r="AC4" s="31"/>
    </row>
    <row r="5" spans="1:29" ht="45.75" thickBot="1">
      <c r="A5" s="224" t="s">
        <v>103</v>
      </c>
      <c r="B5" s="221" t="s">
        <v>267</v>
      </c>
      <c r="C5" s="353" t="s">
        <v>235</v>
      </c>
      <c r="D5" s="424" t="s">
        <v>257</v>
      </c>
      <c r="E5" s="353" t="s">
        <v>382</v>
      </c>
      <c r="F5" s="434" t="s">
        <v>386</v>
      </c>
      <c r="G5" s="421" t="s">
        <v>388</v>
      </c>
      <c r="H5" s="423" t="s">
        <v>384</v>
      </c>
      <c r="I5" s="423" t="s">
        <v>383</v>
      </c>
      <c r="J5" s="158"/>
      <c r="K5" s="31"/>
      <c r="L5" s="31"/>
      <c r="M5" s="31"/>
      <c r="N5" s="31"/>
      <c r="O5" s="31"/>
      <c r="P5" s="31"/>
      <c r="Q5" s="31"/>
      <c r="R5" s="31"/>
      <c r="S5" s="31"/>
      <c r="T5" s="31"/>
      <c r="U5" s="31"/>
      <c r="V5" s="31"/>
      <c r="W5" s="31"/>
      <c r="X5" s="31"/>
      <c r="Y5" s="31"/>
      <c r="Z5" s="31"/>
      <c r="AA5" s="31"/>
      <c r="AB5" s="31"/>
      <c r="AC5" s="31"/>
    </row>
    <row r="6" spans="1:29" ht="13.5" customHeight="1">
      <c r="A6" s="141" t="s">
        <v>321</v>
      </c>
      <c r="B6" s="425">
        <v>2513</v>
      </c>
      <c r="C6" s="426">
        <v>56204748.350000001</v>
      </c>
      <c r="D6" s="427">
        <v>2566</v>
      </c>
      <c r="E6" s="427">
        <v>57983268.162</v>
      </c>
      <c r="F6" s="427">
        <v>2578</v>
      </c>
      <c r="G6" s="427">
        <v>57683549.329999901</v>
      </c>
      <c r="H6" s="430">
        <f>('5.OfficeTrendbyAgency'!$F6-'5.OfficeTrendbyAgency'!$D6)/'5.OfficeTrendbyAgency'!$F6</f>
        <v>4.6547711404189293E-3</v>
      </c>
      <c r="I6" s="431">
        <f>('5.OfficeTrendbyAgency'!$G6-'5.OfficeTrendbyAgency'!$E6)/'5.OfficeTrendbyAgency'!$E6</f>
        <v>-5.1690572384211226E-3</v>
      </c>
      <c r="J6" s="31"/>
      <c r="K6" s="31"/>
      <c r="L6" s="31"/>
      <c r="M6" s="31"/>
      <c r="N6" s="31"/>
      <c r="O6" s="31"/>
      <c r="P6" s="31"/>
      <c r="Q6" s="31"/>
      <c r="R6" s="31"/>
      <c r="S6" s="31"/>
      <c r="T6" s="31"/>
      <c r="U6" s="31"/>
      <c r="V6" s="31"/>
      <c r="W6" s="31"/>
      <c r="X6" s="31"/>
      <c r="Y6" s="31"/>
      <c r="Z6" s="31"/>
      <c r="AA6" s="31"/>
      <c r="AB6" s="31"/>
      <c r="AC6" s="31"/>
    </row>
    <row r="7" spans="1:29" ht="13.5" customHeight="1">
      <c r="A7" s="141" t="s">
        <v>322</v>
      </c>
      <c r="B7" s="425">
        <v>9627</v>
      </c>
      <c r="C7" s="427">
        <v>126611557.53300001</v>
      </c>
      <c r="D7" s="427">
        <v>9787</v>
      </c>
      <c r="E7" s="427">
        <v>128542773.31299999</v>
      </c>
      <c r="F7" s="427">
        <v>9619</v>
      </c>
      <c r="G7" s="427">
        <v>124283489.792999</v>
      </c>
      <c r="H7" s="430">
        <f>('5.OfficeTrendbyAgency'!$F7-'5.OfficeTrendbyAgency'!$D7)/'5.OfficeTrendbyAgency'!$F7</f>
        <v>-1.7465432997193057E-2</v>
      </c>
      <c r="I7" s="431">
        <f>('5.OfficeTrendbyAgency'!$G7-'5.OfficeTrendbyAgency'!$E7)/'5.OfficeTrendbyAgency'!$E7</f>
        <v>-3.3135145681272134E-2</v>
      </c>
      <c r="J7" s="31"/>
      <c r="K7" s="31"/>
      <c r="L7" s="31"/>
      <c r="M7" s="31"/>
      <c r="N7" s="31"/>
      <c r="O7" s="31"/>
      <c r="P7" s="31"/>
      <c r="Q7" s="31"/>
      <c r="R7" s="31"/>
      <c r="S7" s="31"/>
      <c r="T7" s="31"/>
      <c r="U7" s="31"/>
      <c r="V7" s="31"/>
      <c r="W7" s="31"/>
      <c r="X7" s="31"/>
      <c r="Y7" s="31"/>
      <c r="Z7" s="31"/>
      <c r="AA7" s="31"/>
      <c r="AB7" s="31"/>
      <c r="AC7" s="31"/>
    </row>
    <row r="8" spans="1:29" ht="13.5" customHeight="1">
      <c r="A8" s="141" t="s">
        <v>323</v>
      </c>
      <c r="B8" s="425">
        <v>385</v>
      </c>
      <c r="C8" s="427">
        <v>3565371.06</v>
      </c>
      <c r="D8" s="427">
        <v>392</v>
      </c>
      <c r="E8" s="427">
        <v>3796307.06</v>
      </c>
      <c r="F8" s="427">
        <v>413</v>
      </c>
      <c r="G8" s="427">
        <v>4274765.5599999996</v>
      </c>
      <c r="H8" s="430">
        <f>('5.OfficeTrendbyAgency'!$F8-'5.OfficeTrendbyAgency'!$D8)/'5.OfficeTrendbyAgency'!$F8</f>
        <v>5.0847457627118647E-2</v>
      </c>
      <c r="I8" s="431">
        <f>('5.OfficeTrendbyAgency'!$G8-'5.OfficeTrendbyAgency'!$E8)/'5.OfficeTrendbyAgency'!$E8</f>
        <v>0.12603261338928667</v>
      </c>
      <c r="J8" s="31"/>
      <c r="K8" s="31"/>
      <c r="L8" s="31"/>
      <c r="M8" s="31"/>
      <c r="N8" s="31"/>
      <c r="O8" s="31"/>
      <c r="P8" s="31"/>
      <c r="Q8" s="31"/>
      <c r="R8" s="31"/>
      <c r="S8" s="31"/>
      <c r="T8" s="31"/>
      <c r="U8" s="31"/>
      <c r="V8" s="31"/>
      <c r="W8" s="31"/>
      <c r="X8" s="31"/>
      <c r="Y8" s="31"/>
      <c r="Z8" s="31"/>
      <c r="AA8" s="31"/>
      <c r="AB8" s="31"/>
      <c r="AC8" s="31"/>
    </row>
    <row r="9" spans="1:29" ht="13.5" customHeight="1">
      <c r="A9" s="141" t="s">
        <v>523</v>
      </c>
      <c r="B9" s="425">
        <v>66</v>
      </c>
      <c r="C9" s="427">
        <v>11042031.83</v>
      </c>
      <c r="D9" s="427">
        <v>66</v>
      </c>
      <c r="E9" s="427">
        <v>12840116.83</v>
      </c>
      <c r="F9" s="427">
        <v>57</v>
      </c>
      <c r="G9" s="427">
        <v>12496679.300000001</v>
      </c>
      <c r="H9" s="430">
        <f>('5.OfficeTrendbyAgency'!$F9-'5.OfficeTrendbyAgency'!$D9)/'5.OfficeTrendbyAgency'!$F9</f>
        <v>-0.15789473684210525</v>
      </c>
      <c r="I9" s="431">
        <f>('5.OfficeTrendbyAgency'!$G9-'5.OfficeTrendbyAgency'!$E9)/'5.OfficeTrendbyAgency'!$E9</f>
        <v>-2.6747227813191114E-2</v>
      </c>
      <c r="J9" s="31"/>
      <c r="K9" s="31"/>
      <c r="L9" s="31"/>
      <c r="M9" s="31"/>
      <c r="N9" s="31"/>
      <c r="O9" s="31"/>
      <c r="P9" s="31"/>
      <c r="Q9" s="31"/>
      <c r="R9" s="31"/>
      <c r="S9" s="31"/>
      <c r="T9" s="31"/>
      <c r="U9" s="31"/>
      <c r="V9" s="31"/>
      <c r="W9" s="31"/>
      <c r="X9" s="31"/>
      <c r="Y9" s="31"/>
      <c r="Z9" s="31"/>
      <c r="AA9" s="31"/>
      <c r="AB9" s="31"/>
      <c r="AC9" s="31"/>
    </row>
    <row r="10" spans="1:29" ht="13.5" customHeight="1">
      <c r="A10" s="141" t="s">
        <v>104</v>
      </c>
      <c r="B10" s="425">
        <v>3722</v>
      </c>
      <c r="C10" s="427">
        <v>18093926</v>
      </c>
      <c r="D10" s="427">
        <v>3717</v>
      </c>
      <c r="E10" s="427">
        <v>17962372</v>
      </c>
      <c r="F10" s="427">
        <v>1236</v>
      </c>
      <c r="G10" s="427">
        <v>6835530</v>
      </c>
      <c r="H10" s="430">
        <f>('5.OfficeTrendbyAgency'!$F10-'5.OfficeTrendbyAgency'!$D10)/'5.OfficeTrendbyAgency'!$F10</f>
        <v>-2.0072815533980584</v>
      </c>
      <c r="I10" s="431">
        <f>('5.OfficeTrendbyAgency'!$G10-'5.OfficeTrendbyAgency'!$E10)/'5.OfficeTrendbyAgency'!$E10</f>
        <v>-0.61945282059629991</v>
      </c>
      <c r="J10" s="31"/>
      <c r="K10" s="31"/>
      <c r="L10" s="31"/>
      <c r="M10" s="31"/>
      <c r="N10" s="31"/>
      <c r="O10" s="31"/>
      <c r="P10" s="31"/>
      <c r="Q10" s="31"/>
      <c r="R10" s="31"/>
      <c r="S10" s="31"/>
      <c r="T10" s="31"/>
      <c r="U10" s="31"/>
      <c r="V10" s="31"/>
      <c r="W10" s="31"/>
      <c r="X10" s="31"/>
      <c r="Y10" s="31"/>
      <c r="Z10" s="31"/>
      <c r="AA10" s="31"/>
      <c r="AB10" s="31"/>
      <c r="AC10" s="31"/>
    </row>
    <row r="11" spans="1:29" ht="13.5" customHeight="1">
      <c r="A11" s="141" t="s">
        <v>105</v>
      </c>
      <c r="B11" s="425">
        <v>196</v>
      </c>
      <c r="C11" s="427">
        <v>3011823</v>
      </c>
      <c r="D11" s="427">
        <v>196</v>
      </c>
      <c r="E11" s="427">
        <v>2926563.62</v>
      </c>
      <c r="F11" s="427">
        <v>195</v>
      </c>
      <c r="G11" s="427">
        <v>2960997.62</v>
      </c>
      <c r="H11" s="430">
        <f>('5.OfficeTrendbyAgency'!$F11-'5.OfficeTrendbyAgency'!$D11)/'5.OfficeTrendbyAgency'!$F11</f>
        <v>-5.1282051282051282E-3</v>
      </c>
      <c r="I11" s="431">
        <f>('5.OfficeTrendbyAgency'!$G11-'5.OfficeTrendbyAgency'!$E11)/'5.OfficeTrendbyAgency'!$E11</f>
        <v>1.176601792104557E-2</v>
      </c>
      <c r="J11" s="31"/>
      <c r="K11" s="31"/>
      <c r="L11" s="31"/>
      <c r="M11" s="31"/>
      <c r="N11" s="31"/>
      <c r="O11" s="31"/>
      <c r="P11" s="31"/>
      <c r="Q11" s="31"/>
      <c r="R11" s="31"/>
      <c r="S11" s="31"/>
      <c r="T11" s="31"/>
      <c r="U11" s="31"/>
      <c r="V11" s="31"/>
      <c r="W11" s="31"/>
      <c r="X11" s="31"/>
      <c r="Y11" s="31"/>
      <c r="Z11" s="31"/>
      <c r="AA11" s="31"/>
      <c r="AB11" s="31"/>
      <c r="AC11" s="31"/>
    </row>
    <row r="12" spans="1:29" ht="13.5" customHeight="1">
      <c r="A12" s="141" t="s">
        <v>106</v>
      </c>
      <c r="B12" s="425">
        <v>2047</v>
      </c>
      <c r="C12" s="427">
        <v>21825665</v>
      </c>
      <c r="D12" s="427">
        <v>2057</v>
      </c>
      <c r="E12" s="427">
        <v>21550499.68</v>
      </c>
      <c r="F12" s="427">
        <v>1901</v>
      </c>
      <c r="G12" s="427">
        <v>20515604.68</v>
      </c>
      <c r="H12" s="430">
        <f>('5.OfficeTrendbyAgency'!$F12-'5.OfficeTrendbyAgency'!$D12)/'5.OfficeTrendbyAgency'!$F12</f>
        <v>-8.2062072593371907E-2</v>
      </c>
      <c r="I12" s="431">
        <f>('5.OfficeTrendbyAgency'!$G12-'5.OfficeTrendbyAgency'!$E12)/'5.OfficeTrendbyAgency'!$E12</f>
        <v>-4.8021856354469455E-2</v>
      </c>
      <c r="J12" s="31"/>
      <c r="K12" s="31"/>
      <c r="L12" s="31"/>
      <c r="M12" s="31"/>
      <c r="N12" s="31"/>
      <c r="O12" s="31"/>
      <c r="P12" s="31"/>
      <c r="Q12" s="31"/>
      <c r="R12" s="31"/>
      <c r="S12" s="31"/>
      <c r="T12" s="31"/>
      <c r="U12" s="31"/>
      <c r="V12" s="31"/>
      <c r="W12" s="31"/>
      <c r="X12" s="31"/>
      <c r="Y12" s="31"/>
      <c r="Z12" s="31"/>
      <c r="AA12" s="31"/>
      <c r="AB12" s="31"/>
      <c r="AC12" s="31"/>
    </row>
    <row r="13" spans="1:29" ht="13.5" customHeight="1">
      <c r="A13" s="141" t="s">
        <v>107</v>
      </c>
      <c r="B13" s="425">
        <v>247</v>
      </c>
      <c r="C13" s="427">
        <v>5159257.0599999903</v>
      </c>
      <c r="D13" s="427">
        <v>208</v>
      </c>
      <c r="E13" s="427">
        <v>6264963.7199999904</v>
      </c>
      <c r="F13" s="427">
        <v>207</v>
      </c>
      <c r="G13" s="427">
        <v>5035860.9400000004</v>
      </c>
      <c r="H13" s="430">
        <f>('5.OfficeTrendbyAgency'!$F13-'5.OfficeTrendbyAgency'!$D13)/'5.OfficeTrendbyAgency'!$F13</f>
        <v>-4.830917874396135E-3</v>
      </c>
      <c r="I13" s="431">
        <f>('5.OfficeTrendbyAgency'!$G13-'5.OfficeTrendbyAgency'!$E13)/'5.OfficeTrendbyAgency'!$E13</f>
        <v>-0.19618673545965751</v>
      </c>
      <c r="J13" s="31"/>
      <c r="K13" s="31"/>
      <c r="L13" s="31"/>
      <c r="M13" s="31"/>
      <c r="N13" s="31"/>
      <c r="O13" s="31"/>
      <c r="P13" s="31"/>
      <c r="Q13" s="31"/>
      <c r="R13" s="31"/>
      <c r="S13" s="31"/>
      <c r="T13" s="31"/>
      <c r="U13" s="31"/>
      <c r="V13" s="31"/>
      <c r="W13" s="31"/>
      <c r="X13" s="31"/>
      <c r="Y13" s="31"/>
      <c r="Z13" s="31"/>
      <c r="AA13" s="31"/>
      <c r="AB13" s="31"/>
      <c r="AC13" s="31"/>
    </row>
    <row r="14" spans="1:29" ht="13.5" customHeight="1">
      <c r="A14" s="141" t="s">
        <v>108</v>
      </c>
      <c r="B14" s="425">
        <v>437</v>
      </c>
      <c r="C14" s="427">
        <v>4877438.25</v>
      </c>
      <c r="D14" s="427">
        <v>456</v>
      </c>
      <c r="E14" s="427">
        <v>4990148.1100000003</v>
      </c>
      <c r="F14" s="427">
        <v>549</v>
      </c>
      <c r="G14" s="427">
        <v>5393522.9499999899</v>
      </c>
      <c r="H14" s="430">
        <f>('5.OfficeTrendbyAgency'!$F14-'5.OfficeTrendbyAgency'!$D14)/'5.OfficeTrendbyAgency'!$F14</f>
        <v>0.16939890710382513</v>
      </c>
      <c r="I14" s="431">
        <f>('5.OfficeTrendbyAgency'!$G14-'5.OfficeTrendbyAgency'!$E14)/'5.OfficeTrendbyAgency'!$E14</f>
        <v>8.0834242012105248E-2</v>
      </c>
      <c r="J14" s="31"/>
      <c r="K14" s="31"/>
      <c r="L14" s="31"/>
      <c r="M14" s="31"/>
      <c r="N14" s="31"/>
      <c r="O14" s="31"/>
      <c r="P14" s="31"/>
      <c r="Q14" s="31"/>
      <c r="R14" s="31"/>
      <c r="S14" s="31"/>
      <c r="T14" s="31"/>
      <c r="U14" s="31"/>
      <c r="V14" s="31"/>
      <c r="W14" s="31"/>
      <c r="X14" s="31"/>
      <c r="Y14" s="31"/>
      <c r="Z14" s="31"/>
      <c r="AA14" s="31"/>
      <c r="AB14" s="31"/>
      <c r="AC14" s="31"/>
    </row>
    <row r="15" spans="1:29" ht="13.5" customHeight="1">
      <c r="A15" s="141" t="s">
        <v>109</v>
      </c>
      <c r="B15" s="425">
        <v>73</v>
      </c>
      <c r="C15" s="427">
        <v>1994298</v>
      </c>
      <c r="D15" s="427">
        <v>74</v>
      </c>
      <c r="E15" s="427">
        <v>2013926</v>
      </c>
      <c r="F15" s="427">
        <v>76</v>
      </c>
      <c r="G15" s="427">
        <v>2048968</v>
      </c>
      <c r="H15" s="430">
        <f>('5.OfficeTrendbyAgency'!$F15-'5.OfficeTrendbyAgency'!$D15)/'5.OfficeTrendbyAgency'!$F15</f>
        <v>2.6315789473684209E-2</v>
      </c>
      <c r="I15" s="431">
        <f>('5.OfficeTrendbyAgency'!$G15-'5.OfficeTrendbyAgency'!$E15)/'5.OfficeTrendbyAgency'!$E15</f>
        <v>1.7399844880099866E-2</v>
      </c>
      <c r="J15" s="31"/>
      <c r="K15" s="31"/>
      <c r="L15" s="31"/>
      <c r="M15" s="31"/>
      <c r="N15" s="31"/>
      <c r="O15" s="31"/>
      <c r="P15" s="31"/>
      <c r="Q15" s="31"/>
      <c r="R15" s="31"/>
      <c r="S15" s="31"/>
      <c r="T15" s="31"/>
      <c r="U15" s="31"/>
      <c r="V15" s="31"/>
      <c r="W15" s="31"/>
      <c r="X15" s="31"/>
      <c r="Y15" s="31"/>
      <c r="Z15" s="31"/>
      <c r="AA15" s="31"/>
      <c r="AB15" s="31"/>
      <c r="AC15" s="31"/>
    </row>
    <row r="16" spans="1:29" ht="13.5" customHeight="1">
      <c r="A16" s="141" t="s">
        <v>110</v>
      </c>
      <c r="B16" s="425">
        <v>150</v>
      </c>
      <c r="C16" s="427">
        <v>1091942</v>
      </c>
      <c r="D16" s="427">
        <v>152</v>
      </c>
      <c r="E16" s="427">
        <v>1038087</v>
      </c>
      <c r="F16" s="427">
        <v>150</v>
      </c>
      <c r="G16" s="427">
        <v>1032317</v>
      </c>
      <c r="H16" s="430">
        <f>('5.OfficeTrendbyAgency'!$F16-'5.OfficeTrendbyAgency'!$D16)/'5.OfficeTrendbyAgency'!$F16</f>
        <v>-1.3333333333333334E-2</v>
      </c>
      <c r="I16" s="431">
        <f>('5.OfficeTrendbyAgency'!$G16-'5.OfficeTrendbyAgency'!$E16)/'5.OfficeTrendbyAgency'!$E16</f>
        <v>-5.5583009901867568E-3</v>
      </c>
      <c r="J16" s="31"/>
      <c r="K16" s="31"/>
      <c r="L16" s="31"/>
      <c r="M16" s="31"/>
      <c r="N16" s="31"/>
      <c r="O16" s="31"/>
      <c r="P16" s="31"/>
      <c r="Q16" s="31"/>
      <c r="R16" s="31"/>
      <c r="S16" s="31"/>
      <c r="T16" s="31"/>
      <c r="U16" s="31"/>
      <c r="V16" s="31"/>
      <c r="W16" s="31"/>
      <c r="X16" s="31"/>
      <c r="Y16" s="31"/>
      <c r="Z16" s="31"/>
      <c r="AA16" s="31"/>
      <c r="AB16" s="31"/>
      <c r="AC16" s="31"/>
    </row>
    <row r="17" spans="1:29" ht="13.5" customHeight="1">
      <c r="A17" s="141" t="s">
        <v>499</v>
      </c>
      <c r="B17" s="425">
        <v>36</v>
      </c>
      <c r="C17" s="427">
        <v>1154038.9380000001</v>
      </c>
      <c r="D17" s="427">
        <v>36</v>
      </c>
      <c r="E17" s="427">
        <v>1154038.9380000001</v>
      </c>
      <c r="F17" s="427">
        <v>33</v>
      </c>
      <c r="G17" s="427">
        <v>1032814.906</v>
      </c>
      <c r="H17" s="430">
        <f>('5.OfficeTrendbyAgency'!$F17-'5.OfficeTrendbyAgency'!$D17)/'5.OfficeTrendbyAgency'!$F17</f>
        <v>-9.0909090909090912E-2</v>
      </c>
      <c r="I17" s="431">
        <f>('5.OfficeTrendbyAgency'!$G17-'5.OfficeTrendbyAgency'!$E17)/'5.OfficeTrendbyAgency'!$E17</f>
        <v>-0.10504327714460543</v>
      </c>
      <c r="J17" s="31"/>
      <c r="K17" s="31"/>
      <c r="L17" s="31"/>
      <c r="M17" s="31"/>
      <c r="N17" s="31"/>
      <c r="O17" s="31"/>
      <c r="P17" s="31"/>
      <c r="Q17" s="31"/>
      <c r="R17" s="31"/>
      <c r="S17" s="31"/>
      <c r="T17" s="31"/>
      <c r="U17" s="31"/>
      <c r="V17" s="31"/>
      <c r="W17" s="31"/>
      <c r="X17" s="31"/>
      <c r="Y17" s="31"/>
      <c r="Z17" s="31"/>
      <c r="AA17" s="31"/>
      <c r="AB17" s="31"/>
      <c r="AC17" s="31"/>
    </row>
    <row r="18" spans="1:29" ht="13.5" customHeight="1">
      <c r="A18" s="141" t="s">
        <v>114</v>
      </c>
      <c r="B18" s="425">
        <v>449</v>
      </c>
      <c r="C18" s="427">
        <v>3892277</v>
      </c>
      <c r="D18" s="427">
        <v>445</v>
      </c>
      <c r="E18" s="427">
        <v>3962956</v>
      </c>
      <c r="F18" s="427">
        <v>441</v>
      </c>
      <c r="G18" s="427">
        <v>3960025</v>
      </c>
      <c r="H18" s="430">
        <f>('5.OfficeTrendbyAgency'!$F18-'5.OfficeTrendbyAgency'!$D18)/'5.OfficeTrendbyAgency'!$F18</f>
        <v>-9.0702947845804991E-3</v>
      </c>
      <c r="I18" s="431">
        <f>('5.OfficeTrendbyAgency'!$G18-'5.OfficeTrendbyAgency'!$E18)/'5.OfficeTrendbyAgency'!$E18</f>
        <v>-7.395994303242327E-4</v>
      </c>
      <c r="J18" s="31"/>
      <c r="K18" s="31"/>
      <c r="L18" s="31"/>
      <c r="M18" s="31"/>
      <c r="N18" s="31"/>
      <c r="O18" s="31"/>
      <c r="P18" s="31"/>
      <c r="Q18" s="31"/>
      <c r="R18" s="31"/>
      <c r="S18" s="31"/>
      <c r="T18" s="31"/>
      <c r="U18" s="31"/>
      <c r="V18" s="31"/>
      <c r="W18" s="31"/>
      <c r="X18" s="31"/>
      <c r="Y18" s="31"/>
      <c r="Z18" s="31"/>
      <c r="AA18" s="31"/>
      <c r="AB18" s="31"/>
      <c r="AC18" s="31"/>
    </row>
    <row r="19" spans="1:29" ht="13.5" customHeight="1">
      <c r="A19" s="141" t="s">
        <v>115</v>
      </c>
      <c r="B19" s="425">
        <v>966</v>
      </c>
      <c r="C19" s="427">
        <v>14655185</v>
      </c>
      <c r="D19" s="427">
        <v>948</v>
      </c>
      <c r="E19" s="427">
        <v>14372821</v>
      </c>
      <c r="F19" s="427">
        <v>948</v>
      </c>
      <c r="G19" s="427">
        <v>14389504</v>
      </c>
      <c r="H19" s="430">
        <f>('5.OfficeTrendbyAgency'!$F19-'5.OfficeTrendbyAgency'!$D19)/'5.OfficeTrendbyAgency'!$F19</f>
        <v>0</v>
      </c>
      <c r="I19" s="431">
        <f>('5.OfficeTrendbyAgency'!$G19-'5.OfficeTrendbyAgency'!$E19)/'5.OfficeTrendbyAgency'!$E19</f>
        <v>1.1607324685947178E-3</v>
      </c>
      <c r="J19" s="31"/>
      <c r="K19" s="31"/>
      <c r="L19" s="31"/>
      <c r="M19" s="31"/>
      <c r="N19" s="31"/>
      <c r="O19" s="31"/>
      <c r="P19" s="31"/>
      <c r="Q19" s="31"/>
      <c r="R19" s="31"/>
      <c r="S19" s="31"/>
      <c r="T19" s="31"/>
      <c r="U19" s="31"/>
      <c r="V19" s="31"/>
      <c r="W19" s="31"/>
      <c r="X19" s="31"/>
      <c r="Y19" s="31"/>
      <c r="Z19" s="31"/>
      <c r="AA19" s="31"/>
      <c r="AB19" s="31"/>
      <c r="AC19" s="31"/>
    </row>
    <row r="20" spans="1:29" ht="13.5" customHeight="1">
      <c r="A20" s="141" t="s">
        <v>112</v>
      </c>
      <c r="B20" s="425">
        <v>2500</v>
      </c>
      <c r="C20" s="427">
        <v>12958188.279999999</v>
      </c>
      <c r="D20" s="427">
        <v>2478</v>
      </c>
      <c r="E20" s="427">
        <v>12803720.15</v>
      </c>
      <c r="F20" s="427">
        <v>2475</v>
      </c>
      <c r="G20" s="427">
        <v>12780247.65</v>
      </c>
      <c r="H20" s="430">
        <f>('5.OfficeTrendbyAgency'!$F20-'5.OfficeTrendbyAgency'!$D20)/'5.OfficeTrendbyAgency'!$F20</f>
        <v>-1.2121212121212121E-3</v>
      </c>
      <c r="I20" s="431">
        <f>('5.OfficeTrendbyAgency'!$G20-'5.OfficeTrendbyAgency'!$E20)/'5.OfficeTrendbyAgency'!$E20</f>
        <v>-1.833256250918605E-3</v>
      </c>
      <c r="J20" s="31"/>
      <c r="K20" s="31"/>
      <c r="L20" s="31"/>
      <c r="M20" s="31"/>
      <c r="N20" s="31"/>
      <c r="O20" s="31"/>
      <c r="P20" s="31"/>
      <c r="Q20" s="31"/>
      <c r="R20" s="31"/>
      <c r="S20" s="31"/>
      <c r="T20" s="31"/>
      <c r="U20" s="31"/>
      <c r="V20" s="31"/>
      <c r="W20" s="31"/>
      <c r="X20" s="31"/>
      <c r="Y20" s="31"/>
      <c r="Z20" s="31"/>
      <c r="AA20" s="31"/>
      <c r="AB20" s="31"/>
      <c r="AC20" s="31"/>
    </row>
    <row r="21" spans="1:29" ht="13.5" customHeight="1">
      <c r="A21" s="141" t="s">
        <v>113</v>
      </c>
      <c r="B21" s="425">
        <v>58</v>
      </c>
      <c r="C21" s="427">
        <v>2220835</v>
      </c>
      <c r="D21" s="427">
        <v>55</v>
      </c>
      <c r="E21" s="427">
        <v>2200163</v>
      </c>
      <c r="F21" s="427">
        <v>54</v>
      </c>
      <c r="G21" s="427">
        <v>2078992</v>
      </c>
      <c r="H21" s="430">
        <f>('5.OfficeTrendbyAgency'!$F21-'5.OfficeTrendbyAgency'!$D21)/'5.OfficeTrendbyAgency'!$F21</f>
        <v>-1.8518518518518517E-2</v>
      </c>
      <c r="I21" s="431">
        <f>('5.OfficeTrendbyAgency'!$G21-'5.OfficeTrendbyAgency'!$E21)/'5.OfficeTrendbyAgency'!$E21</f>
        <v>-5.5073646816167714E-2</v>
      </c>
      <c r="J21" s="31"/>
      <c r="K21" s="31"/>
      <c r="L21" s="31"/>
      <c r="M21" s="31"/>
      <c r="N21" s="31"/>
      <c r="O21" s="31"/>
      <c r="P21" s="31"/>
      <c r="Q21" s="31"/>
      <c r="R21" s="31"/>
      <c r="S21" s="31"/>
      <c r="T21" s="31"/>
      <c r="U21" s="31"/>
      <c r="V21" s="31"/>
      <c r="W21" s="31"/>
      <c r="X21" s="31"/>
      <c r="Y21" s="31"/>
      <c r="Z21" s="31"/>
      <c r="AA21" s="31"/>
      <c r="AB21" s="31"/>
      <c r="AC21" s="31"/>
    </row>
    <row r="22" spans="1:29" ht="13.5" customHeight="1">
      <c r="A22" s="141" t="s">
        <v>116</v>
      </c>
      <c r="B22" s="425">
        <v>35</v>
      </c>
      <c r="C22" s="427">
        <v>322347</v>
      </c>
      <c r="D22" s="427">
        <v>35</v>
      </c>
      <c r="E22" s="427">
        <v>322347</v>
      </c>
      <c r="F22" s="427">
        <v>15</v>
      </c>
      <c r="G22" s="427">
        <v>184233</v>
      </c>
      <c r="H22" s="430">
        <f>('5.OfficeTrendbyAgency'!$F22-'5.OfficeTrendbyAgency'!$D22)/'5.OfficeTrendbyAgency'!$F22</f>
        <v>-1.3333333333333333</v>
      </c>
      <c r="I22" s="431">
        <f>('5.OfficeTrendbyAgency'!$G22-'5.OfficeTrendbyAgency'!$E22)/'5.OfficeTrendbyAgency'!$E22</f>
        <v>-0.42846373628419065</v>
      </c>
      <c r="J22" s="31"/>
      <c r="K22" s="31"/>
      <c r="L22" s="31"/>
      <c r="M22" s="31"/>
      <c r="N22" s="31"/>
      <c r="O22" s="31"/>
      <c r="P22" s="31"/>
      <c r="Q22" s="31"/>
      <c r="R22" s="31"/>
      <c r="S22" s="31"/>
      <c r="T22" s="31"/>
      <c r="U22" s="31"/>
      <c r="V22" s="31"/>
      <c r="W22" s="31"/>
      <c r="X22" s="31"/>
      <c r="Y22" s="31"/>
      <c r="Z22" s="31"/>
      <c r="AA22" s="31"/>
      <c r="AB22" s="31"/>
      <c r="AC22" s="31"/>
    </row>
    <row r="23" spans="1:29" ht="13.5" customHeight="1">
      <c r="A23" s="141" t="s">
        <v>117</v>
      </c>
      <c r="B23" s="425">
        <v>4215</v>
      </c>
      <c r="C23" s="427">
        <v>253072088.05000001</v>
      </c>
      <c r="D23" s="427">
        <v>4255</v>
      </c>
      <c r="E23" s="427">
        <v>249519685.46000001</v>
      </c>
      <c r="F23" s="427">
        <v>4213</v>
      </c>
      <c r="G23" s="427">
        <v>250455555.58999899</v>
      </c>
      <c r="H23" s="430">
        <f>('5.OfficeTrendbyAgency'!$F23-'5.OfficeTrendbyAgency'!$D23)/'5.OfficeTrendbyAgency'!$F23</f>
        <v>-9.9691431284120585E-3</v>
      </c>
      <c r="I23" s="431">
        <f>('5.OfficeTrendbyAgency'!$G23-'5.OfficeTrendbyAgency'!$E23)/'5.OfficeTrendbyAgency'!$E23</f>
        <v>3.7506865571494533E-3</v>
      </c>
      <c r="J23" s="31"/>
      <c r="K23" s="31"/>
      <c r="L23" s="31"/>
      <c r="M23" s="31"/>
      <c r="N23" s="31"/>
      <c r="O23" s="31"/>
      <c r="P23" s="31"/>
      <c r="Q23" s="31"/>
      <c r="R23" s="31"/>
      <c r="S23" s="31"/>
      <c r="T23" s="31"/>
      <c r="U23" s="31"/>
      <c r="V23" s="31"/>
      <c r="W23" s="31"/>
      <c r="X23" s="31"/>
      <c r="Y23" s="31"/>
      <c r="Z23" s="31"/>
      <c r="AA23" s="31"/>
      <c r="AB23" s="31"/>
      <c r="AC23" s="31"/>
    </row>
    <row r="24" spans="1:29" ht="13.5" customHeight="1">
      <c r="A24" s="141" t="s">
        <v>118</v>
      </c>
      <c r="B24" s="425">
        <v>290</v>
      </c>
      <c r="C24" s="427">
        <v>8814076</v>
      </c>
      <c r="D24" s="427">
        <v>282</v>
      </c>
      <c r="E24" s="427">
        <v>8767788</v>
      </c>
      <c r="F24" s="427">
        <v>282</v>
      </c>
      <c r="G24" s="427">
        <v>8893431</v>
      </c>
      <c r="H24" s="430">
        <f>('5.OfficeTrendbyAgency'!$F24-'5.OfficeTrendbyAgency'!$D24)/'5.OfficeTrendbyAgency'!$F24</f>
        <v>0</v>
      </c>
      <c r="I24" s="431">
        <f>('5.OfficeTrendbyAgency'!$G24-'5.OfficeTrendbyAgency'!$E24)/'5.OfficeTrendbyAgency'!$E24</f>
        <v>1.4330068199641688E-2</v>
      </c>
      <c r="J24" s="31"/>
      <c r="K24" s="31"/>
      <c r="L24" s="31"/>
      <c r="M24" s="31"/>
      <c r="N24" s="31"/>
      <c r="O24" s="31"/>
      <c r="P24" s="31"/>
      <c r="Q24" s="31"/>
      <c r="R24" s="31"/>
      <c r="S24" s="31"/>
      <c r="T24" s="31"/>
      <c r="U24" s="31"/>
      <c r="V24" s="31"/>
      <c r="W24" s="31"/>
      <c r="X24" s="31"/>
      <c r="Y24" s="31"/>
      <c r="Z24" s="31"/>
      <c r="AA24" s="31"/>
      <c r="AB24" s="31"/>
      <c r="AC24" s="31"/>
    </row>
    <row r="25" spans="1:29" ht="13.5" customHeight="1">
      <c r="A25" s="141" t="s">
        <v>324</v>
      </c>
      <c r="B25" s="425">
        <v>2276</v>
      </c>
      <c r="C25" s="427">
        <v>48153282.6199999</v>
      </c>
      <c r="D25" s="427">
        <v>2279</v>
      </c>
      <c r="E25" s="427">
        <v>48067925.609999903</v>
      </c>
      <c r="F25" s="427">
        <v>2295</v>
      </c>
      <c r="G25" s="427">
        <v>48543939.409999996</v>
      </c>
      <c r="H25" s="430">
        <f>('5.OfficeTrendbyAgency'!$F25-'5.OfficeTrendbyAgency'!$D25)/'5.OfficeTrendbyAgency'!$F25</f>
        <v>6.9716775599128538E-3</v>
      </c>
      <c r="I25" s="431">
        <f>('5.OfficeTrendbyAgency'!$G25-'5.OfficeTrendbyAgency'!$E25)/'5.OfficeTrendbyAgency'!$E25</f>
        <v>9.9029403486691221E-3</v>
      </c>
      <c r="J25" s="53"/>
      <c r="K25" s="31"/>
      <c r="L25" s="31"/>
      <c r="M25" s="31"/>
      <c r="N25" s="31"/>
      <c r="O25" s="31"/>
      <c r="P25" s="31"/>
      <c r="Q25" s="31"/>
      <c r="R25" s="31"/>
      <c r="S25" s="31"/>
      <c r="T25" s="31"/>
      <c r="U25" s="31"/>
      <c r="V25" s="31"/>
      <c r="W25" s="31"/>
      <c r="X25" s="31"/>
      <c r="Y25" s="31"/>
      <c r="Z25" s="31"/>
      <c r="AA25" s="31"/>
      <c r="AB25" s="31"/>
      <c r="AC25" s="31"/>
    </row>
    <row r="26" spans="1:29" ht="12.75" customHeight="1" thickBot="1">
      <c r="A26" s="141" t="s">
        <v>500</v>
      </c>
      <c r="B26" s="425">
        <v>1</v>
      </c>
      <c r="C26" s="427">
        <v>3552.8440000000001</v>
      </c>
      <c r="D26" s="428">
        <v>1</v>
      </c>
      <c r="E26" s="428">
        <v>3552.8440000000001</v>
      </c>
      <c r="F26" s="425">
        <v>0</v>
      </c>
      <c r="G26" s="425">
        <v>0</v>
      </c>
      <c r="H26" s="430">
        <v>0</v>
      </c>
      <c r="I26" s="431">
        <f>('5.OfficeTrendbyAgency'!$G26-'5.OfficeTrendbyAgency'!$E26)/'5.OfficeTrendbyAgency'!$E26</f>
        <v>-1</v>
      </c>
      <c r="J26" s="31"/>
      <c r="K26" s="31"/>
      <c r="L26" s="31"/>
      <c r="M26" s="31"/>
      <c r="N26" s="31"/>
      <c r="O26" s="31"/>
      <c r="P26" s="31"/>
      <c r="Q26" s="31"/>
      <c r="R26" s="31"/>
      <c r="S26" s="31"/>
      <c r="T26" s="31"/>
      <c r="U26" s="31"/>
      <c r="V26" s="31"/>
      <c r="W26" s="31"/>
      <c r="X26" s="31"/>
      <c r="Y26" s="31"/>
      <c r="Z26" s="31"/>
      <c r="AA26" s="31"/>
      <c r="AB26" s="31"/>
      <c r="AC26" s="31"/>
    </row>
    <row r="27" spans="1:29" ht="13.5" customHeight="1" thickBot="1">
      <c r="A27" s="159" t="s">
        <v>39</v>
      </c>
      <c r="B27" s="429">
        <f t="shared" ref="B27:G27" si="0">SUM(B6:B26)</f>
        <v>30289</v>
      </c>
      <c r="C27" s="429">
        <f t="shared" si="0"/>
        <v>598723928.81499994</v>
      </c>
      <c r="D27" s="429">
        <f t="shared" si="0"/>
        <v>30485</v>
      </c>
      <c r="E27" s="429">
        <f t="shared" si="0"/>
        <v>601084023.49699986</v>
      </c>
      <c r="F27" s="429">
        <f t="shared" si="0"/>
        <v>27737</v>
      </c>
      <c r="G27" s="429">
        <f t="shared" si="0"/>
        <v>584880027.72899783</v>
      </c>
      <c r="H27" s="422">
        <f>('5.OfficeTrendbyAgency'!$F27-'5.OfficeTrendbyAgency'!$D27)/'5.OfficeTrendbyAgency'!$F27</f>
        <v>-9.9073439809640548E-2</v>
      </c>
      <c r="I27" s="422">
        <f>('5.OfficeTrendbyAgency'!$G27-'5.OfficeTrendbyAgency'!$E27)/'5.OfficeTrendbyAgency'!$E27</f>
        <v>-2.6957954519785887E-2</v>
      </c>
      <c r="J27" s="160"/>
      <c r="K27" s="31"/>
      <c r="L27" s="31"/>
      <c r="M27" s="31"/>
      <c r="N27" s="31"/>
      <c r="O27" s="31"/>
      <c r="P27" s="31"/>
      <c r="Q27" s="31"/>
      <c r="R27" s="31"/>
      <c r="S27" s="31"/>
      <c r="T27" s="31"/>
      <c r="U27" s="31"/>
      <c r="V27" s="31"/>
      <c r="W27" s="31"/>
      <c r="X27" s="31"/>
      <c r="Y27" s="31"/>
      <c r="Z27" s="31"/>
      <c r="AA27" s="31"/>
      <c r="AB27" s="31"/>
      <c r="AC27" s="31"/>
    </row>
    <row r="28" spans="1:29" ht="13.5" customHeight="1">
      <c r="A28" s="161"/>
      <c r="B28" s="161"/>
      <c r="C28" s="162"/>
      <c r="D28" s="162"/>
      <c r="E28" s="162"/>
      <c r="F28" s="162"/>
      <c r="G28" s="162"/>
      <c r="H28" s="162"/>
      <c r="I28" s="162"/>
      <c r="J28" s="163"/>
      <c r="K28" s="160"/>
      <c r="L28" s="31"/>
      <c r="M28" s="31"/>
      <c r="N28" s="31"/>
      <c r="O28" s="31"/>
      <c r="P28" s="31"/>
      <c r="Q28" s="31"/>
      <c r="R28" s="31"/>
      <c r="S28" s="31"/>
      <c r="T28" s="31"/>
      <c r="U28" s="31"/>
      <c r="V28" s="31"/>
      <c r="W28" s="31"/>
      <c r="X28" s="31"/>
      <c r="Y28" s="31"/>
      <c r="Z28" s="31"/>
      <c r="AA28" s="31"/>
      <c r="AB28" s="31"/>
      <c r="AC28" s="31"/>
    </row>
    <row r="29" spans="1:29" ht="12.75" customHeight="1">
      <c r="A29" s="31" t="s">
        <v>59</v>
      </c>
      <c r="B29" s="31"/>
      <c r="C29" s="31"/>
      <c r="D29" s="31"/>
      <c r="E29" s="31"/>
      <c r="F29" s="31"/>
      <c r="G29" s="31"/>
      <c r="H29" s="31"/>
      <c r="I29" s="31"/>
      <c r="J29" s="164"/>
      <c r="K29" s="31"/>
      <c r="L29" s="31"/>
      <c r="M29" s="31"/>
      <c r="N29" s="31"/>
      <c r="O29" s="31"/>
      <c r="P29" s="31"/>
      <c r="Q29" s="31"/>
      <c r="R29" s="31"/>
      <c r="S29" s="31"/>
      <c r="T29" s="31"/>
      <c r="U29" s="31"/>
      <c r="V29" s="31"/>
      <c r="W29" s="31"/>
      <c r="X29" s="31"/>
      <c r="Y29" s="31"/>
      <c r="Z29" s="31"/>
      <c r="AA29" s="31"/>
      <c r="AB29" s="31"/>
      <c r="AC29" s="31"/>
    </row>
    <row r="30" spans="1:29" s="921" customFormat="1" ht="12.75" customHeight="1">
      <c r="A30" s="920" t="s">
        <v>540</v>
      </c>
      <c r="B30" s="920"/>
      <c r="C30" s="920"/>
      <c r="D30" s="922"/>
      <c r="E30" s="922"/>
      <c r="F30" s="922"/>
      <c r="G30" s="922"/>
      <c r="H30" s="922"/>
      <c r="I30" s="922"/>
      <c r="J30" s="922"/>
      <c r="K30" s="920"/>
      <c r="L30" s="920"/>
      <c r="M30" s="920"/>
      <c r="N30" s="920"/>
      <c r="O30" s="920"/>
      <c r="P30" s="920"/>
      <c r="Q30" s="920"/>
      <c r="R30" s="920"/>
      <c r="S30" s="920"/>
      <c r="T30" s="920"/>
      <c r="U30" s="920"/>
      <c r="V30" s="920"/>
      <c r="W30" s="920"/>
      <c r="X30" s="920"/>
      <c r="Y30" s="920"/>
      <c r="Z30" s="920"/>
      <c r="AA30" s="920"/>
      <c r="AB30" s="920"/>
      <c r="AC30" s="920"/>
    </row>
    <row r="31" spans="1:29" ht="36.75" customHeight="1">
      <c r="A31" s="871" t="s">
        <v>498</v>
      </c>
      <c r="B31" s="871"/>
      <c r="C31" s="871"/>
      <c r="D31" s="871"/>
      <c r="E31" s="871"/>
      <c r="F31" s="871"/>
      <c r="G31" s="871"/>
      <c r="H31" s="871"/>
      <c r="I31" s="871"/>
      <c r="J31" s="93"/>
      <c r="K31" s="31"/>
      <c r="L31" s="31"/>
      <c r="M31" s="31"/>
      <c r="N31" s="31"/>
      <c r="O31" s="31"/>
      <c r="P31" s="31"/>
      <c r="Q31" s="31"/>
      <c r="R31" s="31"/>
      <c r="S31" s="31"/>
      <c r="T31" s="31"/>
      <c r="U31" s="31"/>
      <c r="V31" s="31"/>
      <c r="W31" s="31"/>
      <c r="X31" s="31"/>
      <c r="Y31" s="31"/>
      <c r="Z31" s="31"/>
      <c r="AA31" s="31"/>
      <c r="AB31" s="31"/>
      <c r="AC31" s="31"/>
    </row>
    <row r="32" spans="1:29" ht="69.75" customHeight="1">
      <c r="A32" s="875" t="s">
        <v>119</v>
      </c>
      <c r="B32" s="875"/>
      <c r="C32" s="834"/>
      <c r="D32" s="834"/>
      <c r="E32" s="834"/>
      <c r="F32" s="834"/>
      <c r="G32" s="834"/>
      <c r="H32" s="834"/>
      <c r="I32" s="834"/>
      <c r="J32" s="165"/>
      <c r="K32" s="1"/>
      <c r="L32" s="1"/>
      <c r="M32" s="1"/>
      <c r="N32" s="1"/>
      <c r="O32" s="1"/>
      <c r="P32" s="1"/>
      <c r="Q32" s="1"/>
      <c r="R32" s="1"/>
      <c r="S32" s="1"/>
      <c r="T32" s="1"/>
      <c r="U32" s="1"/>
      <c r="V32" s="1"/>
      <c r="W32" s="1"/>
      <c r="X32" s="1"/>
      <c r="Y32" s="1"/>
      <c r="Z32" s="1"/>
      <c r="AA32" s="1"/>
      <c r="AB32" s="1"/>
      <c r="AC32" s="1"/>
    </row>
    <row r="33" spans="1:29" ht="12.75" customHeight="1">
      <c r="A33" s="1"/>
      <c r="B33" s="1"/>
      <c r="C33" s="1"/>
      <c r="D33" s="1"/>
      <c r="E33" s="1"/>
      <c r="F33" s="1"/>
      <c r="G33" s="1"/>
      <c r="H33" s="1"/>
      <c r="I33" s="1"/>
      <c r="J33" s="165"/>
      <c r="K33" s="1"/>
      <c r="L33" s="1"/>
      <c r="M33" s="1"/>
      <c r="N33" s="1"/>
      <c r="O33" s="1"/>
      <c r="P33" s="1"/>
      <c r="Q33" s="1"/>
      <c r="R33" s="1"/>
      <c r="S33" s="1"/>
      <c r="T33" s="1"/>
      <c r="U33" s="1"/>
      <c r="V33" s="1"/>
      <c r="W33" s="1"/>
      <c r="X33" s="1"/>
      <c r="Y33" s="1"/>
      <c r="Z33" s="1"/>
      <c r="AA33" s="1"/>
      <c r="AB33" s="1"/>
      <c r="AC33" s="1"/>
    </row>
    <row r="34" spans="1:29" ht="12.75" customHeight="1">
      <c r="A34" s="1"/>
      <c r="B34" s="1"/>
      <c r="C34" s="1"/>
      <c r="D34" s="1"/>
      <c r="E34" s="1"/>
      <c r="F34" s="1"/>
      <c r="G34" s="1"/>
      <c r="H34" s="1"/>
      <c r="I34" s="1"/>
      <c r="J34" s="165"/>
      <c r="K34" s="1"/>
      <c r="L34" s="1"/>
      <c r="M34" s="1"/>
      <c r="N34" s="1"/>
      <c r="O34" s="1"/>
      <c r="P34" s="1"/>
      <c r="Q34" s="1"/>
      <c r="R34" s="1"/>
      <c r="S34" s="1"/>
      <c r="T34" s="1"/>
      <c r="U34" s="1"/>
      <c r="V34" s="1"/>
      <c r="W34" s="1"/>
      <c r="X34" s="1"/>
      <c r="Y34" s="1"/>
      <c r="Z34" s="1"/>
      <c r="AA34" s="1"/>
      <c r="AB34" s="1"/>
      <c r="AC34" s="1"/>
    </row>
    <row r="35" spans="1:29" ht="12.75" customHeight="1">
      <c r="A35" s="1"/>
      <c r="B35" s="1"/>
      <c r="C35" s="1"/>
      <c r="D35" s="1"/>
      <c r="E35" s="1"/>
      <c r="F35" s="1"/>
      <c r="G35" s="1"/>
      <c r="H35" s="1"/>
      <c r="I35" s="1"/>
      <c r="J35" s="165"/>
      <c r="K35" s="1"/>
      <c r="L35" s="1"/>
      <c r="M35" s="1"/>
      <c r="N35" s="1"/>
      <c r="O35" s="1"/>
      <c r="P35" s="1"/>
      <c r="Q35" s="1"/>
      <c r="R35" s="1"/>
      <c r="S35" s="1"/>
      <c r="T35" s="1"/>
      <c r="U35" s="1"/>
      <c r="V35" s="1"/>
      <c r="W35" s="1"/>
      <c r="X35" s="1"/>
      <c r="Y35" s="1"/>
      <c r="Z35" s="1"/>
      <c r="AA35" s="1"/>
      <c r="AB35" s="1"/>
      <c r="AC35" s="1"/>
    </row>
    <row r="36" spans="1:29" ht="12.75" customHeight="1">
      <c r="A36" s="1"/>
      <c r="B36" s="1"/>
      <c r="C36" s="1"/>
      <c r="D36" s="1"/>
      <c r="E36" s="1"/>
      <c r="F36" s="1"/>
      <c r="G36" s="1"/>
      <c r="H36" s="1"/>
      <c r="I36" s="1"/>
      <c r="J36" s="165"/>
      <c r="K36" s="1"/>
      <c r="L36" s="1"/>
      <c r="M36" s="1"/>
      <c r="N36" s="1"/>
      <c r="O36" s="1"/>
      <c r="P36" s="1"/>
      <c r="Q36" s="1"/>
      <c r="R36" s="1"/>
      <c r="S36" s="1"/>
      <c r="T36" s="1"/>
      <c r="U36" s="1"/>
      <c r="V36" s="1"/>
      <c r="W36" s="1"/>
      <c r="X36" s="1"/>
      <c r="Y36" s="1"/>
      <c r="Z36" s="1"/>
      <c r="AA36" s="1"/>
      <c r="AB36" s="1"/>
      <c r="AC36" s="1"/>
    </row>
    <row r="37" spans="1:29" ht="12.75" customHeight="1">
      <c r="A37" s="1"/>
      <c r="B37" s="1"/>
      <c r="C37" s="1"/>
      <c r="D37" s="1"/>
      <c r="E37" s="1"/>
      <c r="F37" s="1"/>
      <c r="G37" s="1"/>
      <c r="H37" s="1"/>
      <c r="I37" s="1"/>
      <c r="J37" s="165"/>
      <c r="K37" s="1"/>
      <c r="L37" s="1"/>
      <c r="M37" s="1"/>
      <c r="N37" s="1"/>
      <c r="O37" s="1"/>
      <c r="P37" s="1"/>
      <c r="Q37" s="1"/>
      <c r="R37" s="1"/>
      <c r="S37" s="1"/>
      <c r="T37" s="1"/>
      <c r="U37" s="1"/>
      <c r="V37" s="1"/>
      <c r="W37" s="1"/>
      <c r="X37" s="1"/>
      <c r="Y37" s="1"/>
      <c r="Z37" s="1"/>
      <c r="AA37" s="1"/>
      <c r="AB37" s="1"/>
      <c r="AC37" s="1"/>
    </row>
    <row r="38" spans="1:29" ht="12.75" customHeight="1">
      <c r="A38" s="1"/>
      <c r="B38" s="1"/>
      <c r="C38" s="1"/>
      <c r="D38" s="1"/>
      <c r="E38" s="1"/>
      <c r="F38" s="1"/>
      <c r="G38" s="1"/>
      <c r="H38" s="1"/>
      <c r="I38" s="1"/>
      <c r="J38" s="165"/>
      <c r="K38" s="1"/>
      <c r="L38" s="1"/>
      <c r="M38" s="1"/>
      <c r="N38" s="1"/>
      <c r="O38" s="1"/>
      <c r="P38" s="1"/>
      <c r="Q38" s="1"/>
      <c r="R38" s="1"/>
      <c r="S38" s="1"/>
      <c r="T38" s="1"/>
      <c r="U38" s="1"/>
      <c r="V38" s="1"/>
      <c r="W38" s="1"/>
      <c r="X38" s="1"/>
      <c r="Y38" s="1"/>
      <c r="Z38" s="1"/>
      <c r="AA38" s="1"/>
      <c r="AB38" s="1"/>
      <c r="AC38" s="1"/>
    </row>
    <row r="39" spans="1:29" ht="12.75" customHeight="1">
      <c r="A39" s="1"/>
      <c r="B39" s="1"/>
      <c r="C39" s="1"/>
      <c r="D39" s="1"/>
      <c r="E39" s="1"/>
      <c r="F39" s="1"/>
      <c r="G39" s="1"/>
      <c r="H39" s="1"/>
      <c r="I39" s="1"/>
      <c r="J39" s="165"/>
      <c r="K39" s="1"/>
      <c r="L39" s="1"/>
      <c r="M39" s="1"/>
      <c r="N39" s="1"/>
      <c r="O39" s="1"/>
      <c r="P39" s="1"/>
      <c r="Q39" s="1"/>
      <c r="R39" s="1"/>
      <c r="S39" s="1"/>
      <c r="T39" s="1"/>
      <c r="U39" s="1"/>
      <c r="V39" s="1"/>
      <c r="W39" s="1"/>
      <c r="X39" s="1"/>
      <c r="Y39" s="1"/>
      <c r="Z39" s="1"/>
      <c r="AA39" s="1"/>
      <c r="AB39" s="1"/>
      <c r="AC39" s="1"/>
    </row>
    <row r="40" spans="1:29" ht="12.75" customHeight="1">
      <c r="A40" s="1"/>
      <c r="B40" s="1"/>
      <c r="C40" s="1"/>
      <c r="D40" s="1"/>
      <c r="E40" s="1"/>
      <c r="F40" s="1"/>
      <c r="G40" s="1"/>
      <c r="H40" s="1"/>
      <c r="I40" s="1"/>
      <c r="J40" s="165"/>
      <c r="K40" s="1"/>
      <c r="L40" s="1"/>
      <c r="M40" s="1"/>
      <c r="N40" s="1"/>
      <c r="O40" s="1"/>
      <c r="P40" s="1"/>
      <c r="Q40" s="1"/>
      <c r="R40" s="1"/>
      <c r="S40" s="1"/>
      <c r="T40" s="1"/>
      <c r="U40" s="1"/>
      <c r="V40" s="1"/>
      <c r="W40" s="1"/>
      <c r="X40" s="1"/>
      <c r="Y40" s="1"/>
      <c r="Z40" s="1"/>
      <c r="AA40" s="1"/>
      <c r="AB40" s="1"/>
      <c r="AC40" s="1"/>
    </row>
    <row r="41" spans="1:29" ht="12.75" customHeight="1">
      <c r="A41" s="1"/>
      <c r="B41" s="1"/>
      <c r="C41" s="1"/>
      <c r="D41" s="1"/>
      <c r="E41" s="1"/>
      <c r="F41" s="1"/>
      <c r="G41" s="1"/>
      <c r="H41" s="1"/>
      <c r="I41" s="1"/>
      <c r="J41" s="165"/>
      <c r="K41" s="1"/>
      <c r="L41" s="1"/>
      <c r="M41" s="1"/>
      <c r="N41" s="1"/>
      <c r="O41" s="1"/>
      <c r="P41" s="1"/>
      <c r="Q41" s="1"/>
      <c r="R41" s="1"/>
      <c r="S41" s="1"/>
      <c r="T41" s="1"/>
      <c r="U41" s="1"/>
      <c r="V41" s="1"/>
      <c r="W41" s="1"/>
      <c r="X41" s="1"/>
      <c r="Y41" s="1"/>
      <c r="Z41" s="1"/>
      <c r="AA41" s="1"/>
      <c r="AB41" s="1"/>
      <c r="AC41" s="1"/>
    </row>
    <row r="42" spans="1:29" ht="12.75" customHeight="1">
      <c r="A42" s="1"/>
      <c r="B42" s="1"/>
      <c r="C42" s="1"/>
      <c r="D42" s="1"/>
      <c r="E42" s="1"/>
      <c r="F42" s="1"/>
      <c r="G42" s="1"/>
      <c r="H42" s="1"/>
      <c r="I42" s="1"/>
      <c r="J42" s="165"/>
      <c r="K42" s="1"/>
      <c r="L42" s="1"/>
      <c r="M42" s="1"/>
      <c r="N42" s="1"/>
      <c r="O42" s="1"/>
      <c r="P42" s="1"/>
      <c r="Q42" s="1"/>
      <c r="R42" s="1"/>
      <c r="S42" s="1"/>
      <c r="T42" s="1"/>
      <c r="U42" s="1"/>
      <c r="V42" s="1"/>
      <c r="W42" s="1"/>
      <c r="X42" s="1"/>
      <c r="Y42" s="1"/>
      <c r="Z42" s="1"/>
      <c r="AA42" s="1"/>
      <c r="AB42" s="1"/>
      <c r="AC42" s="1"/>
    </row>
    <row r="43" spans="1:29" ht="12.75" customHeight="1">
      <c r="A43" s="1"/>
      <c r="B43" s="1"/>
      <c r="C43" s="1"/>
      <c r="D43" s="1"/>
      <c r="E43" s="1"/>
      <c r="F43" s="1"/>
      <c r="G43" s="1"/>
      <c r="H43" s="1"/>
      <c r="I43" s="1"/>
      <c r="J43" s="165"/>
      <c r="K43" s="1"/>
      <c r="L43" s="1"/>
      <c r="M43" s="1"/>
      <c r="N43" s="1"/>
      <c r="O43" s="1"/>
      <c r="P43" s="1"/>
      <c r="Q43" s="1"/>
      <c r="R43" s="1"/>
      <c r="S43" s="1"/>
      <c r="T43" s="1"/>
      <c r="U43" s="1"/>
      <c r="V43" s="1"/>
      <c r="W43" s="1"/>
      <c r="X43" s="1"/>
      <c r="Y43" s="1"/>
      <c r="Z43" s="1"/>
      <c r="AA43" s="1"/>
      <c r="AB43" s="1"/>
      <c r="AC43" s="1"/>
    </row>
    <row r="44" spans="1:29" ht="12.75" customHeight="1">
      <c r="A44" s="1"/>
      <c r="B44" s="1"/>
      <c r="C44" s="1"/>
      <c r="D44" s="1"/>
      <c r="E44" s="1"/>
      <c r="F44" s="1"/>
      <c r="G44" s="1"/>
      <c r="H44" s="1"/>
      <c r="I44" s="1"/>
      <c r="J44" s="165"/>
      <c r="K44" s="1"/>
      <c r="L44" s="1"/>
      <c r="M44" s="1"/>
      <c r="N44" s="1"/>
      <c r="O44" s="1"/>
      <c r="P44" s="1"/>
      <c r="Q44" s="1"/>
      <c r="R44" s="1"/>
      <c r="S44" s="1"/>
      <c r="T44" s="1"/>
      <c r="U44" s="1"/>
      <c r="V44" s="1"/>
      <c r="W44" s="1"/>
      <c r="X44" s="1"/>
      <c r="Y44" s="1"/>
      <c r="Z44" s="1"/>
      <c r="AA44" s="1"/>
      <c r="AB44" s="1"/>
      <c r="AC44" s="1"/>
    </row>
    <row r="45" spans="1:29" ht="12.75" customHeight="1">
      <c r="A45" s="17"/>
      <c r="B45" s="17"/>
      <c r="C45" s="17"/>
      <c r="D45" s="17"/>
      <c r="E45" s="17"/>
      <c r="F45" s="17"/>
      <c r="G45" s="17"/>
      <c r="H45" s="17"/>
      <c r="I45" s="17"/>
      <c r="J45" s="156"/>
      <c r="K45" s="17"/>
      <c r="L45" s="17"/>
      <c r="M45" s="17"/>
      <c r="N45" s="17"/>
      <c r="O45" s="17"/>
      <c r="P45" s="17"/>
      <c r="Q45" s="17"/>
      <c r="R45" s="17"/>
      <c r="S45" s="17"/>
      <c r="T45" s="17"/>
      <c r="U45" s="17"/>
      <c r="V45" s="17"/>
      <c r="W45" s="17"/>
      <c r="X45" s="17"/>
      <c r="Y45" s="17"/>
      <c r="Z45" s="17"/>
      <c r="AA45" s="17"/>
      <c r="AB45" s="17"/>
      <c r="AC45" s="17"/>
    </row>
    <row r="46" spans="1:29" ht="12.75" customHeight="1">
      <c r="A46" s="1"/>
      <c r="B46" s="1"/>
      <c r="C46" s="1"/>
      <c r="D46" s="1"/>
      <c r="E46" s="1"/>
      <c r="F46" s="1"/>
      <c r="G46" s="1"/>
      <c r="H46" s="1"/>
      <c r="I46" s="1"/>
      <c r="J46" s="165"/>
      <c r="K46" s="1"/>
      <c r="L46" s="1"/>
      <c r="M46" s="1"/>
      <c r="N46" s="1"/>
      <c r="O46" s="1"/>
      <c r="P46" s="1"/>
      <c r="Q46" s="1"/>
      <c r="R46" s="1"/>
      <c r="S46" s="1"/>
      <c r="T46" s="1"/>
      <c r="U46" s="1"/>
      <c r="V46" s="1"/>
      <c r="W46" s="1"/>
      <c r="X46" s="1"/>
      <c r="Y46" s="1"/>
      <c r="Z46" s="1"/>
      <c r="AA46" s="1"/>
      <c r="AB46" s="1"/>
      <c r="AC46" s="1"/>
    </row>
    <row r="47" spans="1:29" ht="12.75" customHeight="1">
      <c r="A47" s="1"/>
      <c r="B47" s="1"/>
      <c r="C47" s="1"/>
      <c r="D47" s="1"/>
      <c r="E47" s="1"/>
      <c r="F47" s="1"/>
      <c r="G47" s="1"/>
      <c r="H47" s="1"/>
      <c r="I47" s="1"/>
      <c r="J47" s="165"/>
      <c r="K47" s="1"/>
      <c r="L47" s="1"/>
      <c r="M47" s="1"/>
      <c r="N47" s="1"/>
      <c r="O47" s="1"/>
      <c r="P47" s="1"/>
      <c r="Q47" s="1"/>
      <c r="R47" s="1"/>
      <c r="S47" s="1"/>
      <c r="T47" s="1"/>
      <c r="U47" s="1"/>
      <c r="V47" s="1"/>
      <c r="W47" s="1"/>
      <c r="X47" s="1"/>
      <c r="Y47" s="1"/>
      <c r="Z47" s="1"/>
      <c r="AA47" s="1"/>
      <c r="AB47" s="1"/>
      <c r="AC47" s="1"/>
    </row>
    <row r="48" spans="1:29" ht="12.75" customHeight="1">
      <c r="A48" s="1"/>
      <c r="B48" s="1"/>
      <c r="C48" s="1"/>
      <c r="D48" s="1"/>
      <c r="E48" s="1"/>
      <c r="F48" s="1"/>
      <c r="G48" s="1"/>
      <c r="H48" s="1"/>
      <c r="I48" s="1"/>
      <c r="J48" s="165"/>
      <c r="K48" s="1"/>
      <c r="L48" s="1"/>
      <c r="M48" s="1"/>
      <c r="N48" s="1"/>
      <c r="O48" s="1"/>
      <c r="P48" s="1"/>
      <c r="Q48" s="1"/>
      <c r="R48" s="1"/>
      <c r="S48" s="1"/>
      <c r="T48" s="1"/>
      <c r="U48" s="1"/>
      <c r="V48" s="1"/>
      <c r="W48" s="1"/>
      <c r="X48" s="1"/>
      <c r="Y48" s="1"/>
      <c r="Z48" s="1"/>
      <c r="AA48" s="1"/>
      <c r="AB48" s="1"/>
      <c r="AC48" s="1"/>
    </row>
    <row r="49" spans="1:29" ht="12.75" customHeight="1">
      <c r="A49" s="1"/>
      <c r="B49" s="1"/>
      <c r="C49" s="1"/>
      <c r="D49" s="1"/>
      <c r="E49" s="1"/>
      <c r="F49" s="1"/>
      <c r="G49" s="1"/>
      <c r="H49" s="1"/>
      <c r="I49" s="1"/>
      <c r="J49" s="165"/>
      <c r="K49" s="1"/>
      <c r="L49" s="1"/>
      <c r="M49" s="1"/>
      <c r="N49" s="1"/>
      <c r="O49" s="1"/>
      <c r="P49" s="1"/>
      <c r="Q49" s="1"/>
      <c r="R49" s="1"/>
      <c r="S49" s="1"/>
      <c r="T49" s="1"/>
      <c r="U49" s="1"/>
      <c r="V49" s="1"/>
      <c r="W49" s="1"/>
      <c r="X49" s="1"/>
      <c r="Y49" s="1"/>
      <c r="Z49" s="1"/>
      <c r="AA49" s="1"/>
      <c r="AB49" s="1"/>
      <c r="AC49" s="1"/>
    </row>
    <row r="50" spans="1:29" ht="12.75" customHeight="1">
      <c r="A50" s="1"/>
      <c r="B50" s="1"/>
      <c r="C50" s="1"/>
      <c r="D50" s="1"/>
      <c r="E50" s="1"/>
      <c r="F50" s="1"/>
      <c r="G50" s="1"/>
      <c r="H50" s="1"/>
      <c r="I50" s="1"/>
      <c r="J50" s="165"/>
      <c r="K50" s="1"/>
      <c r="L50" s="1"/>
      <c r="M50" s="1"/>
      <c r="N50" s="1"/>
      <c r="O50" s="1"/>
      <c r="P50" s="1"/>
      <c r="Q50" s="1"/>
      <c r="R50" s="1"/>
      <c r="S50" s="1"/>
      <c r="T50" s="1"/>
      <c r="U50" s="1"/>
      <c r="V50" s="1"/>
      <c r="W50" s="1"/>
      <c r="X50" s="1"/>
      <c r="Y50" s="1"/>
      <c r="Z50" s="1"/>
      <c r="AA50" s="1"/>
      <c r="AB50" s="1"/>
      <c r="AC50" s="1"/>
    </row>
    <row r="51" spans="1:29" ht="12.75" customHeight="1">
      <c r="A51" s="17"/>
      <c r="B51" s="17"/>
      <c r="C51" s="17"/>
      <c r="D51" s="17"/>
      <c r="E51" s="17"/>
      <c r="F51" s="17"/>
      <c r="G51" s="17"/>
      <c r="H51" s="17"/>
      <c r="I51" s="17"/>
      <c r="J51" s="156"/>
      <c r="K51" s="17"/>
      <c r="L51" s="17"/>
      <c r="M51" s="17"/>
      <c r="N51" s="17"/>
      <c r="O51" s="17"/>
      <c r="P51" s="17"/>
      <c r="Q51" s="17"/>
      <c r="R51" s="17"/>
      <c r="S51" s="17"/>
      <c r="T51" s="17"/>
      <c r="U51" s="17"/>
      <c r="V51" s="17"/>
      <c r="W51" s="17"/>
      <c r="X51" s="17"/>
      <c r="Y51" s="17"/>
      <c r="Z51" s="17"/>
      <c r="AA51" s="17"/>
      <c r="AB51" s="17"/>
      <c r="AC51" s="17"/>
    </row>
    <row r="52" spans="1:29" ht="12.75" customHeight="1">
      <c r="A52" s="17"/>
      <c r="B52" s="17"/>
      <c r="C52" s="17"/>
      <c r="D52" s="17"/>
      <c r="E52" s="17"/>
      <c r="F52" s="17"/>
      <c r="G52" s="17"/>
      <c r="H52" s="17"/>
      <c r="I52" s="17"/>
      <c r="J52" s="156"/>
      <c r="K52" s="17"/>
      <c r="L52" s="17"/>
      <c r="M52" s="17"/>
      <c r="N52" s="17"/>
      <c r="O52" s="17"/>
      <c r="P52" s="17"/>
      <c r="Q52" s="17"/>
      <c r="R52" s="17"/>
      <c r="S52" s="17"/>
      <c r="T52" s="17"/>
      <c r="U52" s="17"/>
      <c r="V52" s="17"/>
      <c r="W52" s="17"/>
      <c r="X52" s="17"/>
      <c r="Y52" s="17"/>
      <c r="Z52" s="17"/>
      <c r="AA52" s="17"/>
      <c r="AB52" s="17"/>
      <c r="AC52" s="17"/>
    </row>
    <row r="53" spans="1:29" ht="12.75" customHeight="1">
      <c r="A53" s="17"/>
      <c r="B53" s="17"/>
      <c r="C53" s="17"/>
      <c r="D53" s="17"/>
      <c r="E53" s="17"/>
      <c r="F53" s="17"/>
      <c r="G53" s="17"/>
      <c r="H53" s="17"/>
      <c r="I53" s="17"/>
      <c r="J53" s="156"/>
      <c r="K53" s="17"/>
      <c r="L53" s="17"/>
      <c r="M53" s="17"/>
      <c r="N53" s="17"/>
      <c r="O53" s="17"/>
      <c r="P53" s="17"/>
      <c r="Q53" s="17"/>
      <c r="R53" s="17"/>
      <c r="S53" s="17"/>
      <c r="T53" s="17"/>
      <c r="U53" s="17"/>
      <c r="V53" s="17"/>
      <c r="W53" s="17"/>
      <c r="X53" s="17"/>
      <c r="Y53" s="17"/>
      <c r="Z53" s="17"/>
      <c r="AA53" s="17"/>
      <c r="AB53" s="17"/>
      <c r="AC53" s="17"/>
    </row>
    <row r="54" spans="1:29" ht="12.75" customHeight="1">
      <c r="A54" s="17"/>
      <c r="B54" s="17"/>
      <c r="C54" s="17"/>
      <c r="D54" s="17"/>
      <c r="E54" s="17"/>
      <c r="F54" s="17"/>
      <c r="G54" s="17"/>
      <c r="H54" s="17"/>
      <c r="I54" s="17"/>
      <c r="J54" s="156"/>
      <c r="K54" s="17"/>
      <c r="L54" s="17"/>
      <c r="M54" s="17"/>
      <c r="N54" s="17"/>
      <c r="O54" s="17"/>
      <c r="P54" s="17"/>
      <c r="Q54" s="17"/>
      <c r="R54" s="17"/>
      <c r="S54" s="17"/>
      <c r="T54" s="17"/>
      <c r="U54" s="17"/>
      <c r="V54" s="17"/>
      <c r="W54" s="17"/>
      <c r="X54" s="17"/>
      <c r="Y54" s="17"/>
      <c r="Z54" s="17"/>
      <c r="AA54" s="17"/>
      <c r="AB54" s="17"/>
      <c r="AC54" s="17"/>
    </row>
    <row r="55" spans="1:29" ht="12.75" customHeight="1">
      <c r="A55" s="17"/>
      <c r="B55" s="17"/>
      <c r="C55" s="17"/>
      <c r="D55" s="17"/>
      <c r="E55" s="17"/>
      <c r="F55" s="17"/>
      <c r="G55" s="17"/>
      <c r="H55" s="17"/>
      <c r="I55" s="17"/>
      <c r="J55" s="156"/>
      <c r="K55" s="17"/>
      <c r="L55" s="17"/>
      <c r="M55" s="17"/>
      <c r="N55" s="17"/>
      <c r="O55" s="17"/>
      <c r="P55" s="17"/>
      <c r="Q55" s="17"/>
      <c r="R55" s="17"/>
      <c r="S55" s="17"/>
      <c r="T55" s="17"/>
      <c r="U55" s="17"/>
      <c r="V55" s="17"/>
      <c r="W55" s="17"/>
      <c r="X55" s="17"/>
      <c r="Y55" s="17"/>
      <c r="Z55" s="17"/>
      <c r="AA55" s="17"/>
      <c r="AB55" s="17"/>
      <c r="AC55" s="17"/>
    </row>
    <row r="56" spans="1:29" ht="12.75" customHeight="1">
      <c r="A56" s="17"/>
      <c r="B56" s="17"/>
      <c r="C56" s="17"/>
      <c r="D56" s="17"/>
      <c r="E56" s="17"/>
      <c r="F56" s="17"/>
      <c r="G56" s="17"/>
      <c r="H56" s="17"/>
      <c r="I56" s="17"/>
      <c r="J56" s="156"/>
      <c r="K56" s="17"/>
      <c r="L56" s="17"/>
      <c r="M56" s="17"/>
      <c r="N56" s="17"/>
      <c r="O56" s="17"/>
      <c r="P56" s="17"/>
      <c r="Q56" s="17"/>
      <c r="R56" s="17"/>
      <c r="S56" s="17"/>
      <c r="T56" s="17"/>
      <c r="U56" s="17"/>
      <c r="V56" s="17"/>
      <c r="W56" s="17"/>
      <c r="X56" s="17"/>
      <c r="Y56" s="17"/>
      <c r="Z56" s="17"/>
      <c r="AA56" s="17"/>
      <c r="AB56" s="17"/>
      <c r="AC56" s="17"/>
    </row>
    <row r="57" spans="1:29" ht="12.75" customHeight="1">
      <c r="A57" s="17"/>
      <c r="B57" s="17"/>
      <c r="C57" s="17"/>
      <c r="D57" s="17"/>
      <c r="E57" s="17"/>
      <c r="F57" s="17"/>
      <c r="G57" s="17"/>
      <c r="H57" s="17"/>
      <c r="I57" s="17"/>
      <c r="J57" s="156"/>
      <c r="K57" s="17"/>
      <c r="L57" s="17"/>
      <c r="M57" s="17"/>
      <c r="N57" s="17"/>
      <c r="O57" s="17"/>
      <c r="P57" s="17"/>
      <c r="Q57" s="17"/>
      <c r="R57" s="17"/>
      <c r="S57" s="17"/>
      <c r="T57" s="17"/>
      <c r="U57" s="17"/>
      <c r="V57" s="17"/>
      <c r="W57" s="17"/>
      <c r="X57" s="17"/>
      <c r="Y57" s="17"/>
      <c r="Z57" s="17"/>
      <c r="AA57" s="17"/>
      <c r="AB57" s="17"/>
      <c r="AC57" s="17"/>
    </row>
    <row r="58" spans="1:29" ht="12.75" customHeight="1">
      <c r="A58" s="17"/>
      <c r="B58" s="17"/>
      <c r="C58" s="17"/>
      <c r="D58" s="17"/>
      <c r="E58" s="17"/>
      <c r="F58" s="17"/>
      <c r="G58" s="17"/>
      <c r="H58" s="17"/>
      <c r="I58" s="17"/>
      <c r="J58" s="156"/>
      <c r="K58" s="17"/>
      <c r="L58" s="17"/>
      <c r="M58" s="17"/>
      <c r="N58" s="17"/>
      <c r="O58" s="17"/>
      <c r="P58" s="17"/>
      <c r="Q58" s="17"/>
      <c r="R58" s="17"/>
      <c r="S58" s="17"/>
      <c r="T58" s="17"/>
      <c r="U58" s="17"/>
      <c r="V58" s="17"/>
      <c r="W58" s="17"/>
      <c r="X58" s="17"/>
      <c r="Y58" s="17"/>
      <c r="Z58" s="17"/>
      <c r="AA58" s="17"/>
      <c r="AB58" s="17"/>
      <c r="AC58" s="17"/>
    </row>
    <row r="59" spans="1:29" ht="12.75" customHeight="1">
      <c r="A59" s="17"/>
      <c r="B59" s="17"/>
      <c r="C59" s="17"/>
      <c r="D59" s="17"/>
      <c r="E59" s="17"/>
      <c r="F59" s="17"/>
      <c r="G59" s="17"/>
      <c r="H59" s="17"/>
      <c r="I59" s="17"/>
      <c r="J59" s="156"/>
      <c r="K59" s="17"/>
      <c r="L59" s="17"/>
      <c r="M59" s="17"/>
      <c r="N59" s="17"/>
      <c r="O59" s="17"/>
      <c r="P59" s="17"/>
      <c r="Q59" s="17"/>
      <c r="R59" s="17"/>
      <c r="S59" s="17"/>
      <c r="T59" s="17"/>
      <c r="U59" s="17"/>
      <c r="V59" s="17"/>
      <c r="W59" s="17"/>
      <c r="X59" s="17"/>
      <c r="Y59" s="17"/>
      <c r="Z59" s="17"/>
      <c r="AA59" s="17"/>
      <c r="AB59" s="17"/>
      <c r="AC59" s="17"/>
    </row>
    <row r="60" spans="1:29" ht="12.75" customHeight="1">
      <c r="A60" s="17"/>
      <c r="B60" s="17"/>
      <c r="C60" s="17"/>
      <c r="D60" s="17"/>
      <c r="E60" s="17"/>
      <c r="F60" s="17"/>
      <c r="G60" s="17"/>
      <c r="H60" s="17"/>
      <c r="I60" s="17"/>
      <c r="J60" s="156"/>
      <c r="K60" s="17"/>
      <c r="L60" s="17"/>
      <c r="M60" s="17"/>
      <c r="N60" s="17"/>
      <c r="O60" s="17"/>
      <c r="P60" s="17"/>
      <c r="Q60" s="17"/>
      <c r="R60" s="17"/>
      <c r="S60" s="17"/>
      <c r="T60" s="17"/>
      <c r="U60" s="17"/>
      <c r="V60" s="17"/>
      <c r="W60" s="17"/>
      <c r="X60" s="17"/>
      <c r="Y60" s="17"/>
      <c r="Z60" s="17"/>
      <c r="AA60" s="17"/>
      <c r="AB60" s="17"/>
      <c r="AC60" s="17"/>
    </row>
    <row r="61" spans="1:29" ht="12.75" customHeight="1">
      <c r="A61" s="17"/>
      <c r="B61" s="17"/>
      <c r="C61" s="17"/>
      <c r="D61" s="17"/>
      <c r="E61" s="17"/>
      <c r="F61" s="17"/>
      <c r="G61" s="17"/>
      <c r="H61" s="17"/>
      <c r="I61" s="17"/>
      <c r="J61" s="156"/>
      <c r="K61" s="17"/>
      <c r="L61" s="17"/>
      <c r="M61" s="17"/>
      <c r="N61" s="17"/>
      <c r="O61" s="17"/>
      <c r="P61" s="17"/>
      <c r="Q61" s="17"/>
      <c r="R61" s="17"/>
      <c r="S61" s="17"/>
      <c r="T61" s="17"/>
      <c r="U61" s="17"/>
      <c r="V61" s="17"/>
      <c r="W61" s="17"/>
      <c r="X61" s="17"/>
      <c r="Y61" s="17"/>
      <c r="Z61" s="17"/>
      <c r="AA61" s="17"/>
      <c r="AB61" s="17"/>
      <c r="AC61" s="17"/>
    </row>
    <row r="62" spans="1:29" ht="12.75" customHeight="1">
      <c r="A62" s="17"/>
      <c r="B62" s="17"/>
      <c r="C62" s="17"/>
      <c r="D62" s="17"/>
      <c r="E62" s="17"/>
      <c r="F62" s="17"/>
      <c r="G62" s="17"/>
      <c r="H62" s="17"/>
      <c r="I62" s="17"/>
      <c r="J62" s="156"/>
      <c r="K62" s="17"/>
      <c r="L62" s="17"/>
      <c r="M62" s="17"/>
      <c r="N62" s="17"/>
      <c r="O62" s="17"/>
      <c r="P62" s="17"/>
      <c r="Q62" s="17"/>
      <c r="R62" s="17"/>
      <c r="S62" s="17"/>
      <c r="T62" s="17"/>
      <c r="U62" s="17"/>
      <c r="V62" s="17"/>
      <c r="W62" s="17"/>
      <c r="X62" s="17"/>
      <c r="Y62" s="17"/>
      <c r="Z62" s="17"/>
      <c r="AA62" s="17"/>
      <c r="AB62" s="17"/>
      <c r="AC62" s="17"/>
    </row>
    <row r="63" spans="1:29" ht="12.75" customHeight="1">
      <c r="A63" s="17"/>
      <c r="B63" s="17"/>
      <c r="C63" s="17"/>
      <c r="D63" s="17"/>
      <c r="E63" s="17"/>
      <c r="F63" s="17"/>
      <c r="G63" s="17"/>
      <c r="H63" s="17"/>
      <c r="I63" s="17"/>
      <c r="J63" s="156"/>
      <c r="K63" s="17"/>
      <c r="L63" s="17"/>
      <c r="M63" s="17"/>
      <c r="N63" s="17"/>
      <c r="O63" s="17"/>
      <c r="P63" s="17"/>
      <c r="Q63" s="17"/>
      <c r="R63" s="17"/>
      <c r="S63" s="17"/>
      <c r="T63" s="17"/>
      <c r="U63" s="17"/>
      <c r="V63" s="17"/>
      <c r="W63" s="17"/>
      <c r="X63" s="17"/>
      <c r="Y63" s="17"/>
      <c r="Z63" s="17"/>
      <c r="AA63" s="17"/>
      <c r="AB63" s="17"/>
      <c r="AC63" s="17"/>
    </row>
    <row r="64" spans="1:29" ht="12.75" customHeight="1">
      <c r="A64" s="17"/>
      <c r="B64" s="17"/>
      <c r="C64" s="17"/>
      <c r="D64" s="17"/>
      <c r="E64" s="17"/>
      <c r="F64" s="17"/>
      <c r="G64" s="17"/>
      <c r="H64" s="17"/>
      <c r="I64" s="17"/>
      <c r="J64" s="156"/>
      <c r="K64" s="17"/>
      <c r="L64" s="17"/>
      <c r="M64" s="17"/>
      <c r="N64" s="17"/>
      <c r="O64" s="17"/>
      <c r="P64" s="17"/>
      <c r="Q64" s="17"/>
      <c r="R64" s="17"/>
      <c r="S64" s="17"/>
      <c r="T64" s="17"/>
      <c r="U64" s="17"/>
      <c r="V64" s="17"/>
      <c r="W64" s="17"/>
      <c r="X64" s="17"/>
      <c r="Y64" s="17"/>
      <c r="Z64" s="17"/>
      <c r="AA64" s="17"/>
      <c r="AB64" s="17"/>
      <c r="AC64" s="17"/>
    </row>
    <row r="65" spans="1:29" ht="12.75" customHeight="1">
      <c r="A65" s="17"/>
      <c r="B65" s="17"/>
      <c r="C65" s="17"/>
      <c r="D65" s="17"/>
      <c r="E65" s="17"/>
      <c r="F65" s="17"/>
      <c r="G65" s="17"/>
      <c r="H65" s="17"/>
      <c r="I65" s="17"/>
      <c r="J65" s="156"/>
      <c r="K65" s="17"/>
      <c r="L65" s="17"/>
      <c r="M65" s="17"/>
      <c r="N65" s="17"/>
      <c r="O65" s="17"/>
      <c r="P65" s="17"/>
      <c r="Q65" s="17"/>
      <c r="R65" s="17"/>
      <c r="S65" s="17"/>
      <c r="T65" s="17"/>
      <c r="U65" s="17"/>
      <c r="V65" s="17"/>
      <c r="W65" s="17"/>
      <c r="X65" s="17"/>
      <c r="Y65" s="17"/>
      <c r="Z65" s="17"/>
      <c r="AA65" s="17"/>
      <c r="AB65" s="17"/>
      <c r="AC65" s="17"/>
    </row>
    <row r="66" spans="1:29" ht="12.75" customHeight="1">
      <c r="A66" s="17"/>
      <c r="B66" s="17"/>
      <c r="C66" s="17"/>
      <c r="D66" s="17"/>
      <c r="E66" s="17"/>
      <c r="F66" s="17"/>
      <c r="G66" s="17"/>
      <c r="H66" s="17"/>
      <c r="I66" s="17"/>
      <c r="J66" s="156"/>
      <c r="K66" s="17"/>
      <c r="L66" s="17"/>
      <c r="M66" s="17"/>
      <c r="N66" s="17"/>
      <c r="O66" s="17"/>
      <c r="P66" s="17"/>
      <c r="Q66" s="17"/>
      <c r="R66" s="17"/>
      <c r="S66" s="17"/>
      <c r="T66" s="17"/>
      <c r="U66" s="17"/>
      <c r="V66" s="17"/>
      <c r="W66" s="17"/>
      <c r="X66" s="17"/>
      <c r="Y66" s="17"/>
      <c r="Z66" s="17"/>
      <c r="AA66" s="17"/>
      <c r="AB66" s="17"/>
      <c r="AC66" s="17"/>
    </row>
    <row r="67" spans="1:29" ht="12.75" customHeight="1">
      <c r="A67" s="17"/>
      <c r="B67" s="17"/>
      <c r="C67" s="17"/>
      <c r="D67" s="17"/>
      <c r="E67" s="17"/>
      <c r="F67" s="17"/>
      <c r="G67" s="17"/>
      <c r="H67" s="17"/>
      <c r="I67" s="17"/>
      <c r="J67" s="156"/>
      <c r="K67" s="17"/>
      <c r="L67" s="17"/>
      <c r="M67" s="17"/>
      <c r="N67" s="17"/>
      <c r="O67" s="17"/>
      <c r="P67" s="17"/>
      <c r="Q67" s="17"/>
      <c r="R67" s="17"/>
      <c r="S67" s="17"/>
      <c r="T67" s="17"/>
      <c r="U67" s="17"/>
      <c r="V67" s="17"/>
      <c r="W67" s="17"/>
      <c r="X67" s="17"/>
      <c r="Y67" s="17"/>
      <c r="Z67" s="17"/>
      <c r="AA67" s="17"/>
      <c r="AB67" s="17"/>
      <c r="AC67" s="17"/>
    </row>
    <row r="68" spans="1:29" ht="12.75" customHeight="1">
      <c r="A68" s="17"/>
      <c r="B68" s="17"/>
      <c r="C68" s="17"/>
      <c r="D68" s="17"/>
      <c r="E68" s="17"/>
      <c r="F68" s="17"/>
      <c r="G68" s="17"/>
      <c r="H68" s="17"/>
      <c r="I68" s="17"/>
      <c r="J68" s="156"/>
      <c r="K68" s="17"/>
      <c r="L68" s="17"/>
      <c r="M68" s="17"/>
      <c r="N68" s="17"/>
      <c r="O68" s="17"/>
      <c r="P68" s="17"/>
      <c r="Q68" s="17"/>
      <c r="R68" s="17"/>
      <c r="S68" s="17"/>
      <c r="T68" s="17"/>
      <c r="U68" s="17"/>
      <c r="V68" s="17"/>
      <c r="W68" s="17"/>
      <c r="X68" s="17"/>
      <c r="Y68" s="17"/>
      <c r="Z68" s="17"/>
      <c r="AA68" s="17"/>
      <c r="AB68" s="17"/>
      <c r="AC68" s="17"/>
    </row>
    <row r="69" spans="1:29" ht="12.75" customHeight="1">
      <c r="A69" s="17"/>
      <c r="B69" s="17"/>
      <c r="C69" s="17"/>
      <c r="D69" s="17"/>
      <c r="E69" s="17"/>
      <c r="F69" s="17"/>
      <c r="G69" s="17"/>
      <c r="H69" s="17"/>
      <c r="I69" s="17"/>
      <c r="J69" s="156"/>
      <c r="K69" s="17"/>
      <c r="L69" s="17"/>
      <c r="M69" s="17"/>
      <c r="N69" s="17"/>
      <c r="O69" s="17"/>
      <c r="P69" s="17"/>
      <c r="Q69" s="17"/>
      <c r="R69" s="17"/>
      <c r="S69" s="17"/>
      <c r="T69" s="17"/>
      <c r="U69" s="17"/>
      <c r="V69" s="17"/>
      <c r="W69" s="17"/>
      <c r="X69" s="17"/>
      <c r="Y69" s="17"/>
      <c r="Z69" s="17"/>
      <c r="AA69" s="17"/>
      <c r="AB69" s="17"/>
      <c r="AC69" s="17"/>
    </row>
    <row r="70" spans="1:29" ht="12.75" customHeight="1">
      <c r="A70" s="17"/>
      <c r="B70" s="17"/>
      <c r="C70" s="17"/>
      <c r="D70" s="17"/>
      <c r="E70" s="17"/>
      <c r="F70" s="17"/>
      <c r="G70" s="17"/>
      <c r="H70" s="17"/>
      <c r="I70" s="17"/>
      <c r="J70" s="156"/>
      <c r="K70" s="17"/>
      <c r="L70" s="17"/>
      <c r="M70" s="17"/>
      <c r="N70" s="17"/>
      <c r="O70" s="17"/>
      <c r="P70" s="17"/>
      <c r="Q70" s="17"/>
      <c r="R70" s="17"/>
      <c r="S70" s="17"/>
      <c r="T70" s="17"/>
      <c r="U70" s="17"/>
      <c r="V70" s="17"/>
      <c r="W70" s="17"/>
      <c r="X70" s="17"/>
      <c r="Y70" s="17"/>
      <c r="Z70" s="17"/>
      <c r="AA70" s="17"/>
      <c r="AB70" s="17"/>
      <c r="AC70" s="17"/>
    </row>
    <row r="71" spans="1:29" ht="12.75" customHeight="1">
      <c r="A71" s="17"/>
      <c r="B71" s="17"/>
      <c r="C71" s="17"/>
      <c r="D71" s="17"/>
      <c r="E71" s="17"/>
      <c r="F71" s="17"/>
      <c r="G71" s="17"/>
      <c r="H71" s="17"/>
      <c r="I71" s="17"/>
      <c r="J71" s="156"/>
      <c r="K71" s="17"/>
      <c r="L71" s="17"/>
      <c r="M71" s="17"/>
      <c r="N71" s="17"/>
      <c r="O71" s="17"/>
      <c r="P71" s="17"/>
      <c r="Q71" s="17"/>
      <c r="R71" s="17"/>
      <c r="S71" s="17"/>
      <c r="T71" s="17"/>
      <c r="U71" s="17"/>
      <c r="V71" s="17"/>
      <c r="W71" s="17"/>
      <c r="X71" s="17"/>
      <c r="Y71" s="17"/>
      <c r="Z71" s="17"/>
      <c r="AA71" s="17"/>
      <c r="AB71" s="17"/>
      <c r="AC71" s="17"/>
    </row>
    <row r="72" spans="1:29" ht="12.75" customHeight="1">
      <c r="A72" s="17"/>
      <c r="B72" s="17"/>
      <c r="C72" s="17"/>
      <c r="D72" s="17"/>
      <c r="E72" s="17"/>
      <c r="F72" s="17"/>
      <c r="G72" s="17"/>
      <c r="H72" s="17"/>
      <c r="I72" s="17"/>
      <c r="J72" s="156"/>
      <c r="K72" s="17"/>
      <c r="L72" s="17"/>
      <c r="M72" s="17"/>
      <c r="N72" s="17"/>
      <c r="O72" s="17"/>
      <c r="P72" s="17"/>
      <c r="Q72" s="17"/>
      <c r="R72" s="17"/>
      <c r="S72" s="17"/>
      <c r="T72" s="17"/>
      <c r="U72" s="17"/>
      <c r="V72" s="17"/>
      <c r="W72" s="17"/>
      <c r="X72" s="17"/>
      <c r="Y72" s="17"/>
      <c r="Z72" s="17"/>
      <c r="AA72" s="17"/>
      <c r="AB72" s="17"/>
      <c r="AC72" s="17"/>
    </row>
    <row r="73" spans="1:29" ht="12.75" customHeight="1">
      <c r="A73" s="17"/>
      <c r="B73" s="17"/>
      <c r="C73" s="17"/>
      <c r="D73" s="17"/>
      <c r="E73" s="17"/>
      <c r="F73" s="17"/>
      <c r="G73" s="17"/>
      <c r="H73" s="17"/>
      <c r="I73" s="17"/>
      <c r="J73" s="156"/>
      <c r="K73" s="17"/>
      <c r="L73" s="17"/>
      <c r="M73" s="17"/>
      <c r="N73" s="17"/>
      <c r="O73" s="17"/>
      <c r="P73" s="17"/>
      <c r="Q73" s="17"/>
      <c r="R73" s="17"/>
      <c r="S73" s="17"/>
      <c r="T73" s="17"/>
      <c r="U73" s="17"/>
      <c r="V73" s="17"/>
      <c r="W73" s="17"/>
      <c r="X73" s="17"/>
      <c r="Y73" s="17"/>
      <c r="Z73" s="17"/>
      <c r="AA73" s="17"/>
      <c r="AB73" s="17"/>
      <c r="AC73" s="17"/>
    </row>
    <row r="74" spans="1:29" ht="12.75" customHeight="1">
      <c r="A74" s="17"/>
      <c r="B74" s="17"/>
      <c r="C74" s="17"/>
      <c r="D74" s="17"/>
      <c r="E74" s="17"/>
      <c r="F74" s="17"/>
      <c r="G74" s="17"/>
      <c r="H74" s="17"/>
      <c r="I74" s="17"/>
      <c r="J74" s="156"/>
      <c r="K74" s="17"/>
      <c r="L74" s="17"/>
      <c r="M74" s="17"/>
      <c r="N74" s="17"/>
      <c r="O74" s="17"/>
      <c r="P74" s="17"/>
      <c r="Q74" s="17"/>
      <c r="R74" s="17"/>
      <c r="S74" s="17"/>
      <c r="T74" s="17"/>
      <c r="U74" s="17"/>
      <c r="V74" s="17"/>
      <c r="W74" s="17"/>
      <c r="X74" s="17"/>
      <c r="Y74" s="17"/>
      <c r="Z74" s="17"/>
      <c r="AA74" s="17"/>
      <c r="AB74" s="17"/>
      <c r="AC74" s="17"/>
    </row>
    <row r="75" spans="1:29" ht="12.75" customHeight="1">
      <c r="A75" s="17"/>
      <c r="B75" s="17"/>
      <c r="C75" s="17"/>
      <c r="D75" s="17"/>
      <c r="E75" s="17"/>
      <c r="F75" s="17"/>
      <c r="G75" s="17"/>
      <c r="H75" s="17"/>
      <c r="I75" s="17"/>
      <c r="J75" s="156"/>
      <c r="K75" s="17"/>
      <c r="L75" s="17"/>
      <c r="M75" s="17"/>
      <c r="N75" s="17"/>
      <c r="O75" s="17"/>
      <c r="P75" s="17"/>
      <c r="Q75" s="17"/>
      <c r="R75" s="17"/>
      <c r="S75" s="17"/>
      <c r="T75" s="17"/>
      <c r="U75" s="17"/>
      <c r="V75" s="17"/>
      <c r="W75" s="17"/>
      <c r="X75" s="17"/>
      <c r="Y75" s="17"/>
      <c r="Z75" s="17"/>
      <c r="AA75" s="17"/>
      <c r="AB75" s="17"/>
      <c r="AC75" s="17"/>
    </row>
    <row r="76" spans="1:29" ht="12.75" customHeight="1">
      <c r="A76" s="17"/>
      <c r="B76" s="17"/>
      <c r="C76" s="17"/>
      <c r="D76" s="166"/>
      <c r="E76" s="17"/>
      <c r="F76" s="17"/>
      <c r="G76" s="17"/>
      <c r="H76" s="17"/>
      <c r="I76" s="17"/>
      <c r="J76" s="156"/>
      <c r="K76" s="17"/>
      <c r="L76" s="17"/>
      <c r="M76" s="17"/>
      <c r="N76" s="17"/>
      <c r="O76" s="17"/>
      <c r="P76" s="17"/>
      <c r="Q76" s="17"/>
      <c r="R76" s="17"/>
      <c r="S76" s="17"/>
      <c r="T76" s="17"/>
      <c r="U76" s="17"/>
      <c r="V76" s="17"/>
      <c r="W76" s="17"/>
      <c r="X76" s="17"/>
      <c r="Y76" s="17"/>
      <c r="Z76" s="17"/>
      <c r="AA76" s="17"/>
      <c r="AB76" s="17"/>
      <c r="AC76" s="17"/>
    </row>
    <row r="77" spans="1:29" ht="12.75" customHeight="1">
      <c r="A77" s="17"/>
      <c r="B77" s="17"/>
      <c r="C77" s="17"/>
      <c r="D77" s="17"/>
      <c r="E77" s="17"/>
      <c r="F77" s="17"/>
      <c r="G77" s="17"/>
      <c r="H77" s="17"/>
      <c r="I77" s="17"/>
      <c r="J77" s="156"/>
      <c r="K77" s="17"/>
      <c r="L77" s="17"/>
      <c r="M77" s="17"/>
      <c r="N77" s="17"/>
      <c r="O77" s="17"/>
      <c r="P77" s="17"/>
      <c r="Q77" s="17"/>
      <c r="R77" s="17"/>
      <c r="S77" s="17"/>
      <c r="T77" s="17"/>
      <c r="U77" s="17"/>
      <c r="V77" s="17"/>
      <c r="W77" s="17"/>
      <c r="X77" s="17"/>
      <c r="Y77" s="17"/>
      <c r="Z77" s="17"/>
      <c r="AA77" s="17"/>
      <c r="AB77" s="17"/>
      <c r="AC77" s="17"/>
    </row>
    <row r="78" spans="1:29" ht="12.75" customHeight="1">
      <c r="A78" s="17"/>
      <c r="B78" s="17"/>
      <c r="C78" s="17"/>
      <c r="D78" s="17"/>
      <c r="E78" s="17"/>
      <c r="F78" s="17"/>
      <c r="G78" s="17"/>
      <c r="H78" s="17"/>
      <c r="I78" s="17"/>
      <c r="J78" s="156"/>
      <c r="K78" s="17"/>
      <c r="L78" s="17"/>
      <c r="M78" s="17"/>
      <c r="N78" s="17"/>
      <c r="O78" s="17"/>
      <c r="P78" s="17"/>
      <c r="Q78" s="17"/>
      <c r="R78" s="17"/>
      <c r="S78" s="17"/>
      <c r="T78" s="17"/>
      <c r="U78" s="17"/>
      <c r="V78" s="17"/>
      <c r="W78" s="17"/>
      <c r="X78" s="17"/>
      <c r="Y78" s="17"/>
      <c r="Z78" s="17"/>
      <c r="AA78" s="17"/>
      <c r="AB78" s="17"/>
      <c r="AC78" s="17"/>
    </row>
    <row r="79" spans="1:29" ht="12.75" customHeight="1">
      <c r="A79" s="17"/>
      <c r="B79" s="17"/>
      <c r="C79" s="17"/>
      <c r="D79" s="17"/>
      <c r="E79" s="17"/>
      <c r="F79" s="17"/>
      <c r="G79" s="17"/>
      <c r="H79" s="17"/>
      <c r="I79" s="17"/>
      <c r="J79" s="156"/>
      <c r="K79" s="17"/>
      <c r="L79" s="17"/>
      <c r="M79" s="17"/>
      <c r="N79" s="17"/>
      <c r="O79" s="17"/>
      <c r="P79" s="17"/>
      <c r="Q79" s="17"/>
      <c r="R79" s="17"/>
      <c r="S79" s="17"/>
      <c r="T79" s="17"/>
      <c r="U79" s="17"/>
      <c r="V79" s="17"/>
      <c r="W79" s="17"/>
      <c r="X79" s="17"/>
      <c r="Y79" s="17"/>
      <c r="Z79" s="17"/>
      <c r="AA79" s="17"/>
      <c r="AB79" s="17"/>
      <c r="AC79" s="17"/>
    </row>
    <row r="80" spans="1:29" ht="12.75" customHeight="1">
      <c r="A80" s="17"/>
      <c r="B80" s="17"/>
      <c r="C80" s="17"/>
      <c r="D80" s="17"/>
      <c r="E80" s="17"/>
      <c r="F80" s="17"/>
      <c r="G80" s="17"/>
      <c r="H80" s="17"/>
      <c r="I80" s="17"/>
      <c r="J80" s="156"/>
      <c r="K80" s="17"/>
      <c r="L80" s="17"/>
      <c r="M80" s="17"/>
      <c r="N80" s="17"/>
      <c r="O80" s="17"/>
      <c r="P80" s="17"/>
      <c r="Q80" s="17"/>
      <c r="R80" s="17"/>
      <c r="S80" s="17"/>
      <c r="T80" s="17"/>
      <c r="U80" s="17"/>
      <c r="V80" s="17"/>
      <c r="W80" s="17"/>
      <c r="X80" s="17"/>
      <c r="Y80" s="17"/>
      <c r="Z80" s="17"/>
      <c r="AA80" s="17"/>
      <c r="AB80" s="17"/>
      <c r="AC80" s="17"/>
    </row>
    <row r="81" spans="1:29" ht="12.75" customHeight="1">
      <c r="A81" s="17"/>
      <c r="B81" s="17"/>
      <c r="C81" s="17"/>
      <c r="D81" s="17"/>
      <c r="E81" s="17"/>
      <c r="F81" s="17"/>
      <c r="G81" s="17"/>
      <c r="H81" s="17"/>
      <c r="I81" s="17"/>
      <c r="J81" s="156"/>
      <c r="K81" s="17"/>
      <c r="L81" s="17"/>
      <c r="M81" s="17"/>
      <c r="N81" s="17"/>
      <c r="O81" s="17"/>
      <c r="P81" s="17"/>
      <c r="Q81" s="17"/>
      <c r="R81" s="17"/>
      <c r="S81" s="17"/>
      <c r="T81" s="17"/>
      <c r="U81" s="17"/>
      <c r="V81" s="17"/>
      <c r="W81" s="17"/>
      <c r="X81" s="17"/>
      <c r="Y81" s="17"/>
      <c r="Z81" s="17"/>
      <c r="AA81" s="17"/>
      <c r="AB81" s="17"/>
      <c r="AC81" s="17"/>
    </row>
    <row r="82" spans="1:29" ht="12.75" customHeight="1">
      <c r="A82" s="17"/>
      <c r="B82" s="17"/>
      <c r="C82" s="17"/>
      <c r="D82" s="17"/>
      <c r="E82" s="17"/>
      <c r="F82" s="17"/>
      <c r="G82" s="17"/>
      <c r="H82" s="17"/>
      <c r="I82" s="17"/>
      <c r="J82" s="156"/>
      <c r="K82" s="17"/>
      <c r="L82" s="17"/>
      <c r="M82" s="17"/>
      <c r="N82" s="17"/>
      <c r="O82" s="17"/>
      <c r="P82" s="17"/>
      <c r="Q82" s="17"/>
      <c r="R82" s="17"/>
      <c r="S82" s="17"/>
      <c r="T82" s="17"/>
      <c r="U82" s="17"/>
      <c r="V82" s="17"/>
      <c r="W82" s="17"/>
      <c r="X82" s="17"/>
      <c r="Y82" s="17"/>
      <c r="Z82" s="17"/>
      <c r="AA82" s="17"/>
      <c r="AB82" s="17"/>
      <c r="AC82" s="17"/>
    </row>
    <row r="83" spans="1:29" ht="12.75" customHeight="1">
      <c r="A83" s="17"/>
      <c r="B83" s="17"/>
      <c r="C83" s="17"/>
      <c r="D83" s="17"/>
      <c r="E83" s="17"/>
      <c r="F83" s="17"/>
      <c r="G83" s="17"/>
      <c r="H83" s="17"/>
      <c r="I83" s="17"/>
      <c r="J83" s="156"/>
      <c r="K83" s="17"/>
      <c r="L83" s="17"/>
      <c r="M83" s="17"/>
      <c r="N83" s="17"/>
      <c r="O83" s="17"/>
      <c r="P83" s="17"/>
      <c r="Q83" s="17"/>
      <c r="R83" s="17"/>
      <c r="S83" s="17"/>
      <c r="T83" s="17"/>
      <c r="U83" s="17"/>
      <c r="V83" s="17"/>
      <c r="W83" s="17"/>
      <c r="X83" s="17"/>
      <c r="Y83" s="17"/>
      <c r="Z83" s="17"/>
      <c r="AA83" s="17"/>
      <c r="AB83" s="17"/>
      <c r="AC83" s="17"/>
    </row>
    <row r="84" spans="1:29" ht="12.75" customHeight="1">
      <c r="A84" s="17"/>
      <c r="B84" s="17"/>
      <c r="C84" s="17"/>
      <c r="D84" s="17"/>
      <c r="E84" s="17"/>
      <c r="F84" s="17"/>
      <c r="G84" s="17"/>
      <c r="H84" s="17"/>
      <c r="I84" s="17"/>
      <c r="J84" s="156"/>
      <c r="K84" s="17"/>
      <c r="L84" s="17"/>
      <c r="M84" s="17"/>
      <c r="N84" s="17"/>
      <c r="O84" s="17"/>
      <c r="P84" s="17"/>
      <c r="Q84" s="17"/>
      <c r="R84" s="17"/>
      <c r="S84" s="17"/>
      <c r="T84" s="17"/>
      <c r="U84" s="17"/>
      <c r="V84" s="17"/>
      <c r="W84" s="17"/>
      <c r="X84" s="17"/>
      <c r="Y84" s="17"/>
      <c r="Z84" s="17"/>
      <c r="AA84" s="17"/>
      <c r="AB84" s="17"/>
      <c r="AC84" s="17"/>
    </row>
    <row r="85" spans="1:29" ht="12.75" customHeight="1">
      <c r="A85" s="17"/>
      <c r="B85" s="17"/>
      <c r="C85" s="17"/>
      <c r="D85" s="17"/>
      <c r="E85" s="17"/>
      <c r="F85" s="17"/>
      <c r="G85" s="17"/>
      <c r="H85" s="17"/>
      <c r="I85" s="17"/>
      <c r="J85" s="156"/>
      <c r="K85" s="17"/>
      <c r="L85" s="17"/>
      <c r="M85" s="17"/>
      <c r="N85" s="17"/>
      <c r="O85" s="17"/>
      <c r="P85" s="17"/>
      <c r="Q85" s="17"/>
      <c r="R85" s="17"/>
      <c r="S85" s="17"/>
      <c r="T85" s="17"/>
      <c r="U85" s="17"/>
      <c r="V85" s="17"/>
      <c r="W85" s="17"/>
      <c r="X85" s="17"/>
      <c r="Y85" s="17"/>
      <c r="Z85" s="17"/>
      <c r="AA85" s="17"/>
      <c r="AB85" s="17"/>
      <c r="AC85" s="17"/>
    </row>
    <row r="86" spans="1:29" ht="12.75" customHeight="1">
      <c r="A86" s="17"/>
      <c r="B86" s="17"/>
      <c r="C86" s="17"/>
      <c r="D86" s="17"/>
      <c r="E86" s="17"/>
      <c r="F86" s="17"/>
      <c r="G86" s="17"/>
      <c r="H86" s="17"/>
      <c r="I86" s="17"/>
      <c r="J86" s="156"/>
      <c r="K86" s="17"/>
      <c r="L86" s="17"/>
      <c r="M86" s="17"/>
      <c r="N86" s="17"/>
      <c r="O86" s="17"/>
      <c r="P86" s="17"/>
      <c r="Q86" s="17"/>
      <c r="R86" s="17"/>
      <c r="S86" s="17"/>
      <c r="T86" s="17"/>
      <c r="U86" s="17"/>
      <c r="V86" s="17"/>
      <c r="W86" s="17"/>
      <c r="X86" s="17"/>
      <c r="Y86" s="17"/>
      <c r="Z86" s="17"/>
      <c r="AA86" s="17"/>
      <c r="AB86" s="17"/>
      <c r="AC86" s="17"/>
    </row>
    <row r="87" spans="1:29" ht="12.75" customHeight="1">
      <c r="A87" s="17"/>
      <c r="B87" s="17"/>
      <c r="C87" s="17"/>
      <c r="D87" s="17"/>
      <c r="E87" s="17"/>
      <c r="F87" s="17"/>
      <c r="G87" s="17"/>
      <c r="H87" s="17"/>
      <c r="I87" s="17"/>
      <c r="J87" s="156"/>
      <c r="K87" s="17"/>
      <c r="L87" s="17"/>
      <c r="M87" s="17"/>
      <c r="N87" s="17"/>
      <c r="O87" s="17"/>
      <c r="P87" s="17"/>
      <c r="Q87" s="17"/>
      <c r="R87" s="17"/>
      <c r="S87" s="17"/>
      <c r="T87" s="17"/>
      <c r="U87" s="17"/>
      <c r="V87" s="17"/>
      <c r="W87" s="17"/>
      <c r="X87" s="17"/>
      <c r="Y87" s="17"/>
      <c r="Z87" s="17"/>
      <c r="AA87" s="17"/>
      <c r="AB87" s="17"/>
      <c r="AC87" s="17"/>
    </row>
    <row r="88" spans="1:29" ht="12.75" customHeight="1">
      <c r="A88" s="17"/>
      <c r="B88" s="17"/>
      <c r="C88" s="17"/>
      <c r="D88" s="17"/>
      <c r="E88" s="17"/>
      <c r="F88" s="17"/>
      <c r="G88" s="17"/>
      <c r="H88" s="17"/>
      <c r="I88" s="17"/>
      <c r="J88" s="156"/>
      <c r="K88" s="17"/>
      <c r="L88" s="17"/>
      <c r="M88" s="17"/>
      <c r="N88" s="17"/>
      <c r="O88" s="17"/>
      <c r="P88" s="17"/>
      <c r="Q88" s="17"/>
      <c r="R88" s="17"/>
      <c r="S88" s="17"/>
      <c r="T88" s="17"/>
      <c r="U88" s="17"/>
      <c r="V88" s="17"/>
      <c r="W88" s="17"/>
      <c r="X88" s="17"/>
      <c r="Y88" s="17"/>
      <c r="Z88" s="17"/>
      <c r="AA88" s="17"/>
      <c r="AB88" s="17"/>
      <c r="AC88" s="17"/>
    </row>
    <row r="89" spans="1:29" ht="12.75" customHeight="1">
      <c r="A89" s="17"/>
      <c r="B89" s="17"/>
      <c r="C89" s="17"/>
      <c r="D89" s="17"/>
      <c r="E89" s="17"/>
      <c r="F89" s="17"/>
      <c r="G89" s="17"/>
      <c r="H89" s="17"/>
      <c r="I89" s="17"/>
      <c r="J89" s="156"/>
      <c r="K89" s="17"/>
      <c r="L89" s="17"/>
      <c r="M89" s="17"/>
      <c r="N89" s="17"/>
      <c r="O89" s="17"/>
      <c r="P89" s="17"/>
      <c r="Q89" s="17"/>
      <c r="R89" s="17"/>
      <c r="S89" s="17"/>
      <c r="T89" s="17"/>
      <c r="U89" s="17"/>
      <c r="V89" s="17"/>
      <c r="W89" s="17"/>
      <c r="X89" s="17"/>
      <c r="Y89" s="17"/>
      <c r="Z89" s="17"/>
      <c r="AA89" s="17"/>
      <c r="AB89" s="17"/>
      <c r="AC89" s="17"/>
    </row>
    <row r="90" spans="1:29" ht="12.75" customHeight="1">
      <c r="A90" s="17"/>
      <c r="B90" s="17"/>
      <c r="C90" s="17"/>
      <c r="D90" s="17"/>
      <c r="E90" s="17"/>
      <c r="F90" s="17"/>
      <c r="G90" s="17"/>
      <c r="H90" s="17"/>
      <c r="I90" s="17"/>
      <c r="J90" s="156"/>
      <c r="K90" s="17"/>
      <c r="L90" s="17"/>
      <c r="M90" s="17"/>
      <c r="N90" s="17"/>
      <c r="O90" s="17"/>
      <c r="P90" s="17"/>
      <c r="Q90" s="17"/>
      <c r="R90" s="17"/>
      <c r="S90" s="17"/>
      <c r="T90" s="17"/>
      <c r="U90" s="17"/>
      <c r="V90" s="17"/>
      <c r="W90" s="17"/>
      <c r="X90" s="17"/>
      <c r="Y90" s="17"/>
      <c r="Z90" s="17"/>
      <c r="AA90" s="17"/>
      <c r="AB90" s="17"/>
      <c r="AC90" s="17"/>
    </row>
    <row r="91" spans="1:29" ht="12.75" customHeight="1">
      <c r="A91" s="17"/>
      <c r="B91" s="17"/>
      <c r="C91" s="17"/>
      <c r="D91" s="17"/>
      <c r="E91" s="17"/>
      <c r="F91" s="17"/>
      <c r="G91" s="17"/>
      <c r="H91" s="17"/>
      <c r="I91" s="17"/>
      <c r="J91" s="156"/>
      <c r="K91" s="17"/>
      <c r="L91" s="17"/>
      <c r="M91" s="17"/>
      <c r="N91" s="17"/>
      <c r="O91" s="17"/>
      <c r="P91" s="17"/>
      <c r="Q91" s="17"/>
      <c r="R91" s="17"/>
      <c r="S91" s="17"/>
      <c r="T91" s="17"/>
      <c r="U91" s="17"/>
      <c r="V91" s="17"/>
      <c r="W91" s="17"/>
      <c r="X91" s="17"/>
      <c r="Y91" s="17"/>
      <c r="Z91" s="17"/>
      <c r="AA91" s="17"/>
      <c r="AB91" s="17"/>
      <c r="AC91" s="17"/>
    </row>
    <row r="92" spans="1:29" ht="12.75" customHeight="1">
      <c r="A92" s="17"/>
      <c r="B92" s="17"/>
      <c r="C92" s="17"/>
      <c r="D92" s="17"/>
      <c r="E92" s="17"/>
      <c r="F92" s="17"/>
      <c r="G92" s="17"/>
      <c r="H92" s="17"/>
      <c r="I92" s="17"/>
      <c r="J92" s="156"/>
      <c r="K92" s="17"/>
      <c r="L92" s="17"/>
      <c r="M92" s="17"/>
      <c r="N92" s="17"/>
      <c r="O92" s="17"/>
      <c r="P92" s="17"/>
      <c r="Q92" s="17"/>
      <c r="R92" s="17"/>
      <c r="S92" s="17"/>
      <c r="T92" s="17"/>
      <c r="U92" s="17"/>
      <c r="V92" s="17"/>
      <c r="W92" s="17"/>
      <c r="X92" s="17"/>
      <c r="Y92" s="17"/>
      <c r="Z92" s="17"/>
      <c r="AA92" s="17"/>
      <c r="AB92" s="17"/>
      <c r="AC92" s="17"/>
    </row>
    <row r="93" spans="1:29" ht="12.75" customHeight="1">
      <c r="A93" s="17"/>
      <c r="B93" s="17"/>
      <c r="C93" s="17"/>
      <c r="D93" s="17"/>
      <c r="E93" s="17"/>
      <c r="F93" s="17"/>
      <c r="G93" s="17"/>
      <c r="H93" s="17"/>
      <c r="I93" s="17"/>
      <c r="J93" s="156"/>
      <c r="K93" s="17"/>
      <c r="L93" s="17"/>
      <c r="M93" s="17"/>
      <c r="N93" s="17"/>
      <c r="O93" s="17"/>
      <c r="P93" s="17"/>
      <c r="Q93" s="17"/>
      <c r="R93" s="17"/>
      <c r="S93" s="17"/>
      <c r="T93" s="17"/>
      <c r="U93" s="17"/>
      <c r="V93" s="17"/>
      <c r="W93" s="17"/>
      <c r="X93" s="17"/>
      <c r="Y93" s="17"/>
      <c r="Z93" s="17"/>
      <c r="AA93" s="17"/>
      <c r="AB93" s="17"/>
      <c r="AC93" s="17"/>
    </row>
    <row r="94" spans="1:29" ht="12.75" customHeight="1">
      <c r="A94" s="17"/>
      <c r="B94" s="17"/>
      <c r="C94" s="17"/>
      <c r="D94" s="17"/>
      <c r="E94" s="17"/>
      <c r="F94" s="17"/>
      <c r="G94" s="17"/>
      <c r="H94" s="17"/>
      <c r="I94" s="17"/>
      <c r="J94" s="156"/>
      <c r="K94" s="17"/>
      <c r="L94" s="17"/>
      <c r="M94" s="17"/>
      <c r="N94" s="17"/>
      <c r="O94" s="17"/>
      <c r="P94" s="17"/>
      <c r="Q94" s="17"/>
      <c r="R94" s="17"/>
      <c r="S94" s="17"/>
      <c r="T94" s="17"/>
      <c r="U94" s="17"/>
      <c r="V94" s="17"/>
      <c r="W94" s="17"/>
      <c r="X94" s="17"/>
      <c r="Y94" s="17"/>
      <c r="Z94" s="17"/>
      <c r="AA94" s="17"/>
      <c r="AB94" s="17"/>
      <c r="AC94" s="17"/>
    </row>
    <row r="95" spans="1:29" ht="12.75" customHeight="1">
      <c r="A95" s="17"/>
      <c r="B95" s="17"/>
      <c r="C95" s="17"/>
      <c r="D95" s="17"/>
      <c r="E95" s="17"/>
      <c r="F95" s="17"/>
      <c r="G95" s="17"/>
      <c r="H95" s="17"/>
      <c r="I95" s="17"/>
      <c r="J95" s="156"/>
      <c r="K95" s="17"/>
      <c r="L95" s="17"/>
      <c r="M95" s="17"/>
      <c r="N95" s="17"/>
      <c r="O95" s="17"/>
      <c r="P95" s="17"/>
      <c r="Q95" s="17"/>
      <c r="R95" s="17"/>
      <c r="S95" s="17"/>
      <c r="T95" s="17"/>
      <c r="U95" s="17"/>
      <c r="V95" s="17"/>
      <c r="W95" s="17"/>
      <c r="X95" s="17"/>
      <c r="Y95" s="17"/>
      <c r="Z95" s="17"/>
      <c r="AA95" s="17"/>
      <c r="AB95" s="17"/>
      <c r="AC95" s="17"/>
    </row>
    <row r="96" spans="1:29" ht="12.75" customHeight="1">
      <c r="A96" s="17"/>
      <c r="B96" s="17"/>
      <c r="C96" s="17"/>
      <c r="D96" s="17"/>
      <c r="E96" s="17"/>
      <c r="F96" s="17"/>
      <c r="G96" s="17"/>
      <c r="H96" s="17"/>
      <c r="I96" s="17"/>
      <c r="J96" s="156"/>
      <c r="K96" s="17"/>
      <c r="L96" s="17"/>
      <c r="M96" s="17"/>
      <c r="N96" s="17"/>
      <c r="O96" s="17"/>
      <c r="P96" s="17"/>
      <c r="Q96" s="17"/>
      <c r="R96" s="17"/>
      <c r="S96" s="17"/>
      <c r="T96" s="17"/>
      <c r="U96" s="17"/>
      <c r="V96" s="17"/>
      <c r="W96" s="17"/>
      <c r="X96" s="17"/>
      <c r="Y96" s="17"/>
      <c r="Z96" s="17"/>
      <c r="AA96" s="17"/>
      <c r="AB96" s="17"/>
      <c r="AC96" s="17"/>
    </row>
    <row r="97" spans="1:29" ht="12.75" customHeight="1">
      <c r="A97" s="17"/>
      <c r="B97" s="17"/>
      <c r="C97" s="17"/>
      <c r="D97" s="17"/>
      <c r="E97" s="17"/>
      <c r="F97" s="17"/>
      <c r="G97" s="17"/>
      <c r="H97" s="17"/>
      <c r="I97" s="17"/>
      <c r="J97" s="156"/>
      <c r="K97" s="17"/>
      <c r="L97" s="17"/>
      <c r="M97" s="17"/>
      <c r="N97" s="17"/>
      <c r="O97" s="17"/>
      <c r="P97" s="17"/>
      <c r="Q97" s="17"/>
      <c r="R97" s="17"/>
      <c r="S97" s="17"/>
      <c r="T97" s="17"/>
      <c r="U97" s="17"/>
      <c r="V97" s="17"/>
      <c r="W97" s="17"/>
      <c r="X97" s="17"/>
      <c r="Y97" s="17"/>
      <c r="Z97" s="17"/>
      <c r="AA97" s="17"/>
      <c r="AB97" s="17"/>
      <c r="AC97" s="17"/>
    </row>
    <row r="98" spans="1:29" ht="12.75" customHeight="1">
      <c r="A98" s="17"/>
      <c r="B98" s="17"/>
      <c r="C98" s="17"/>
      <c r="D98" s="17"/>
      <c r="E98" s="17"/>
      <c r="F98" s="17"/>
      <c r="G98" s="17"/>
      <c r="H98" s="17"/>
      <c r="I98" s="17"/>
      <c r="J98" s="156"/>
      <c r="K98" s="17"/>
      <c r="L98" s="17"/>
      <c r="M98" s="17"/>
      <c r="N98" s="17"/>
      <c r="O98" s="17"/>
      <c r="P98" s="17"/>
      <c r="Q98" s="17"/>
      <c r="R98" s="17"/>
      <c r="S98" s="17"/>
      <c r="T98" s="17"/>
      <c r="U98" s="17"/>
      <c r="V98" s="17"/>
      <c r="W98" s="17"/>
      <c r="X98" s="17"/>
      <c r="Y98" s="17"/>
      <c r="Z98" s="17"/>
      <c r="AA98" s="17"/>
      <c r="AB98" s="17"/>
      <c r="AC98" s="17"/>
    </row>
    <row r="99" spans="1:29" ht="12.75" customHeight="1">
      <c r="A99" s="17"/>
      <c r="B99" s="17"/>
      <c r="C99" s="17"/>
      <c r="D99" s="17"/>
      <c r="E99" s="17"/>
      <c r="F99" s="17"/>
      <c r="G99" s="17"/>
      <c r="H99" s="17"/>
      <c r="I99" s="17"/>
      <c r="J99" s="156"/>
      <c r="K99" s="17"/>
      <c r="L99" s="17"/>
      <c r="M99" s="17"/>
      <c r="N99" s="17"/>
      <c r="O99" s="17"/>
      <c r="P99" s="17"/>
      <c r="Q99" s="17"/>
      <c r="R99" s="17"/>
      <c r="S99" s="17"/>
      <c r="T99" s="17"/>
      <c r="U99" s="17"/>
      <c r="V99" s="17"/>
      <c r="W99" s="17"/>
      <c r="X99" s="17"/>
      <c r="Y99" s="17"/>
      <c r="Z99" s="17"/>
      <c r="AA99" s="17"/>
      <c r="AB99" s="17"/>
      <c r="AC99" s="17"/>
    </row>
    <row r="100" spans="1:29" ht="12.75" customHeight="1">
      <c r="A100" s="17"/>
      <c r="B100" s="17"/>
      <c r="C100" s="17"/>
      <c r="D100" s="17"/>
      <c r="E100" s="17"/>
      <c r="F100" s="17"/>
      <c r="G100" s="17"/>
      <c r="H100" s="17"/>
      <c r="I100" s="17"/>
      <c r="J100" s="156"/>
      <c r="K100" s="17"/>
      <c r="L100" s="17"/>
      <c r="M100" s="17"/>
      <c r="N100" s="17"/>
      <c r="O100" s="17"/>
      <c r="P100" s="17"/>
      <c r="Q100" s="17"/>
      <c r="R100" s="17"/>
      <c r="S100" s="17"/>
      <c r="T100" s="17"/>
      <c r="U100" s="17"/>
      <c r="V100" s="17"/>
      <c r="W100" s="17"/>
      <c r="X100" s="17"/>
      <c r="Y100" s="17"/>
      <c r="Z100" s="17"/>
      <c r="AA100" s="17"/>
      <c r="AB100" s="17"/>
      <c r="AC100" s="17"/>
    </row>
    <row r="101" spans="1:29" ht="12.75" customHeight="1">
      <c r="A101" s="17"/>
      <c r="B101" s="17"/>
      <c r="C101" s="17"/>
      <c r="D101" s="17"/>
      <c r="E101" s="17"/>
      <c r="F101" s="17"/>
      <c r="G101" s="17"/>
      <c r="H101" s="17"/>
      <c r="I101" s="17"/>
      <c r="J101" s="156"/>
      <c r="K101" s="17"/>
      <c r="L101" s="17"/>
      <c r="M101" s="17"/>
      <c r="N101" s="17"/>
      <c r="O101" s="17"/>
      <c r="P101" s="17"/>
      <c r="Q101" s="17"/>
      <c r="R101" s="17"/>
      <c r="S101" s="17"/>
      <c r="T101" s="17"/>
      <c r="U101" s="17"/>
      <c r="V101" s="17"/>
      <c r="W101" s="17"/>
      <c r="X101" s="17"/>
      <c r="Y101" s="17"/>
      <c r="Z101" s="17"/>
      <c r="AA101" s="17"/>
      <c r="AB101" s="17"/>
      <c r="AC101" s="17"/>
    </row>
    <row r="102" spans="1:29" ht="12.75" customHeight="1">
      <c r="A102" s="17"/>
      <c r="B102" s="17"/>
      <c r="C102" s="17"/>
      <c r="D102" s="17"/>
      <c r="E102" s="17"/>
      <c r="F102" s="17"/>
      <c r="G102" s="17"/>
      <c r="H102" s="17"/>
      <c r="I102" s="17"/>
      <c r="J102" s="156"/>
      <c r="K102" s="17"/>
      <c r="L102" s="17"/>
      <c r="M102" s="17"/>
      <c r="N102" s="17"/>
      <c r="O102" s="17"/>
      <c r="P102" s="17"/>
      <c r="Q102" s="17"/>
      <c r="R102" s="17"/>
      <c r="S102" s="17"/>
      <c r="T102" s="17"/>
      <c r="U102" s="17"/>
      <c r="V102" s="17"/>
      <c r="W102" s="17"/>
      <c r="X102" s="17"/>
      <c r="Y102" s="17"/>
      <c r="Z102" s="17"/>
      <c r="AA102" s="17"/>
      <c r="AB102" s="17"/>
      <c r="AC102" s="17"/>
    </row>
    <row r="103" spans="1:29" ht="12.75" customHeight="1">
      <c r="A103" s="17"/>
      <c r="B103" s="17"/>
      <c r="C103" s="17"/>
      <c r="D103" s="17"/>
      <c r="E103" s="17"/>
      <c r="F103" s="17"/>
      <c r="G103" s="17"/>
      <c r="H103" s="17"/>
      <c r="I103" s="17"/>
      <c r="J103" s="156"/>
      <c r="K103" s="17"/>
      <c r="L103" s="17"/>
      <c r="M103" s="17"/>
      <c r="N103" s="17"/>
      <c r="O103" s="17"/>
      <c r="P103" s="17"/>
      <c r="Q103" s="17"/>
      <c r="R103" s="17"/>
      <c r="S103" s="17"/>
      <c r="T103" s="17"/>
      <c r="U103" s="17"/>
      <c r="V103" s="17"/>
      <c r="W103" s="17"/>
      <c r="X103" s="17"/>
      <c r="Y103" s="17"/>
      <c r="Z103" s="17"/>
      <c r="AA103" s="17"/>
      <c r="AB103" s="17"/>
      <c r="AC103" s="17"/>
    </row>
    <row r="104" spans="1:29" ht="12.75" customHeight="1">
      <c r="A104" s="17"/>
      <c r="B104" s="17"/>
      <c r="C104" s="17"/>
      <c r="D104" s="17"/>
      <c r="E104" s="17"/>
      <c r="F104" s="17"/>
      <c r="G104" s="17"/>
      <c r="H104" s="17"/>
      <c r="I104" s="17"/>
      <c r="J104" s="156"/>
      <c r="K104" s="17"/>
      <c r="L104" s="17"/>
      <c r="M104" s="17"/>
      <c r="N104" s="17"/>
      <c r="O104" s="17"/>
      <c r="P104" s="17"/>
      <c r="Q104" s="17"/>
      <c r="R104" s="17"/>
      <c r="S104" s="17"/>
      <c r="T104" s="17"/>
      <c r="U104" s="17"/>
      <c r="V104" s="17"/>
      <c r="W104" s="17"/>
      <c r="X104" s="17"/>
      <c r="Y104" s="17"/>
      <c r="Z104" s="17"/>
      <c r="AA104" s="17"/>
      <c r="AB104" s="17"/>
      <c r="AC104" s="17"/>
    </row>
    <row r="105" spans="1:29" ht="12.75" customHeight="1">
      <c r="A105" s="17"/>
      <c r="B105" s="17"/>
      <c r="C105" s="17"/>
      <c r="D105" s="17"/>
      <c r="E105" s="17"/>
      <c r="F105" s="17"/>
      <c r="G105" s="17"/>
      <c r="H105" s="17"/>
      <c r="I105" s="17"/>
      <c r="J105" s="156"/>
      <c r="K105" s="17"/>
      <c r="L105" s="17"/>
      <c r="M105" s="17"/>
      <c r="N105" s="17"/>
      <c r="O105" s="17"/>
      <c r="P105" s="17"/>
      <c r="Q105" s="17"/>
      <c r="R105" s="17"/>
      <c r="S105" s="17"/>
      <c r="T105" s="17"/>
      <c r="U105" s="17"/>
      <c r="V105" s="17"/>
      <c r="W105" s="17"/>
      <c r="X105" s="17"/>
      <c r="Y105" s="17"/>
      <c r="Z105" s="17"/>
      <c r="AA105" s="17"/>
      <c r="AB105" s="17"/>
      <c r="AC105" s="17"/>
    </row>
    <row r="106" spans="1:29" ht="12.75" customHeight="1">
      <c r="A106" s="17"/>
      <c r="B106" s="17"/>
      <c r="C106" s="17"/>
      <c r="D106" s="17"/>
      <c r="E106" s="17"/>
      <c r="F106" s="17"/>
      <c r="G106" s="17"/>
      <c r="H106" s="17"/>
      <c r="I106" s="17"/>
      <c r="J106" s="156"/>
      <c r="K106" s="17"/>
      <c r="L106" s="17"/>
      <c r="M106" s="17"/>
      <c r="N106" s="17"/>
      <c r="O106" s="17"/>
      <c r="P106" s="17"/>
      <c r="Q106" s="17"/>
      <c r="R106" s="17"/>
      <c r="S106" s="17"/>
      <c r="T106" s="17"/>
      <c r="U106" s="17"/>
      <c r="V106" s="17"/>
      <c r="W106" s="17"/>
      <c r="X106" s="17"/>
      <c r="Y106" s="17"/>
      <c r="Z106" s="17"/>
      <c r="AA106" s="17"/>
      <c r="AB106" s="17"/>
      <c r="AC106" s="17"/>
    </row>
    <row r="107" spans="1:29" ht="12.75" customHeight="1">
      <c r="A107" s="17"/>
      <c r="B107" s="17"/>
      <c r="C107" s="17"/>
      <c r="D107" s="17"/>
      <c r="E107" s="17"/>
      <c r="F107" s="17"/>
      <c r="G107" s="17"/>
      <c r="H107" s="17"/>
      <c r="I107" s="17"/>
      <c r="J107" s="156"/>
      <c r="K107" s="17"/>
      <c r="L107" s="17"/>
      <c r="M107" s="17"/>
      <c r="N107" s="17"/>
      <c r="O107" s="17"/>
      <c r="P107" s="17"/>
      <c r="Q107" s="17"/>
      <c r="R107" s="17"/>
      <c r="S107" s="17"/>
      <c r="T107" s="17"/>
      <c r="U107" s="17"/>
      <c r="V107" s="17"/>
      <c r="W107" s="17"/>
      <c r="X107" s="17"/>
      <c r="Y107" s="17"/>
      <c r="Z107" s="17"/>
      <c r="AA107" s="17"/>
      <c r="AB107" s="17"/>
      <c r="AC107" s="17"/>
    </row>
    <row r="108" spans="1:29" ht="12.75" customHeight="1">
      <c r="A108" s="17"/>
      <c r="B108" s="17"/>
      <c r="C108" s="17"/>
      <c r="D108" s="17"/>
      <c r="E108" s="17"/>
      <c r="F108" s="17"/>
      <c r="G108" s="17"/>
      <c r="H108" s="17"/>
      <c r="I108" s="17"/>
      <c r="J108" s="156"/>
      <c r="K108" s="17"/>
      <c r="L108" s="17"/>
      <c r="M108" s="17"/>
      <c r="N108" s="17"/>
      <c r="O108" s="17"/>
      <c r="P108" s="17"/>
      <c r="Q108" s="17"/>
      <c r="R108" s="17"/>
      <c r="S108" s="17"/>
      <c r="T108" s="17"/>
      <c r="U108" s="17"/>
      <c r="V108" s="17"/>
      <c r="W108" s="17"/>
      <c r="X108" s="17"/>
      <c r="Y108" s="17"/>
      <c r="Z108" s="17"/>
      <c r="AA108" s="17"/>
      <c r="AB108" s="17"/>
      <c r="AC108" s="17"/>
    </row>
    <row r="109" spans="1:29" ht="12.75" customHeight="1">
      <c r="A109" s="17"/>
      <c r="B109" s="17"/>
      <c r="C109" s="17"/>
      <c r="D109" s="17"/>
      <c r="E109" s="17"/>
      <c r="F109" s="17"/>
      <c r="G109" s="17"/>
      <c r="H109" s="17"/>
      <c r="I109" s="17"/>
      <c r="J109" s="156"/>
      <c r="K109" s="17"/>
      <c r="L109" s="17"/>
      <c r="M109" s="17"/>
      <c r="N109" s="17"/>
      <c r="O109" s="17"/>
      <c r="P109" s="17"/>
      <c r="Q109" s="17"/>
      <c r="R109" s="17"/>
      <c r="S109" s="17"/>
      <c r="T109" s="17"/>
      <c r="U109" s="17"/>
      <c r="V109" s="17"/>
      <c r="W109" s="17"/>
      <c r="X109" s="17"/>
      <c r="Y109" s="17"/>
      <c r="Z109" s="17"/>
      <c r="AA109" s="17"/>
      <c r="AB109" s="17"/>
      <c r="AC109" s="17"/>
    </row>
    <row r="110" spans="1:29" ht="12.75" customHeight="1">
      <c r="A110" s="17"/>
      <c r="B110" s="17"/>
      <c r="C110" s="17"/>
      <c r="D110" s="17"/>
      <c r="E110" s="17"/>
      <c r="F110" s="17"/>
      <c r="G110" s="17"/>
      <c r="H110" s="17"/>
      <c r="I110" s="17"/>
      <c r="J110" s="156"/>
      <c r="K110" s="17"/>
      <c r="L110" s="17"/>
      <c r="M110" s="17"/>
      <c r="N110" s="17"/>
      <c r="O110" s="17"/>
      <c r="P110" s="17"/>
      <c r="Q110" s="17"/>
      <c r="R110" s="17"/>
      <c r="S110" s="17"/>
      <c r="T110" s="17"/>
      <c r="U110" s="17"/>
      <c r="V110" s="17"/>
      <c r="W110" s="17"/>
      <c r="X110" s="17"/>
      <c r="Y110" s="17"/>
      <c r="Z110" s="17"/>
      <c r="AA110" s="17"/>
      <c r="AB110" s="17"/>
      <c r="AC110" s="17"/>
    </row>
    <row r="111" spans="1:29" ht="12.75" customHeight="1">
      <c r="A111" s="17"/>
      <c r="B111" s="17"/>
      <c r="C111" s="17"/>
      <c r="D111" s="17"/>
      <c r="E111" s="17"/>
      <c r="F111" s="17"/>
      <c r="G111" s="17"/>
      <c r="H111" s="17"/>
      <c r="I111" s="17"/>
      <c r="J111" s="156"/>
      <c r="K111" s="17"/>
      <c r="L111" s="17"/>
      <c r="M111" s="17"/>
      <c r="N111" s="17"/>
      <c r="O111" s="17"/>
      <c r="P111" s="17"/>
      <c r="Q111" s="17"/>
      <c r="R111" s="17"/>
      <c r="S111" s="17"/>
      <c r="T111" s="17"/>
      <c r="U111" s="17"/>
      <c r="V111" s="17"/>
      <c r="W111" s="17"/>
      <c r="X111" s="17"/>
      <c r="Y111" s="17"/>
      <c r="Z111" s="17"/>
      <c r="AA111" s="17"/>
      <c r="AB111" s="17"/>
      <c r="AC111" s="17"/>
    </row>
    <row r="112" spans="1:29" ht="12.75" customHeight="1">
      <c r="A112" s="17"/>
      <c r="B112" s="17"/>
      <c r="C112" s="17"/>
      <c r="D112" s="17"/>
      <c r="E112" s="17"/>
      <c r="F112" s="17"/>
      <c r="G112" s="17"/>
      <c r="H112" s="17"/>
      <c r="I112" s="17"/>
      <c r="J112" s="156"/>
      <c r="K112" s="17"/>
      <c r="L112" s="17"/>
      <c r="M112" s="17"/>
      <c r="N112" s="17"/>
      <c r="O112" s="17"/>
      <c r="P112" s="17"/>
      <c r="Q112" s="17"/>
      <c r="R112" s="17"/>
      <c r="S112" s="17"/>
      <c r="T112" s="17"/>
      <c r="U112" s="17"/>
      <c r="V112" s="17"/>
      <c r="W112" s="17"/>
      <c r="X112" s="17"/>
      <c r="Y112" s="17"/>
      <c r="Z112" s="17"/>
      <c r="AA112" s="17"/>
      <c r="AB112" s="17"/>
      <c r="AC112" s="17"/>
    </row>
    <row r="113" spans="1:29" ht="12.75" customHeight="1">
      <c r="A113" s="17"/>
      <c r="B113" s="17"/>
      <c r="C113" s="17"/>
      <c r="D113" s="17"/>
      <c r="E113" s="17"/>
      <c r="F113" s="17"/>
      <c r="G113" s="17"/>
      <c r="H113" s="17"/>
      <c r="I113" s="17"/>
      <c r="J113" s="156"/>
      <c r="K113" s="17"/>
      <c r="L113" s="17"/>
      <c r="M113" s="17"/>
      <c r="N113" s="17"/>
      <c r="O113" s="17"/>
      <c r="P113" s="17"/>
      <c r="Q113" s="17"/>
      <c r="R113" s="17"/>
      <c r="S113" s="17"/>
      <c r="T113" s="17"/>
      <c r="U113" s="17"/>
      <c r="V113" s="17"/>
      <c r="W113" s="17"/>
      <c r="X113" s="17"/>
      <c r="Y113" s="17"/>
      <c r="Z113" s="17"/>
      <c r="AA113" s="17"/>
      <c r="AB113" s="17"/>
      <c r="AC113" s="17"/>
    </row>
    <row r="114" spans="1:29" ht="12.75" customHeight="1">
      <c r="A114" s="17"/>
      <c r="B114" s="17"/>
      <c r="C114" s="17"/>
      <c r="D114" s="17"/>
      <c r="E114" s="17"/>
      <c r="F114" s="17"/>
      <c r="G114" s="17"/>
      <c r="H114" s="17"/>
      <c r="I114" s="17"/>
      <c r="J114" s="156"/>
      <c r="K114" s="17"/>
      <c r="L114" s="17"/>
      <c r="M114" s="17"/>
      <c r="N114" s="17"/>
      <c r="O114" s="17"/>
      <c r="P114" s="17"/>
      <c r="Q114" s="17"/>
      <c r="R114" s="17"/>
      <c r="S114" s="17"/>
      <c r="T114" s="17"/>
      <c r="U114" s="17"/>
      <c r="V114" s="17"/>
      <c r="W114" s="17"/>
      <c r="X114" s="17"/>
      <c r="Y114" s="17"/>
      <c r="Z114" s="17"/>
      <c r="AA114" s="17"/>
      <c r="AB114" s="17"/>
      <c r="AC114" s="17"/>
    </row>
    <row r="115" spans="1:29" ht="12.75" customHeight="1">
      <c r="A115" s="17"/>
      <c r="B115" s="17"/>
      <c r="C115" s="17"/>
      <c r="D115" s="17"/>
      <c r="E115" s="17"/>
      <c r="F115" s="17"/>
      <c r="G115" s="17"/>
      <c r="H115" s="17"/>
      <c r="I115" s="17"/>
      <c r="J115" s="156"/>
      <c r="K115" s="17"/>
      <c r="L115" s="17"/>
      <c r="M115" s="17"/>
      <c r="N115" s="17"/>
      <c r="O115" s="17"/>
      <c r="P115" s="17"/>
      <c r="Q115" s="17"/>
      <c r="R115" s="17"/>
      <c r="S115" s="17"/>
      <c r="T115" s="17"/>
      <c r="U115" s="17"/>
      <c r="V115" s="17"/>
      <c r="W115" s="17"/>
      <c r="X115" s="17"/>
      <c r="Y115" s="17"/>
      <c r="Z115" s="17"/>
      <c r="AA115" s="17"/>
      <c r="AB115" s="17"/>
      <c r="AC115" s="17"/>
    </row>
    <row r="116" spans="1:29" ht="12.75" customHeight="1">
      <c r="A116" s="17"/>
      <c r="B116" s="17"/>
      <c r="C116" s="17"/>
      <c r="D116" s="17"/>
      <c r="E116" s="17"/>
      <c r="F116" s="17"/>
      <c r="G116" s="17"/>
      <c r="H116" s="17"/>
      <c r="I116" s="17"/>
      <c r="J116" s="156"/>
      <c r="K116" s="17"/>
      <c r="L116" s="17"/>
      <c r="M116" s="17"/>
      <c r="N116" s="17"/>
      <c r="O116" s="17"/>
      <c r="P116" s="17"/>
      <c r="Q116" s="17"/>
      <c r="R116" s="17"/>
      <c r="S116" s="17"/>
      <c r="T116" s="17"/>
      <c r="U116" s="17"/>
      <c r="V116" s="17"/>
      <c r="W116" s="17"/>
      <c r="X116" s="17"/>
      <c r="Y116" s="17"/>
      <c r="Z116" s="17"/>
      <c r="AA116" s="17"/>
      <c r="AB116" s="17"/>
      <c r="AC116" s="17"/>
    </row>
    <row r="117" spans="1:29" ht="12.75" customHeight="1">
      <c r="A117" s="17"/>
      <c r="B117" s="17"/>
      <c r="C117" s="17"/>
      <c r="D117" s="17"/>
      <c r="E117" s="17"/>
      <c r="F117" s="17"/>
      <c r="G117" s="17"/>
      <c r="H117" s="17"/>
      <c r="I117" s="17"/>
      <c r="J117" s="156"/>
      <c r="K117" s="17"/>
      <c r="L117" s="17"/>
      <c r="M117" s="17"/>
      <c r="N117" s="17"/>
      <c r="O117" s="17"/>
      <c r="P117" s="17"/>
      <c r="Q117" s="17"/>
      <c r="R117" s="17"/>
      <c r="S117" s="17"/>
      <c r="T117" s="17"/>
      <c r="U117" s="17"/>
      <c r="V117" s="17"/>
      <c r="W117" s="17"/>
      <c r="X117" s="17"/>
      <c r="Y117" s="17"/>
      <c r="Z117" s="17"/>
      <c r="AA117" s="17"/>
      <c r="AB117" s="17"/>
      <c r="AC117" s="17"/>
    </row>
    <row r="118" spans="1:29" ht="12.75" customHeight="1">
      <c r="A118" s="17"/>
      <c r="B118" s="17"/>
      <c r="C118" s="17"/>
      <c r="D118" s="17"/>
      <c r="E118" s="17"/>
      <c r="F118" s="17"/>
      <c r="G118" s="17"/>
      <c r="H118" s="17"/>
      <c r="I118" s="17"/>
      <c r="J118" s="156"/>
      <c r="K118" s="17"/>
      <c r="L118" s="17"/>
      <c r="M118" s="17"/>
      <c r="N118" s="17"/>
      <c r="O118" s="17"/>
      <c r="P118" s="17"/>
      <c r="Q118" s="17"/>
      <c r="R118" s="17"/>
      <c r="S118" s="17"/>
      <c r="T118" s="17"/>
      <c r="U118" s="17"/>
      <c r="V118" s="17"/>
      <c r="W118" s="17"/>
      <c r="X118" s="17"/>
      <c r="Y118" s="17"/>
      <c r="Z118" s="17"/>
      <c r="AA118" s="17"/>
      <c r="AB118" s="17"/>
      <c r="AC118" s="17"/>
    </row>
    <row r="119" spans="1:29" ht="12.75" customHeight="1">
      <c r="A119" s="17"/>
      <c r="B119" s="17"/>
      <c r="C119" s="17"/>
      <c r="D119" s="17"/>
      <c r="E119" s="17"/>
      <c r="F119" s="17"/>
      <c r="G119" s="17"/>
      <c r="H119" s="17"/>
      <c r="I119" s="17"/>
      <c r="J119" s="156"/>
      <c r="K119" s="17"/>
      <c r="L119" s="17"/>
      <c r="M119" s="17"/>
      <c r="N119" s="17"/>
      <c r="O119" s="17"/>
      <c r="P119" s="17"/>
      <c r="Q119" s="17"/>
      <c r="R119" s="17"/>
      <c r="S119" s="17"/>
      <c r="T119" s="17"/>
      <c r="U119" s="17"/>
      <c r="V119" s="17"/>
      <c r="W119" s="17"/>
      <c r="X119" s="17"/>
      <c r="Y119" s="17"/>
      <c r="Z119" s="17"/>
      <c r="AA119" s="17"/>
      <c r="AB119" s="17"/>
      <c r="AC119" s="17"/>
    </row>
    <row r="120" spans="1:29" ht="12.75" customHeight="1">
      <c r="A120" s="17"/>
      <c r="B120" s="17"/>
      <c r="C120" s="17"/>
      <c r="D120" s="17"/>
      <c r="E120" s="17"/>
      <c r="F120" s="17"/>
      <c r="G120" s="17"/>
      <c r="H120" s="17"/>
      <c r="I120" s="17"/>
      <c r="J120" s="156"/>
      <c r="K120" s="17"/>
      <c r="L120" s="17"/>
      <c r="M120" s="17"/>
      <c r="N120" s="17"/>
      <c r="O120" s="17"/>
      <c r="P120" s="17"/>
      <c r="Q120" s="17"/>
      <c r="R120" s="17"/>
      <c r="S120" s="17"/>
      <c r="T120" s="17"/>
      <c r="U120" s="17"/>
      <c r="V120" s="17"/>
      <c r="W120" s="17"/>
      <c r="X120" s="17"/>
      <c r="Y120" s="17"/>
      <c r="Z120" s="17"/>
      <c r="AA120" s="17"/>
      <c r="AB120" s="17"/>
      <c r="AC120" s="17"/>
    </row>
    <row r="121" spans="1:29" ht="12.75" customHeight="1">
      <c r="A121" s="17"/>
      <c r="B121" s="17"/>
      <c r="C121" s="17"/>
      <c r="D121" s="17"/>
      <c r="E121" s="17"/>
      <c r="F121" s="17"/>
      <c r="G121" s="17"/>
      <c r="H121" s="17"/>
      <c r="I121" s="17"/>
      <c r="J121" s="156"/>
      <c r="K121" s="17"/>
      <c r="L121" s="17"/>
      <c r="M121" s="17"/>
      <c r="N121" s="17"/>
      <c r="O121" s="17"/>
      <c r="P121" s="17"/>
      <c r="Q121" s="17"/>
      <c r="R121" s="17"/>
      <c r="S121" s="17"/>
      <c r="T121" s="17"/>
      <c r="U121" s="17"/>
      <c r="V121" s="17"/>
      <c r="W121" s="17"/>
      <c r="X121" s="17"/>
      <c r="Y121" s="17"/>
      <c r="Z121" s="17"/>
      <c r="AA121" s="17"/>
      <c r="AB121" s="17"/>
      <c r="AC121" s="17"/>
    </row>
    <row r="122" spans="1:29" ht="12.75" customHeight="1">
      <c r="A122" s="17"/>
      <c r="B122" s="17"/>
      <c r="C122" s="17"/>
      <c r="D122" s="17"/>
      <c r="E122" s="17"/>
      <c r="F122" s="17"/>
      <c r="G122" s="17"/>
      <c r="H122" s="17"/>
      <c r="I122" s="17"/>
      <c r="J122" s="156"/>
      <c r="K122" s="17"/>
      <c r="L122" s="17"/>
      <c r="M122" s="17"/>
      <c r="N122" s="17"/>
      <c r="O122" s="17"/>
      <c r="P122" s="17"/>
      <c r="Q122" s="17"/>
      <c r="R122" s="17"/>
      <c r="S122" s="17"/>
      <c r="T122" s="17"/>
      <c r="U122" s="17"/>
      <c r="V122" s="17"/>
      <c r="W122" s="17"/>
      <c r="X122" s="17"/>
      <c r="Y122" s="17"/>
      <c r="Z122" s="17"/>
      <c r="AA122" s="17"/>
      <c r="AB122" s="17"/>
      <c r="AC122" s="17"/>
    </row>
    <row r="123" spans="1:29" ht="12.75" customHeight="1">
      <c r="A123" s="17"/>
      <c r="B123" s="17"/>
      <c r="C123" s="17"/>
      <c r="D123" s="17"/>
      <c r="E123" s="17"/>
      <c r="F123" s="17"/>
      <c r="G123" s="17"/>
      <c r="H123" s="17"/>
      <c r="I123" s="17"/>
      <c r="J123" s="156"/>
      <c r="K123" s="17"/>
      <c r="L123" s="17"/>
      <c r="M123" s="17"/>
      <c r="N123" s="17"/>
      <c r="O123" s="17"/>
      <c r="P123" s="17"/>
      <c r="Q123" s="17"/>
      <c r="R123" s="17"/>
      <c r="S123" s="17"/>
      <c r="T123" s="17"/>
      <c r="U123" s="17"/>
      <c r="V123" s="17"/>
      <c r="W123" s="17"/>
      <c r="X123" s="17"/>
      <c r="Y123" s="17"/>
      <c r="Z123" s="17"/>
      <c r="AA123" s="17"/>
      <c r="AB123" s="17"/>
      <c r="AC123" s="17"/>
    </row>
    <row r="124" spans="1:29" ht="12.75" customHeight="1">
      <c r="A124" s="17"/>
      <c r="B124" s="17"/>
      <c r="C124" s="17"/>
      <c r="D124" s="17"/>
      <c r="E124" s="17"/>
      <c r="F124" s="17"/>
      <c r="G124" s="17"/>
      <c r="H124" s="17"/>
      <c r="I124" s="17"/>
      <c r="J124" s="156"/>
      <c r="K124" s="17"/>
      <c r="L124" s="17"/>
      <c r="M124" s="17"/>
      <c r="N124" s="17"/>
      <c r="O124" s="17"/>
      <c r="P124" s="17"/>
      <c r="Q124" s="17"/>
      <c r="R124" s="17"/>
      <c r="S124" s="17"/>
      <c r="T124" s="17"/>
      <c r="U124" s="17"/>
      <c r="V124" s="17"/>
      <c r="W124" s="17"/>
      <c r="X124" s="17"/>
      <c r="Y124" s="17"/>
      <c r="Z124" s="17"/>
      <c r="AA124" s="17"/>
      <c r="AB124" s="17"/>
      <c r="AC124" s="17"/>
    </row>
    <row r="125" spans="1:29" ht="12.75" customHeight="1">
      <c r="A125" s="17"/>
      <c r="B125" s="17"/>
      <c r="C125" s="17"/>
      <c r="D125" s="17"/>
      <c r="E125" s="17"/>
      <c r="F125" s="17"/>
      <c r="G125" s="17"/>
      <c r="H125" s="17"/>
      <c r="I125" s="17"/>
      <c r="J125" s="156"/>
      <c r="K125" s="17"/>
      <c r="L125" s="17"/>
      <c r="M125" s="17"/>
      <c r="N125" s="17"/>
      <c r="O125" s="17"/>
      <c r="P125" s="17"/>
      <c r="Q125" s="17"/>
      <c r="R125" s="17"/>
      <c r="S125" s="17"/>
      <c r="T125" s="17"/>
      <c r="U125" s="17"/>
      <c r="V125" s="17"/>
      <c r="W125" s="17"/>
      <c r="X125" s="17"/>
      <c r="Y125" s="17"/>
      <c r="Z125" s="17"/>
      <c r="AA125" s="17"/>
      <c r="AB125" s="17"/>
      <c r="AC125" s="17"/>
    </row>
    <row r="126" spans="1:29" ht="12.75" customHeight="1">
      <c r="A126" s="17"/>
      <c r="B126" s="17"/>
      <c r="C126" s="17"/>
      <c r="D126" s="17"/>
      <c r="E126" s="17"/>
      <c r="F126" s="17"/>
      <c r="G126" s="17"/>
      <c r="H126" s="17"/>
      <c r="I126" s="17"/>
      <c r="J126" s="156"/>
      <c r="K126" s="17"/>
      <c r="L126" s="17"/>
      <c r="M126" s="17"/>
      <c r="N126" s="17"/>
      <c r="O126" s="17"/>
      <c r="P126" s="17"/>
      <c r="Q126" s="17"/>
      <c r="R126" s="17"/>
      <c r="S126" s="17"/>
      <c r="T126" s="17"/>
      <c r="U126" s="17"/>
      <c r="V126" s="17"/>
      <c r="W126" s="17"/>
      <c r="X126" s="17"/>
      <c r="Y126" s="17"/>
      <c r="Z126" s="17"/>
      <c r="AA126" s="17"/>
      <c r="AB126" s="17"/>
      <c r="AC126" s="17"/>
    </row>
    <row r="127" spans="1:29" ht="12.75" customHeight="1">
      <c r="A127" s="17"/>
      <c r="B127" s="17"/>
      <c r="C127" s="17"/>
      <c r="D127" s="17"/>
      <c r="E127" s="17"/>
      <c r="F127" s="17"/>
      <c r="G127" s="17"/>
      <c r="H127" s="17"/>
      <c r="I127" s="17"/>
      <c r="J127" s="156"/>
      <c r="K127" s="17"/>
      <c r="L127" s="17"/>
      <c r="M127" s="17"/>
      <c r="N127" s="17"/>
      <c r="O127" s="17"/>
      <c r="P127" s="17"/>
      <c r="Q127" s="17"/>
      <c r="R127" s="17"/>
      <c r="S127" s="17"/>
      <c r="T127" s="17"/>
      <c r="U127" s="17"/>
      <c r="V127" s="17"/>
      <c r="W127" s="17"/>
      <c r="X127" s="17"/>
      <c r="Y127" s="17"/>
      <c r="Z127" s="17"/>
      <c r="AA127" s="17"/>
      <c r="AB127" s="17"/>
      <c r="AC127" s="17"/>
    </row>
    <row r="128" spans="1:29" ht="12.75" customHeight="1">
      <c r="A128" s="17"/>
      <c r="B128" s="17"/>
      <c r="C128" s="17"/>
      <c r="D128" s="17"/>
      <c r="E128" s="17"/>
      <c r="F128" s="17"/>
      <c r="G128" s="17"/>
      <c r="H128" s="17"/>
      <c r="I128" s="17"/>
      <c r="J128" s="156"/>
      <c r="K128" s="17"/>
      <c r="L128" s="17"/>
      <c r="M128" s="17"/>
      <c r="N128" s="17"/>
      <c r="O128" s="17"/>
      <c r="P128" s="17"/>
      <c r="Q128" s="17"/>
      <c r="R128" s="17"/>
      <c r="S128" s="17"/>
      <c r="T128" s="17"/>
      <c r="U128" s="17"/>
      <c r="V128" s="17"/>
      <c r="W128" s="17"/>
      <c r="X128" s="17"/>
      <c r="Y128" s="17"/>
      <c r="Z128" s="17"/>
      <c r="AA128" s="17"/>
      <c r="AB128" s="17"/>
      <c r="AC128" s="17"/>
    </row>
    <row r="129" spans="1:29" ht="12.75" customHeight="1">
      <c r="A129" s="17"/>
      <c r="B129" s="17"/>
      <c r="C129" s="17"/>
      <c r="D129" s="17"/>
      <c r="E129" s="17"/>
      <c r="F129" s="17"/>
      <c r="G129" s="17"/>
      <c r="H129" s="17"/>
      <c r="I129" s="17"/>
      <c r="J129" s="156"/>
      <c r="K129" s="17"/>
      <c r="L129" s="17"/>
      <c r="M129" s="17"/>
      <c r="N129" s="17"/>
      <c r="O129" s="17"/>
      <c r="P129" s="17"/>
      <c r="Q129" s="17"/>
      <c r="R129" s="17"/>
      <c r="S129" s="17"/>
      <c r="T129" s="17"/>
      <c r="U129" s="17"/>
      <c r="V129" s="17"/>
      <c r="W129" s="17"/>
      <c r="X129" s="17"/>
      <c r="Y129" s="17"/>
      <c r="Z129" s="17"/>
      <c r="AA129" s="17"/>
      <c r="AB129" s="17"/>
      <c r="AC129" s="17"/>
    </row>
    <row r="130" spans="1:29" ht="12.75" customHeight="1">
      <c r="A130" s="17"/>
      <c r="B130" s="17"/>
      <c r="C130" s="17"/>
      <c r="D130" s="17"/>
      <c r="E130" s="17"/>
      <c r="F130" s="17"/>
      <c r="G130" s="17"/>
      <c r="H130" s="17"/>
      <c r="I130" s="17"/>
      <c r="J130" s="156"/>
      <c r="K130" s="17"/>
      <c r="L130" s="17"/>
      <c r="M130" s="17"/>
      <c r="N130" s="17"/>
      <c r="O130" s="17"/>
      <c r="P130" s="17"/>
      <c r="Q130" s="17"/>
      <c r="R130" s="17"/>
      <c r="S130" s="17"/>
      <c r="T130" s="17"/>
      <c r="U130" s="17"/>
      <c r="V130" s="17"/>
      <c r="W130" s="17"/>
      <c r="X130" s="17"/>
      <c r="Y130" s="17"/>
      <c r="Z130" s="17"/>
      <c r="AA130" s="17"/>
      <c r="AB130" s="17"/>
      <c r="AC130" s="17"/>
    </row>
    <row r="131" spans="1:29" ht="12.75" customHeight="1">
      <c r="A131" s="17"/>
      <c r="B131" s="17"/>
      <c r="C131" s="17"/>
      <c r="D131" s="17"/>
      <c r="E131" s="17"/>
      <c r="F131" s="17"/>
      <c r="G131" s="17"/>
      <c r="H131" s="17"/>
      <c r="I131" s="17"/>
      <c r="J131" s="156"/>
      <c r="K131" s="17"/>
      <c r="L131" s="17"/>
      <c r="M131" s="17"/>
      <c r="N131" s="17"/>
      <c r="O131" s="17"/>
      <c r="P131" s="17"/>
      <c r="Q131" s="17"/>
      <c r="R131" s="17"/>
      <c r="S131" s="17"/>
      <c r="T131" s="17"/>
      <c r="U131" s="17"/>
      <c r="V131" s="17"/>
      <c r="W131" s="17"/>
      <c r="X131" s="17"/>
      <c r="Y131" s="17"/>
      <c r="Z131" s="17"/>
      <c r="AA131" s="17"/>
      <c r="AB131" s="17"/>
      <c r="AC131" s="17"/>
    </row>
    <row r="132" spans="1:29" ht="12.75" customHeight="1">
      <c r="A132" s="17"/>
      <c r="B132" s="17"/>
      <c r="C132" s="17"/>
      <c r="D132" s="17"/>
      <c r="E132" s="17"/>
      <c r="F132" s="17"/>
      <c r="G132" s="17"/>
      <c r="H132" s="17"/>
      <c r="I132" s="17"/>
      <c r="J132" s="156"/>
      <c r="K132" s="17"/>
      <c r="L132" s="17"/>
      <c r="M132" s="17"/>
      <c r="N132" s="17"/>
      <c r="O132" s="17"/>
      <c r="P132" s="17"/>
      <c r="Q132" s="17"/>
      <c r="R132" s="17"/>
      <c r="S132" s="17"/>
      <c r="T132" s="17"/>
      <c r="U132" s="17"/>
      <c r="V132" s="17"/>
      <c r="W132" s="17"/>
      <c r="X132" s="17"/>
      <c r="Y132" s="17"/>
      <c r="Z132" s="17"/>
      <c r="AA132" s="17"/>
      <c r="AB132" s="17"/>
      <c r="AC132" s="17"/>
    </row>
    <row r="133" spans="1:29" ht="12.75" customHeight="1">
      <c r="A133" s="17"/>
      <c r="B133" s="17"/>
      <c r="C133" s="17"/>
      <c r="D133" s="17"/>
      <c r="E133" s="17"/>
      <c r="F133" s="17"/>
      <c r="G133" s="17"/>
      <c r="H133" s="17"/>
      <c r="I133" s="17"/>
      <c r="J133" s="156"/>
      <c r="K133" s="17"/>
      <c r="L133" s="17"/>
      <c r="M133" s="17"/>
      <c r="N133" s="17"/>
      <c r="O133" s="17"/>
      <c r="P133" s="17"/>
      <c r="Q133" s="17"/>
      <c r="R133" s="17"/>
      <c r="S133" s="17"/>
      <c r="T133" s="17"/>
      <c r="U133" s="17"/>
      <c r="V133" s="17"/>
      <c r="W133" s="17"/>
      <c r="X133" s="17"/>
      <c r="Y133" s="17"/>
      <c r="Z133" s="17"/>
      <c r="AA133" s="17"/>
      <c r="AB133" s="17"/>
      <c r="AC133" s="17"/>
    </row>
    <row r="134" spans="1:29" ht="12.75" customHeight="1">
      <c r="A134" s="17"/>
      <c r="B134" s="17"/>
      <c r="C134" s="17"/>
      <c r="D134" s="17"/>
      <c r="E134" s="17"/>
      <c r="F134" s="17"/>
      <c r="G134" s="17"/>
      <c r="H134" s="17"/>
      <c r="I134" s="17"/>
      <c r="J134" s="156"/>
      <c r="K134" s="17"/>
      <c r="L134" s="17"/>
      <c r="M134" s="17"/>
      <c r="N134" s="17"/>
      <c r="O134" s="17"/>
      <c r="P134" s="17"/>
      <c r="Q134" s="17"/>
      <c r="R134" s="17"/>
      <c r="S134" s="17"/>
      <c r="T134" s="17"/>
      <c r="U134" s="17"/>
      <c r="V134" s="17"/>
      <c r="W134" s="17"/>
      <c r="X134" s="17"/>
      <c r="Y134" s="17"/>
      <c r="Z134" s="17"/>
      <c r="AA134" s="17"/>
      <c r="AB134" s="17"/>
      <c r="AC134" s="17"/>
    </row>
    <row r="135" spans="1:29" ht="12.75" customHeight="1">
      <c r="A135" s="17"/>
      <c r="B135" s="17"/>
      <c r="C135" s="17"/>
      <c r="D135" s="17"/>
      <c r="E135" s="17"/>
      <c r="F135" s="17"/>
      <c r="G135" s="17"/>
      <c r="H135" s="17"/>
      <c r="I135" s="17"/>
      <c r="J135" s="156"/>
      <c r="K135" s="17"/>
      <c r="L135" s="17"/>
      <c r="M135" s="17"/>
      <c r="N135" s="17"/>
      <c r="O135" s="17"/>
      <c r="P135" s="17"/>
      <c r="Q135" s="17"/>
      <c r="R135" s="17"/>
      <c r="S135" s="17"/>
      <c r="T135" s="17"/>
      <c r="U135" s="17"/>
      <c r="V135" s="17"/>
      <c r="W135" s="17"/>
      <c r="X135" s="17"/>
      <c r="Y135" s="17"/>
      <c r="Z135" s="17"/>
      <c r="AA135" s="17"/>
      <c r="AB135" s="17"/>
      <c r="AC135" s="17"/>
    </row>
    <row r="136" spans="1:29" ht="12.75" customHeight="1">
      <c r="A136" s="17"/>
      <c r="B136" s="17"/>
      <c r="C136" s="17"/>
      <c r="D136" s="17"/>
      <c r="E136" s="17"/>
      <c r="F136" s="17"/>
      <c r="G136" s="17"/>
      <c r="H136" s="17"/>
      <c r="I136" s="17"/>
      <c r="J136" s="156"/>
      <c r="K136" s="17"/>
      <c r="L136" s="17"/>
      <c r="M136" s="17"/>
      <c r="N136" s="17"/>
      <c r="O136" s="17"/>
      <c r="P136" s="17"/>
      <c r="Q136" s="17"/>
      <c r="R136" s="17"/>
      <c r="S136" s="17"/>
      <c r="T136" s="17"/>
      <c r="U136" s="17"/>
      <c r="V136" s="17"/>
      <c r="W136" s="17"/>
      <c r="X136" s="17"/>
      <c r="Y136" s="17"/>
      <c r="Z136" s="17"/>
      <c r="AA136" s="17"/>
      <c r="AB136" s="17"/>
      <c r="AC136" s="17"/>
    </row>
    <row r="137" spans="1:29" ht="12.75" customHeight="1">
      <c r="A137" s="17"/>
      <c r="B137" s="17"/>
      <c r="C137" s="17"/>
      <c r="D137" s="17"/>
      <c r="E137" s="17"/>
      <c r="F137" s="17"/>
      <c r="G137" s="17"/>
      <c r="H137" s="17"/>
      <c r="I137" s="17"/>
      <c r="J137" s="156"/>
      <c r="K137" s="17"/>
      <c r="L137" s="17"/>
      <c r="M137" s="17"/>
      <c r="N137" s="17"/>
      <c r="O137" s="17"/>
      <c r="P137" s="17"/>
      <c r="Q137" s="17"/>
      <c r="R137" s="17"/>
      <c r="S137" s="17"/>
      <c r="T137" s="17"/>
      <c r="U137" s="17"/>
      <c r="V137" s="17"/>
      <c r="W137" s="17"/>
      <c r="X137" s="17"/>
      <c r="Y137" s="17"/>
      <c r="Z137" s="17"/>
      <c r="AA137" s="17"/>
      <c r="AB137" s="17"/>
      <c r="AC137" s="17"/>
    </row>
    <row r="138" spans="1:29" ht="12.75" customHeight="1">
      <c r="A138" s="17"/>
      <c r="B138" s="17"/>
      <c r="C138" s="17"/>
      <c r="D138" s="17"/>
      <c r="E138" s="17"/>
      <c r="F138" s="17"/>
      <c r="G138" s="17"/>
      <c r="H138" s="17"/>
      <c r="I138" s="17"/>
      <c r="J138" s="156"/>
      <c r="K138" s="17"/>
      <c r="L138" s="17"/>
      <c r="M138" s="17"/>
      <c r="N138" s="17"/>
      <c r="O138" s="17"/>
      <c r="P138" s="17"/>
      <c r="Q138" s="17"/>
      <c r="R138" s="17"/>
      <c r="S138" s="17"/>
      <c r="T138" s="17"/>
      <c r="U138" s="17"/>
      <c r="V138" s="17"/>
      <c r="W138" s="17"/>
      <c r="X138" s="17"/>
      <c r="Y138" s="17"/>
      <c r="Z138" s="17"/>
      <c r="AA138" s="17"/>
      <c r="AB138" s="17"/>
      <c r="AC138" s="17"/>
    </row>
    <row r="139" spans="1:29" ht="12.75" customHeight="1">
      <c r="A139" s="17"/>
      <c r="B139" s="17"/>
      <c r="C139" s="17"/>
      <c r="D139" s="17"/>
      <c r="E139" s="17"/>
      <c r="F139" s="17"/>
      <c r="G139" s="17"/>
      <c r="H139" s="17"/>
      <c r="I139" s="17"/>
      <c r="J139" s="156"/>
      <c r="K139" s="17"/>
      <c r="L139" s="17"/>
      <c r="M139" s="17"/>
      <c r="N139" s="17"/>
      <c r="O139" s="17"/>
      <c r="P139" s="17"/>
      <c r="Q139" s="17"/>
      <c r="R139" s="17"/>
      <c r="S139" s="17"/>
      <c r="T139" s="17"/>
      <c r="U139" s="17"/>
      <c r="V139" s="17"/>
      <c r="W139" s="17"/>
      <c r="X139" s="17"/>
      <c r="Y139" s="17"/>
      <c r="Z139" s="17"/>
      <c r="AA139" s="17"/>
      <c r="AB139" s="17"/>
      <c r="AC139" s="17"/>
    </row>
    <row r="140" spans="1:29" ht="12.75" customHeight="1">
      <c r="A140" s="17"/>
      <c r="B140" s="17"/>
      <c r="C140" s="17"/>
      <c r="D140" s="17"/>
      <c r="E140" s="17"/>
      <c r="F140" s="17"/>
      <c r="G140" s="17"/>
      <c r="H140" s="17"/>
      <c r="I140" s="17"/>
      <c r="J140" s="156"/>
      <c r="K140" s="17"/>
      <c r="L140" s="17"/>
      <c r="M140" s="17"/>
      <c r="N140" s="17"/>
      <c r="O140" s="17"/>
      <c r="P140" s="17"/>
      <c r="Q140" s="17"/>
      <c r="R140" s="17"/>
      <c r="S140" s="17"/>
      <c r="T140" s="17"/>
      <c r="U140" s="17"/>
      <c r="V140" s="17"/>
      <c r="W140" s="17"/>
      <c r="X140" s="17"/>
      <c r="Y140" s="17"/>
      <c r="Z140" s="17"/>
      <c r="AA140" s="17"/>
      <c r="AB140" s="17"/>
      <c r="AC140" s="17"/>
    </row>
    <row r="141" spans="1:29" ht="12.75" customHeight="1">
      <c r="A141" s="17"/>
      <c r="B141" s="17"/>
      <c r="C141" s="17"/>
      <c r="D141" s="17"/>
      <c r="E141" s="17"/>
      <c r="F141" s="17"/>
      <c r="G141" s="17"/>
      <c r="H141" s="17"/>
      <c r="I141" s="17"/>
      <c r="J141" s="156"/>
      <c r="K141" s="17"/>
      <c r="L141" s="17"/>
      <c r="M141" s="17"/>
      <c r="N141" s="17"/>
      <c r="O141" s="17"/>
      <c r="P141" s="17"/>
      <c r="Q141" s="17"/>
      <c r="R141" s="17"/>
      <c r="S141" s="17"/>
      <c r="T141" s="17"/>
      <c r="U141" s="17"/>
      <c r="V141" s="17"/>
      <c r="W141" s="17"/>
      <c r="X141" s="17"/>
      <c r="Y141" s="17"/>
      <c r="Z141" s="17"/>
      <c r="AA141" s="17"/>
      <c r="AB141" s="17"/>
      <c r="AC141" s="17"/>
    </row>
    <row r="142" spans="1:29" ht="12.75" customHeight="1">
      <c r="A142" s="17"/>
      <c r="B142" s="17"/>
      <c r="C142" s="17"/>
      <c r="D142" s="17"/>
      <c r="E142" s="17"/>
      <c r="F142" s="17"/>
      <c r="G142" s="17"/>
      <c r="H142" s="17"/>
      <c r="I142" s="17"/>
      <c r="J142" s="156"/>
      <c r="K142" s="17"/>
      <c r="L142" s="17"/>
      <c r="M142" s="17"/>
      <c r="N142" s="17"/>
      <c r="O142" s="17"/>
      <c r="P142" s="17"/>
      <c r="Q142" s="17"/>
      <c r="R142" s="17"/>
      <c r="S142" s="17"/>
      <c r="T142" s="17"/>
      <c r="U142" s="17"/>
      <c r="V142" s="17"/>
      <c r="W142" s="17"/>
      <c r="X142" s="17"/>
      <c r="Y142" s="17"/>
      <c r="Z142" s="17"/>
      <c r="AA142" s="17"/>
      <c r="AB142" s="17"/>
      <c r="AC142" s="17"/>
    </row>
    <row r="143" spans="1:29" ht="12.75" customHeight="1">
      <c r="A143" s="17"/>
      <c r="B143" s="17"/>
      <c r="C143" s="17"/>
      <c r="D143" s="17"/>
      <c r="E143" s="17"/>
      <c r="F143" s="17"/>
      <c r="G143" s="17"/>
      <c r="H143" s="17"/>
      <c r="I143" s="17"/>
      <c r="J143" s="156"/>
      <c r="K143" s="17"/>
      <c r="L143" s="17"/>
      <c r="M143" s="17"/>
      <c r="N143" s="17"/>
      <c r="O143" s="17"/>
      <c r="P143" s="17"/>
      <c r="Q143" s="17"/>
      <c r="R143" s="17"/>
      <c r="S143" s="17"/>
      <c r="T143" s="17"/>
      <c r="U143" s="17"/>
      <c r="V143" s="17"/>
      <c r="W143" s="17"/>
      <c r="X143" s="17"/>
      <c r="Y143" s="17"/>
      <c r="Z143" s="17"/>
      <c r="AA143" s="17"/>
      <c r="AB143" s="17"/>
      <c r="AC143" s="17"/>
    </row>
    <row r="144" spans="1:29" ht="12.75" customHeight="1">
      <c r="A144" s="17"/>
      <c r="B144" s="17"/>
      <c r="C144" s="17"/>
      <c r="D144" s="17"/>
      <c r="E144" s="17"/>
      <c r="F144" s="17"/>
      <c r="G144" s="17"/>
      <c r="H144" s="17"/>
      <c r="I144" s="17"/>
      <c r="J144" s="156"/>
      <c r="K144" s="17"/>
      <c r="L144" s="17"/>
      <c r="M144" s="17"/>
      <c r="N144" s="17"/>
      <c r="O144" s="17"/>
      <c r="P144" s="17"/>
      <c r="Q144" s="17"/>
      <c r="R144" s="17"/>
      <c r="S144" s="17"/>
      <c r="T144" s="17"/>
      <c r="U144" s="17"/>
      <c r="V144" s="17"/>
      <c r="W144" s="17"/>
      <c r="X144" s="17"/>
      <c r="Y144" s="17"/>
      <c r="Z144" s="17"/>
      <c r="AA144" s="17"/>
      <c r="AB144" s="17"/>
      <c r="AC144" s="17"/>
    </row>
    <row r="145" spans="1:29" ht="12.75" customHeight="1">
      <c r="A145" s="17"/>
      <c r="B145" s="17"/>
      <c r="C145" s="17"/>
      <c r="D145" s="17"/>
      <c r="E145" s="17"/>
      <c r="F145" s="17"/>
      <c r="G145" s="17"/>
      <c r="H145" s="17"/>
      <c r="I145" s="17"/>
      <c r="J145" s="156"/>
      <c r="K145" s="17"/>
      <c r="L145" s="17"/>
      <c r="M145" s="17"/>
      <c r="N145" s="17"/>
      <c r="O145" s="17"/>
      <c r="P145" s="17"/>
      <c r="Q145" s="17"/>
      <c r="R145" s="17"/>
      <c r="S145" s="17"/>
      <c r="T145" s="17"/>
      <c r="U145" s="17"/>
      <c r="V145" s="17"/>
      <c r="W145" s="17"/>
      <c r="X145" s="17"/>
      <c r="Y145" s="17"/>
      <c r="Z145" s="17"/>
      <c r="AA145" s="17"/>
      <c r="AB145" s="17"/>
      <c r="AC145" s="17"/>
    </row>
    <row r="146" spans="1:29" ht="12.75" customHeight="1">
      <c r="A146" s="17"/>
      <c r="B146" s="17"/>
      <c r="C146" s="17"/>
      <c r="D146" s="17"/>
      <c r="E146" s="17"/>
      <c r="F146" s="17"/>
      <c r="G146" s="17"/>
      <c r="H146" s="17"/>
      <c r="I146" s="17"/>
      <c r="J146" s="156"/>
      <c r="K146" s="17"/>
      <c r="L146" s="17"/>
      <c r="M146" s="17"/>
      <c r="N146" s="17"/>
      <c r="O146" s="17"/>
      <c r="P146" s="17"/>
      <c r="Q146" s="17"/>
      <c r="R146" s="17"/>
      <c r="S146" s="17"/>
      <c r="T146" s="17"/>
      <c r="U146" s="17"/>
      <c r="V146" s="17"/>
      <c r="W146" s="17"/>
      <c r="X146" s="17"/>
      <c r="Y146" s="17"/>
      <c r="Z146" s="17"/>
      <c r="AA146" s="17"/>
      <c r="AB146" s="17"/>
      <c r="AC146" s="17"/>
    </row>
    <row r="147" spans="1:29" ht="12.75" customHeight="1">
      <c r="A147" s="17"/>
      <c r="B147" s="17"/>
      <c r="C147" s="17"/>
      <c r="D147" s="17"/>
      <c r="E147" s="17"/>
      <c r="F147" s="17"/>
      <c r="G147" s="17"/>
      <c r="H147" s="17"/>
      <c r="I147" s="17"/>
      <c r="J147" s="156"/>
      <c r="K147" s="17"/>
      <c r="L147" s="17"/>
      <c r="M147" s="17"/>
      <c r="N147" s="17"/>
      <c r="O147" s="17"/>
      <c r="P147" s="17"/>
      <c r="Q147" s="17"/>
      <c r="R147" s="17"/>
      <c r="S147" s="17"/>
      <c r="T147" s="17"/>
      <c r="U147" s="17"/>
      <c r="V147" s="17"/>
      <c r="W147" s="17"/>
      <c r="X147" s="17"/>
      <c r="Y147" s="17"/>
      <c r="Z147" s="17"/>
      <c r="AA147" s="17"/>
      <c r="AB147" s="17"/>
      <c r="AC147" s="17"/>
    </row>
    <row r="148" spans="1:29" ht="12.75" customHeight="1">
      <c r="A148" s="17"/>
      <c r="B148" s="17"/>
      <c r="C148" s="17"/>
      <c r="D148" s="17"/>
      <c r="E148" s="17"/>
      <c r="F148" s="17"/>
      <c r="G148" s="17"/>
      <c r="H148" s="17"/>
      <c r="I148" s="17"/>
      <c r="J148" s="156"/>
      <c r="K148" s="17"/>
      <c r="L148" s="17"/>
      <c r="M148" s="17"/>
      <c r="N148" s="17"/>
      <c r="O148" s="17"/>
      <c r="P148" s="17"/>
      <c r="Q148" s="17"/>
      <c r="R148" s="17"/>
      <c r="S148" s="17"/>
      <c r="T148" s="17"/>
      <c r="U148" s="17"/>
      <c r="V148" s="17"/>
      <c r="W148" s="17"/>
      <c r="X148" s="17"/>
      <c r="Y148" s="17"/>
      <c r="Z148" s="17"/>
      <c r="AA148" s="17"/>
      <c r="AB148" s="17"/>
      <c r="AC148" s="17"/>
    </row>
    <row r="149" spans="1:29" ht="12.75" customHeight="1">
      <c r="A149" s="17"/>
      <c r="B149" s="17"/>
      <c r="C149" s="17"/>
      <c r="D149" s="17"/>
      <c r="E149" s="17"/>
      <c r="F149" s="17"/>
      <c r="G149" s="17"/>
      <c r="H149" s="17"/>
      <c r="I149" s="17"/>
      <c r="J149" s="156"/>
      <c r="K149" s="17"/>
      <c r="L149" s="17"/>
      <c r="M149" s="17"/>
      <c r="N149" s="17"/>
      <c r="O149" s="17"/>
      <c r="P149" s="17"/>
      <c r="Q149" s="17"/>
      <c r="R149" s="17"/>
      <c r="S149" s="17"/>
      <c r="T149" s="17"/>
      <c r="U149" s="17"/>
      <c r="V149" s="17"/>
      <c r="W149" s="17"/>
      <c r="X149" s="17"/>
      <c r="Y149" s="17"/>
      <c r="Z149" s="17"/>
      <c r="AA149" s="17"/>
      <c r="AB149" s="17"/>
      <c r="AC149" s="17"/>
    </row>
    <row r="150" spans="1:29" ht="12.75" customHeight="1">
      <c r="A150" s="17"/>
      <c r="B150" s="17"/>
      <c r="C150" s="17"/>
      <c r="D150" s="17"/>
      <c r="E150" s="17"/>
      <c r="F150" s="17"/>
      <c r="G150" s="17"/>
      <c r="H150" s="17"/>
      <c r="I150" s="17"/>
      <c r="J150" s="156"/>
      <c r="K150" s="17"/>
      <c r="L150" s="17"/>
      <c r="M150" s="17"/>
      <c r="N150" s="17"/>
      <c r="O150" s="17"/>
      <c r="P150" s="17"/>
      <c r="Q150" s="17"/>
      <c r="R150" s="17"/>
      <c r="S150" s="17"/>
      <c r="T150" s="17"/>
      <c r="U150" s="17"/>
      <c r="V150" s="17"/>
      <c r="W150" s="17"/>
      <c r="X150" s="17"/>
      <c r="Y150" s="17"/>
      <c r="Z150" s="17"/>
      <c r="AA150" s="17"/>
      <c r="AB150" s="17"/>
      <c r="AC150" s="17"/>
    </row>
    <row r="151" spans="1:29" ht="12.75" customHeight="1">
      <c r="A151" s="17"/>
      <c r="B151" s="17"/>
      <c r="C151" s="17"/>
      <c r="D151" s="17"/>
      <c r="E151" s="17"/>
      <c r="F151" s="17"/>
      <c r="G151" s="17"/>
      <c r="H151" s="17"/>
      <c r="I151" s="17"/>
      <c r="J151" s="156"/>
      <c r="K151" s="17"/>
      <c r="L151" s="17"/>
      <c r="M151" s="17"/>
      <c r="N151" s="17"/>
      <c r="O151" s="17"/>
      <c r="P151" s="17"/>
      <c r="Q151" s="17"/>
      <c r="R151" s="17"/>
      <c r="S151" s="17"/>
      <c r="T151" s="17"/>
      <c r="U151" s="17"/>
      <c r="V151" s="17"/>
      <c r="W151" s="17"/>
      <c r="X151" s="17"/>
      <c r="Y151" s="17"/>
      <c r="Z151" s="17"/>
      <c r="AA151" s="17"/>
      <c r="AB151" s="17"/>
      <c r="AC151" s="17"/>
    </row>
    <row r="152" spans="1:29" ht="12.75" customHeight="1">
      <c r="A152" s="17"/>
      <c r="B152" s="17"/>
      <c r="C152" s="17"/>
      <c r="D152" s="17"/>
      <c r="E152" s="17"/>
      <c r="F152" s="17"/>
      <c r="G152" s="17"/>
      <c r="H152" s="17"/>
      <c r="I152" s="17"/>
      <c r="J152" s="156"/>
      <c r="K152" s="17"/>
      <c r="L152" s="17"/>
      <c r="M152" s="17"/>
      <c r="N152" s="17"/>
      <c r="O152" s="17"/>
      <c r="P152" s="17"/>
      <c r="Q152" s="17"/>
      <c r="R152" s="17"/>
      <c r="S152" s="17"/>
      <c r="T152" s="17"/>
      <c r="U152" s="17"/>
      <c r="V152" s="17"/>
      <c r="W152" s="17"/>
      <c r="X152" s="17"/>
      <c r="Y152" s="17"/>
      <c r="Z152" s="17"/>
      <c r="AA152" s="17"/>
      <c r="AB152" s="17"/>
      <c r="AC152" s="17"/>
    </row>
    <row r="153" spans="1:29" ht="12.75" customHeight="1">
      <c r="A153" s="17"/>
      <c r="B153" s="17"/>
      <c r="C153" s="17"/>
      <c r="D153" s="17"/>
      <c r="E153" s="17"/>
      <c r="F153" s="17"/>
      <c r="G153" s="17"/>
      <c r="H153" s="17"/>
      <c r="I153" s="17"/>
      <c r="J153" s="156"/>
      <c r="K153" s="17"/>
      <c r="L153" s="17"/>
      <c r="M153" s="17"/>
      <c r="N153" s="17"/>
      <c r="O153" s="17"/>
      <c r="P153" s="17"/>
      <c r="Q153" s="17"/>
      <c r="R153" s="17"/>
      <c r="S153" s="17"/>
      <c r="T153" s="17"/>
      <c r="U153" s="17"/>
      <c r="V153" s="17"/>
      <c r="W153" s="17"/>
      <c r="X153" s="17"/>
      <c r="Y153" s="17"/>
      <c r="Z153" s="17"/>
      <c r="AA153" s="17"/>
      <c r="AB153" s="17"/>
      <c r="AC153" s="17"/>
    </row>
    <row r="154" spans="1:29" ht="12.75" customHeight="1">
      <c r="A154" s="17"/>
      <c r="B154" s="17"/>
      <c r="C154" s="17"/>
      <c r="D154" s="17"/>
      <c r="E154" s="17"/>
      <c r="F154" s="17"/>
      <c r="G154" s="17"/>
      <c r="H154" s="17"/>
      <c r="I154" s="17"/>
      <c r="J154" s="156"/>
      <c r="K154" s="17"/>
      <c r="L154" s="17"/>
      <c r="M154" s="17"/>
      <c r="N154" s="17"/>
      <c r="O154" s="17"/>
      <c r="P154" s="17"/>
      <c r="Q154" s="17"/>
      <c r="R154" s="17"/>
      <c r="S154" s="17"/>
      <c r="T154" s="17"/>
      <c r="U154" s="17"/>
      <c r="V154" s="17"/>
      <c r="W154" s="17"/>
      <c r="X154" s="17"/>
      <c r="Y154" s="17"/>
      <c r="Z154" s="17"/>
      <c r="AA154" s="17"/>
      <c r="AB154" s="17"/>
      <c r="AC154" s="17"/>
    </row>
    <row r="155" spans="1:29" ht="12.75" customHeight="1">
      <c r="A155" s="17"/>
      <c r="B155" s="17"/>
      <c r="C155" s="17"/>
      <c r="D155" s="17"/>
      <c r="E155" s="17"/>
      <c r="F155" s="17"/>
      <c r="G155" s="17"/>
      <c r="H155" s="17"/>
      <c r="I155" s="17"/>
      <c r="J155" s="156"/>
      <c r="K155" s="17"/>
      <c r="L155" s="17"/>
      <c r="M155" s="17"/>
      <c r="N155" s="17"/>
      <c r="O155" s="17"/>
      <c r="P155" s="17"/>
      <c r="Q155" s="17"/>
      <c r="R155" s="17"/>
      <c r="S155" s="17"/>
      <c r="T155" s="17"/>
      <c r="U155" s="17"/>
      <c r="V155" s="17"/>
      <c r="W155" s="17"/>
      <c r="X155" s="17"/>
      <c r="Y155" s="17"/>
      <c r="Z155" s="17"/>
      <c r="AA155" s="17"/>
      <c r="AB155" s="17"/>
      <c r="AC155" s="17"/>
    </row>
    <row r="156" spans="1:29" ht="12.75" customHeight="1">
      <c r="A156" s="17"/>
      <c r="B156" s="17"/>
      <c r="C156" s="17"/>
      <c r="D156" s="17"/>
      <c r="E156" s="17"/>
      <c r="F156" s="17"/>
      <c r="G156" s="17"/>
      <c r="H156" s="17"/>
      <c r="I156" s="17"/>
      <c r="J156" s="156"/>
      <c r="K156" s="17"/>
      <c r="L156" s="17"/>
      <c r="M156" s="17"/>
      <c r="N156" s="17"/>
      <c r="O156" s="17"/>
      <c r="P156" s="17"/>
      <c r="Q156" s="17"/>
      <c r="R156" s="17"/>
      <c r="S156" s="17"/>
      <c r="T156" s="17"/>
      <c r="U156" s="17"/>
      <c r="V156" s="17"/>
      <c r="W156" s="17"/>
      <c r="X156" s="17"/>
      <c r="Y156" s="17"/>
      <c r="Z156" s="17"/>
      <c r="AA156" s="17"/>
      <c r="AB156" s="17"/>
      <c r="AC156" s="17"/>
    </row>
    <row r="157" spans="1:29" ht="12.75" customHeight="1">
      <c r="A157" s="17"/>
      <c r="B157" s="17"/>
      <c r="C157" s="17"/>
      <c r="D157" s="17"/>
      <c r="E157" s="17"/>
      <c r="F157" s="17"/>
      <c r="G157" s="17"/>
      <c r="H157" s="17"/>
      <c r="I157" s="17"/>
      <c r="J157" s="156"/>
      <c r="K157" s="17"/>
      <c r="L157" s="17"/>
      <c r="M157" s="17"/>
      <c r="N157" s="17"/>
      <c r="O157" s="17"/>
      <c r="P157" s="17"/>
      <c r="Q157" s="17"/>
      <c r="R157" s="17"/>
      <c r="S157" s="17"/>
      <c r="T157" s="17"/>
      <c r="U157" s="17"/>
      <c r="V157" s="17"/>
      <c r="W157" s="17"/>
      <c r="X157" s="17"/>
      <c r="Y157" s="17"/>
      <c r="Z157" s="17"/>
      <c r="AA157" s="17"/>
      <c r="AB157" s="17"/>
      <c r="AC157" s="17"/>
    </row>
    <row r="158" spans="1:29" ht="12.75" customHeight="1">
      <c r="A158" s="17"/>
      <c r="B158" s="17"/>
      <c r="C158" s="17"/>
      <c r="D158" s="17"/>
      <c r="E158" s="17"/>
      <c r="F158" s="17"/>
      <c r="G158" s="17"/>
      <c r="H158" s="17"/>
      <c r="I158" s="17"/>
      <c r="J158" s="156"/>
      <c r="K158" s="17"/>
      <c r="L158" s="17"/>
      <c r="M158" s="17"/>
      <c r="N158" s="17"/>
      <c r="O158" s="17"/>
      <c r="P158" s="17"/>
      <c r="Q158" s="17"/>
      <c r="R158" s="17"/>
      <c r="S158" s="17"/>
      <c r="T158" s="17"/>
      <c r="U158" s="17"/>
      <c r="V158" s="17"/>
      <c r="W158" s="17"/>
      <c r="X158" s="17"/>
      <c r="Y158" s="17"/>
      <c r="Z158" s="17"/>
      <c r="AA158" s="17"/>
      <c r="AB158" s="17"/>
      <c r="AC158" s="17"/>
    </row>
    <row r="159" spans="1:29" ht="12.75" customHeight="1">
      <c r="A159" s="17"/>
      <c r="B159" s="17"/>
      <c r="C159" s="17"/>
      <c r="D159" s="17"/>
      <c r="E159" s="17"/>
      <c r="F159" s="17"/>
      <c r="G159" s="17"/>
      <c r="H159" s="17"/>
      <c r="I159" s="17"/>
      <c r="J159" s="156"/>
      <c r="K159" s="17"/>
      <c r="L159" s="17"/>
      <c r="M159" s="17"/>
      <c r="N159" s="17"/>
      <c r="O159" s="17"/>
      <c r="P159" s="17"/>
      <c r="Q159" s="17"/>
      <c r="R159" s="17"/>
      <c r="S159" s="17"/>
      <c r="T159" s="17"/>
      <c r="U159" s="17"/>
      <c r="V159" s="17"/>
      <c r="W159" s="17"/>
      <c r="X159" s="17"/>
      <c r="Y159" s="17"/>
      <c r="Z159" s="17"/>
      <c r="AA159" s="17"/>
      <c r="AB159" s="17"/>
      <c r="AC159" s="17"/>
    </row>
    <row r="160" spans="1:29" ht="12.75" customHeight="1">
      <c r="A160" s="17"/>
      <c r="B160" s="17"/>
      <c r="C160" s="17"/>
      <c r="D160" s="17"/>
      <c r="E160" s="17"/>
      <c r="F160" s="17"/>
      <c r="G160" s="17"/>
      <c r="H160" s="17"/>
      <c r="I160" s="17"/>
      <c r="J160" s="156"/>
      <c r="K160" s="17"/>
      <c r="L160" s="17"/>
      <c r="M160" s="17"/>
      <c r="N160" s="17"/>
      <c r="O160" s="17"/>
      <c r="P160" s="17"/>
      <c r="Q160" s="17"/>
      <c r="R160" s="17"/>
      <c r="S160" s="17"/>
      <c r="T160" s="17"/>
      <c r="U160" s="17"/>
      <c r="V160" s="17"/>
      <c r="W160" s="17"/>
      <c r="X160" s="17"/>
      <c r="Y160" s="17"/>
      <c r="Z160" s="17"/>
      <c r="AA160" s="17"/>
      <c r="AB160" s="17"/>
      <c r="AC160" s="17"/>
    </row>
    <row r="161" spans="1:29" ht="12.75" customHeight="1">
      <c r="A161" s="17"/>
      <c r="B161" s="17"/>
      <c r="C161" s="17"/>
      <c r="D161" s="17"/>
      <c r="E161" s="17"/>
      <c r="F161" s="17"/>
      <c r="G161" s="17"/>
      <c r="H161" s="17"/>
      <c r="I161" s="17"/>
      <c r="J161" s="156"/>
      <c r="K161" s="17"/>
      <c r="L161" s="17"/>
      <c r="M161" s="17"/>
      <c r="N161" s="17"/>
      <c r="O161" s="17"/>
      <c r="P161" s="17"/>
      <c r="Q161" s="17"/>
      <c r="R161" s="17"/>
      <c r="S161" s="17"/>
      <c r="T161" s="17"/>
      <c r="U161" s="17"/>
      <c r="V161" s="17"/>
      <c r="W161" s="17"/>
      <c r="X161" s="17"/>
      <c r="Y161" s="17"/>
      <c r="Z161" s="17"/>
      <c r="AA161" s="17"/>
      <c r="AB161" s="17"/>
      <c r="AC161" s="17"/>
    </row>
    <row r="162" spans="1:29" ht="12.75" customHeight="1">
      <c r="A162" s="17"/>
      <c r="B162" s="17"/>
      <c r="C162" s="17"/>
      <c r="D162" s="17"/>
      <c r="E162" s="17"/>
      <c r="F162" s="17"/>
      <c r="G162" s="17"/>
      <c r="H162" s="17"/>
      <c r="I162" s="17"/>
      <c r="J162" s="156"/>
      <c r="K162" s="17"/>
      <c r="L162" s="17"/>
      <c r="M162" s="17"/>
      <c r="N162" s="17"/>
      <c r="O162" s="17"/>
      <c r="P162" s="17"/>
      <c r="Q162" s="17"/>
      <c r="R162" s="17"/>
      <c r="S162" s="17"/>
      <c r="T162" s="17"/>
      <c r="U162" s="17"/>
      <c r="V162" s="17"/>
      <c r="W162" s="17"/>
      <c r="X162" s="17"/>
      <c r="Y162" s="17"/>
      <c r="Z162" s="17"/>
      <c r="AA162" s="17"/>
      <c r="AB162" s="17"/>
      <c r="AC162" s="17"/>
    </row>
    <row r="163" spans="1:29" ht="12.75" customHeight="1">
      <c r="A163" s="17"/>
      <c r="B163" s="17"/>
      <c r="C163" s="17"/>
      <c r="D163" s="17"/>
      <c r="E163" s="17"/>
      <c r="F163" s="17"/>
      <c r="G163" s="17"/>
      <c r="H163" s="17"/>
      <c r="I163" s="17"/>
      <c r="J163" s="156"/>
      <c r="K163" s="17"/>
      <c r="L163" s="17"/>
      <c r="M163" s="17"/>
      <c r="N163" s="17"/>
      <c r="O163" s="17"/>
      <c r="P163" s="17"/>
      <c r="Q163" s="17"/>
      <c r="R163" s="17"/>
      <c r="S163" s="17"/>
      <c r="T163" s="17"/>
      <c r="U163" s="17"/>
      <c r="V163" s="17"/>
      <c r="W163" s="17"/>
      <c r="X163" s="17"/>
      <c r="Y163" s="17"/>
      <c r="Z163" s="17"/>
      <c r="AA163" s="17"/>
      <c r="AB163" s="17"/>
      <c r="AC163" s="17"/>
    </row>
    <row r="164" spans="1:29" ht="12.75" customHeight="1">
      <c r="A164" s="17"/>
      <c r="B164" s="17"/>
      <c r="C164" s="17"/>
      <c r="D164" s="17"/>
      <c r="E164" s="17"/>
      <c r="F164" s="17"/>
      <c r="G164" s="17"/>
      <c r="H164" s="17"/>
      <c r="I164" s="17"/>
      <c r="J164" s="156"/>
      <c r="K164" s="17"/>
      <c r="L164" s="17"/>
      <c r="M164" s="17"/>
      <c r="N164" s="17"/>
      <c r="O164" s="17"/>
      <c r="P164" s="17"/>
      <c r="Q164" s="17"/>
      <c r="R164" s="17"/>
      <c r="S164" s="17"/>
      <c r="T164" s="17"/>
      <c r="U164" s="17"/>
      <c r="V164" s="17"/>
      <c r="W164" s="17"/>
      <c r="X164" s="17"/>
      <c r="Y164" s="17"/>
      <c r="Z164" s="17"/>
      <c r="AA164" s="17"/>
      <c r="AB164" s="17"/>
      <c r="AC164" s="17"/>
    </row>
    <row r="165" spans="1:29" ht="12.75" customHeight="1">
      <c r="A165" s="17"/>
      <c r="B165" s="17"/>
      <c r="C165" s="17"/>
      <c r="D165" s="17"/>
      <c r="E165" s="17"/>
      <c r="F165" s="17"/>
      <c r="G165" s="17"/>
      <c r="H165" s="17"/>
      <c r="I165" s="17"/>
      <c r="J165" s="156"/>
      <c r="K165" s="17"/>
      <c r="L165" s="17"/>
      <c r="M165" s="17"/>
      <c r="N165" s="17"/>
      <c r="O165" s="17"/>
      <c r="P165" s="17"/>
      <c r="Q165" s="17"/>
      <c r="R165" s="17"/>
      <c r="S165" s="17"/>
      <c r="T165" s="17"/>
      <c r="U165" s="17"/>
      <c r="V165" s="17"/>
      <c r="W165" s="17"/>
      <c r="X165" s="17"/>
      <c r="Y165" s="17"/>
      <c r="Z165" s="17"/>
      <c r="AA165" s="17"/>
      <c r="AB165" s="17"/>
      <c r="AC165" s="17"/>
    </row>
    <row r="166" spans="1:29" ht="12.75" customHeight="1">
      <c r="A166" s="17"/>
      <c r="B166" s="17"/>
      <c r="C166" s="17"/>
      <c r="D166" s="17"/>
      <c r="E166" s="17"/>
      <c r="F166" s="17"/>
      <c r="G166" s="17"/>
      <c r="H166" s="17"/>
      <c r="I166" s="17"/>
      <c r="J166" s="156"/>
      <c r="K166" s="17"/>
      <c r="L166" s="17"/>
      <c r="M166" s="17"/>
      <c r="N166" s="17"/>
      <c r="O166" s="17"/>
      <c r="P166" s="17"/>
      <c r="Q166" s="17"/>
      <c r="R166" s="17"/>
      <c r="S166" s="17"/>
      <c r="T166" s="17"/>
      <c r="U166" s="17"/>
      <c r="V166" s="17"/>
      <c r="W166" s="17"/>
      <c r="X166" s="17"/>
      <c r="Y166" s="17"/>
      <c r="Z166" s="17"/>
      <c r="AA166" s="17"/>
      <c r="AB166" s="17"/>
      <c r="AC166" s="17"/>
    </row>
    <row r="167" spans="1:29" ht="12.75" customHeight="1">
      <c r="A167" s="17"/>
      <c r="B167" s="17"/>
      <c r="C167" s="17"/>
      <c r="D167" s="17"/>
      <c r="E167" s="17"/>
      <c r="F167" s="17"/>
      <c r="G167" s="17"/>
      <c r="H167" s="17"/>
      <c r="I167" s="17"/>
      <c r="J167" s="156"/>
      <c r="K167" s="17"/>
      <c r="L167" s="17"/>
      <c r="M167" s="17"/>
      <c r="N167" s="17"/>
      <c r="O167" s="17"/>
      <c r="P167" s="17"/>
      <c r="Q167" s="17"/>
      <c r="R167" s="17"/>
      <c r="S167" s="17"/>
      <c r="T167" s="17"/>
      <c r="U167" s="17"/>
      <c r="V167" s="17"/>
      <c r="W167" s="17"/>
      <c r="X167" s="17"/>
      <c r="Y167" s="17"/>
      <c r="Z167" s="17"/>
      <c r="AA167" s="17"/>
      <c r="AB167" s="17"/>
      <c r="AC167" s="17"/>
    </row>
    <row r="168" spans="1:29" ht="12.75" customHeight="1">
      <c r="A168" s="17"/>
      <c r="B168" s="17"/>
      <c r="C168" s="17"/>
      <c r="D168" s="17"/>
      <c r="E168" s="17"/>
      <c r="F168" s="17"/>
      <c r="G168" s="17"/>
      <c r="H168" s="17"/>
      <c r="I168" s="17"/>
      <c r="J168" s="156"/>
      <c r="K168" s="17"/>
      <c r="L168" s="17"/>
      <c r="M168" s="17"/>
      <c r="N168" s="17"/>
      <c r="O168" s="17"/>
      <c r="P168" s="17"/>
      <c r="Q168" s="17"/>
      <c r="R168" s="17"/>
      <c r="S168" s="17"/>
      <c r="T168" s="17"/>
      <c r="U168" s="17"/>
      <c r="V168" s="17"/>
      <c r="W168" s="17"/>
      <c r="X168" s="17"/>
      <c r="Y168" s="17"/>
      <c r="Z168" s="17"/>
      <c r="AA168" s="17"/>
      <c r="AB168" s="17"/>
      <c r="AC168" s="17"/>
    </row>
    <row r="169" spans="1:29" ht="12.75" customHeight="1">
      <c r="A169" s="17"/>
      <c r="B169" s="17"/>
      <c r="C169" s="17"/>
      <c r="D169" s="17"/>
      <c r="E169" s="17"/>
      <c r="F169" s="17"/>
      <c r="G169" s="17"/>
      <c r="H169" s="17"/>
      <c r="I169" s="17"/>
      <c r="J169" s="156"/>
      <c r="K169" s="17"/>
      <c r="L169" s="17"/>
      <c r="M169" s="17"/>
      <c r="N169" s="17"/>
      <c r="O169" s="17"/>
      <c r="P169" s="17"/>
      <c r="Q169" s="17"/>
      <c r="R169" s="17"/>
      <c r="S169" s="17"/>
      <c r="T169" s="17"/>
      <c r="U169" s="17"/>
      <c r="V169" s="17"/>
      <c r="W169" s="17"/>
      <c r="X169" s="17"/>
      <c r="Y169" s="17"/>
      <c r="Z169" s="17"/>
      <c r="AA169" s="17"/>
      <c r="AB169" s="17"/>
      <c r="AC169" s="17"/>
    </row>
    <row r="170" spans="1:29" ht="12.75" customHeight="1">
      <c r="A170" s="17"/>
      <c r="B170" s="17"/>
      <c r="C170" s="17"/>
      <c r="D170" s="17"/>
      <c r="E170" s="17"/>
      <c r="F170" s="17"/>
      <c r="G170" s="17"/>
      <c r="H170" s="17"/>
      <c r="I170" s="17"/>
      <c r="J170" s="156"/>
      <c r="K170" s="17"/>
      <c r="L170" s="17"/>
      <c r="M170" s="17"/>
      <c r="N170" s="17"/>
      <c r="O170" s="17"/>
      <c r="P170" s="17"/>
      <c r="Q170" s="17"/>
      <c r="R170" s="17"/>
      <c r="S170" s="17"/>
      <c r="T170" s="17"/>
      <c r="U170" s="17"/>
      <c r="V170" s="17"/>
      <c r="W170" s="17"/>
      <c r="X170" s="17"/>
      <c r="Y170" s="17"/>
      <c r="Z170" s="17"/>
      <c r="AA170" s="17"/>
      <c r="AB170" s="17"/>
      <c r="AC170" s="17"/>
    </row>
    <row r="171" spans="1:29" ht="12.75" customHeight="1">
      <c r="A171" s="17"/>
      <c r="B171" s="17"/>
      <c r="C171" s="17"/>
      <c r="D171" s="17"/>
      <c r="E171" s="17"/>
      <c r="F171" s="17"/>
      <c r="G171" s="17"/>
      <c r="H171" s="17"/>
      <c r="I171" s="17"/>
      <c r="J171" s="156"/>
      <c r="K171" s="17"/>
      <c r="L171" s="17"/>
      <c r="M171" s="17"/>
      <c r="N171" s="17"/>
      <c r="O171" s="17"/>
      <c r="P171" s="17"/>
      <c r="Q171" s="17"/>
      <c r="R171" s="17"/>
      <c r="S171" s="17"/>
      <c r="T171" s="17"/>
      <c r="U171" s="17"/>
      <c r="V171" s="17"/>
      <c r="W171" s="17"/>
      <c r="X171" s="17"/>
      <c r="Y171" s="17"/>
      <c r="Z171" s="17"/>
      <c r="AA171" s="17"/>
      <c r="AB171" s="17"/>
      <c r="AC171" s="17"/>
    </row>
    <row r="172" spans="1:29" ht="12.75" customHeight="1">
      <c r="A172" s="17"/>
      <c r="B172" s="17"/>
      <c r="C172" s="17"/>
      <c r="D172" s="17"/>
      <c r="E172" s="17"/>
      <c r="F172" s="17"/>
      <c r="G172" s="17"/>
      <c r="H172" s="17"/>
      <c r="I172" s="17"/>
      <c r="J172" s="156"/>
      <c r="K172" s="17"/>
      <c r="L172" s="17"/>
      <c r="M172" s="17"/>
      <c r="N172" s="17"/>
      <c r="O172" s="17"/>
      <c r="P172" s="17"/>
      <c r="Q172" s="17"/>
      <c r="R172" s="17"/>
      <c r="S172" s="17"/>
      <c r="T172" s="17"/>
      <c r="U172" s="17"/>
      <c r="V172" s="17"/>
      <c r="W172" s="17"/>
      <c r="X172" s="17"/>
      <c r="Y172" s="17"/>
      <c r="Z172" s="17"/>
      <c r="AA172" s="17"/>
      <c r="AB172" s="17"/>
      <c r="AC172" s="17"/>
    </row>
    <row r="173" spans="1:29" ht="12.75" customHeight="1">
      <c r="A173" s="17"/>
      <c r="B173" s="17"/>
      <c r="C173" s="17"/>
      <c r="D173" s="17"/>
      <c r="E173" s="17"/>
      <c r="F173" s="17"/>
      <c r="G173" s="17"/>
      <c r="H173" s="17"/>
      <c r="I173" s="17"/>
      <c r="J173" s="156"/>
      <c r="K173" s="17"/>
      <c r="L173" s="17"/>
      <c r="M173" s="17"/>
      <c r="N173" s="17"/>
      <c r="O173" s="17"/>
      <c r="P173" s="17"/>
      <c r="Q173" s="17"/>
      <c r="R173" s="17"/>
      <c r="S173" s="17"/>
      <c r="T173" s="17"/>
      <c r="U173" s="17"/>
      <c r="V173" s="17"/>
      <c r="W173" s="17"/>
      <c r="X173" s="17"/>
      <c r="Y173" s="17"/>
      <c r="Z173" s="17"/>
      <c r="AA173" s="17"/>
      <c r="AB173" s="17"/>
      <c r="AC173" s="17"/>
    </row>
    <row r="174" spans="1:29" ht="12.75" customHeight="1">
      <c r="A174" s="17"/>
      <c r="B174" s="17"/>
      <c r="C174" s="17"/>
      <c r="D174" s="17"/>
      <c r="E174" s="17"/>
      <c r="F174" s="17"/>
      <c r="G174" s="17"/>
      <c r="H174" s="17"/>
      <c r="I174" s="17"/>
      <c r="J174" s="156"/>
      <c r="K174" s="17"/>
      <c r="L174" s="17"/>
      <c r="M174" s="17"/>
      <c r="N174" s="17"/>
      <c r="O174" s="17"/>
      <c r="P174" s="17"/>
      <c r="Q174" s="17"/>
      <c r="R174" s="17"/>
      <c r="S174" s="17"/>
      <c r="T174" s="17"/>
      <c r="U174" s="17"/>
      <c r="V174" s="17"/>
      <c r="W174" s="17"/>
      <c r="X174" s="17"/>
      <c r="Y174" s="17"/>
      <c r="Z174" s="17"/>
      <c r="AA174" s="17"/>
      <c r="AB174" s="17"/>
      <c r="AC174" s="17"/>
    </row>
    <row r="175" spans="1:29" ht="12.75" customHeight="1">
      <c r="A175" s="17"/>
      <c r="B175" s="17"/>
      <c r="C175" s="17"/>
      <c r="D175" s="17"/>
      <c r="E175" s="17"/>
      <c r="F175" s="17"/>
      <c r="G175" s="17"/>
      <c r="H175" s="17"/>
      <c r="I175" s="17"/>
      <c r="J175" s="156"/>
      <c r="K175" s="17"/>
      <c r="L175" s="17"/>
      <c r="M175" s="17"/>
      <c r="N175" s="17"/>
      <c r="O175" s="17"/>
      <c r="P175" s="17"/>
      <c r="Q175" s="17"/>
      <c r="R175" s="17"/>
      <c r="S175" s="17"/>
      <c r="T175" s="17"/>
      <c r="U175" s="17"/>
      <c r="V175" s="17"/>
      <c r="W175" s="17"/>
      <c r="X175" s="17"/>
      <c r="Y175" s="17"/>
      <c r="Z175" s="17"/>
      <c r="AA175" s="17"/>
      <c r="AB175" s="17"/>
      <c r="AC175" s="17"/>
    </row>
    <row r="176" spans="1:29" ht="12.75" customHeight="1">
      <c r="A176" s="17"/>
      <c r="B176" s="17"/>
      <c r="C176" s="17"/>
      <c r="D176" s="17"/>
      <c r="E176" s="17"/>
      <c r="F176" s="17"/>
      <c r="G176" s="17"/>
      <c r="H176" s="17"/>
      <c r="I176" s="17"/>
      <c r="J176" s="156"/>
      <c r="K176" s="17"/>
      <c r="L176" s="17"/>
      <c r="M176" s="17"/>
      <c r="N176" s="17"/>
      <c r="O176" s="17"/>
      <c r="P176" s="17"/>
      <c r="Q176" s="17"/>
      <c r="R176" s="17"/>
      <c r="S176" s="17"/>
      <c r="T176" s="17"/>
      <c r="U176" s="17"/>
      <c r="V176" s="17"/>
      <c r="W176" s="17"/>
      <c r="X176" s="17"/>
      <c r="Y176" s="17"/>
      <c r="Z176" s="17"/>
      <c r="AA176" s="17"/>
      <c r="AB176" s="17"/>
      <c r="AC176" s="17"/>
    </row>
    <row r="177" spans="1:29" ht="12.75" customHeight="1">
      <c r="A177" s="17"/>
      <c r="B177" s="17"/>
      <c r="C177" s="17"/>
      <c r="D177" s="17"/>
      <c r="E177" s="17"/>
      <c r="F177" s="17"/>
      <c r="G177" s="17"/>
      <c r="H177" s="17"/>
      <c r="I177" s="17"/>
      <c r="J177" s="156"/>
      <c r="K177" s="17"/>
      <c r="L177" s="17"/>
      <c r="M177" s="17"/>
      <c r="N177" s="17"/>
      <c r="O177" s="17"/>
      <c r="P177" s="17"/>
      <c r="Q177" s="17"/>
      <c r="R177" s="17"/>
      <c r="S177" s="17"/>
      <c r="T177" s="17"/>
      <c r="U177" s="17"/>
      <c r="V177" s="17"/>
      <c r="W177" s="17"/>
      <c r="X177" s="17"/>
      <c r="Y177" s="17"/>
      <c r="Z177" s="17"/>
      <c r="AA177" s="17"/>
      <c r="AB177" s="17"/>
      <c r="AC177" s="17"/>
    </row>
    <row r="178" spans="1:29" ht="12.75" customHeight="1">
      <c r="A178" s="17"/>
      <c r="B178" s="17"/>
      <c r="C178" s="17"/>
      <c r="D178" s="17"/>
      <c r="E178" s="17"/>
      <c r="F178" s="17"/>
      <c r="G178" s="17"/>
      <c r="H178" s="17"/>
      <c r="I178" s="17"/>
      <c r="J178" s="156"/>
      <c r="K178" s="17"/>
      <c r="L178" s="17"/>
      <c r="M178" s="17"/>
      <c r="N178" s="17"/>
      <c r="O178" s="17"/>
      <c r="P178" s="17"/>
      <c r="Q178" s="17"/>
      <c r="R178" s="17"/>
      <c r="S178" s="17"/>
      <c r="T178" s="17"/>
      <c r="U178" s="17"/>
      <c r="V178" s="17"/>
      <c r="W178" s="17"/>
      <c r="X178" s="17"/>
      <c r="Y178" s="17"/>
      <c r="Z178" s="17"/>
      <c r="AA178" s="17"/>
      <c r="AB178" s="17"/>
      <c r="AC178" s="17"/>
    </row>
    <row r="179" spans="1:29" ht="12.75" customHeight="1">
      <c r="A179" s="17"/>
      <c r="B179" s="17"/>
      <c r="C179" s="17"/>
      <c r="D179" s="17"/>
      <c r="E179" s="17"/>
      <c r="F179" s="17"/>
      <c r="G179" s="17"/>
      <c r="H179" s="17"/>
      <c r="I179" s="17"/>
      <c r="J179" s="156"/>
      <c r="K179" s="17"/>
      <c r="L179" s="17"/>
      <c r="M179" s="17"/>
      <c r="N179" s="17"/>
      <c r="O179" s="17"/>
      <c r="P179" s="17"/>
      <c r="Q179" s="17"/>
      <c r="R179" s="17"/>
      <c r="S179" s="17"/>
      <c r="T179" s="17"/>
      <c r="U179" s="17"/>
      <c r="V179" s="17"/>
      <c r="W179" s="17"/>
      <c r="X179" s="17"/>
      <c r="Y179" s="17"/>
      <c r="Z179" s="17"/>
      <c r="AA179" s="17"/>
      <c r="AB179" s="17"/>
      <c r="AC179" s="17"/>
    </row>
    <row r="180" spans="1:29" ht="12.75" customHeight="1">
      <c r="A180" s="17"/>
      <c r="B180" s="17"/>
      <c r="C180" s="17"/>
      <c r="D180" s="17"/>
      <c r="E180" s="17"/>
      <c r="F180" s="17"/>
      <c r="G180" s="17"/>
      <c r="H180" s="17"/>
      <c r="I180" s="17"/>
      <c r="J180" s="156"/>
      <c r="K180" s="17"/>
      <c r="L180" s="17"/>
      <c r="M180" s="17"/>
      <c r="N180" s="17"/>
      <c r="O180" s="17"/>
      <c r="P180" s="17"/>
      <c r="Q180" s="17"/>
      <c r="R180" s="17"/>
      <c r="S180" s="17"/>
      <c r="T180" s="17"/>
      <c r="U180" s="17"/>
      <c r="V180" s="17"/>
      <c r="W180" s="17"/>
      <c r="X180" s="17"/>
      <c r="Y180" s="17"/>
      <c r="Z180" s="17"/>
      <c r="AA180" s="17"/>
      <c r="AB180" s="17"/>
      <c r="AC180" s="17"/>
    </row>
    <row r="181" spans="1:29" ht="12.75" customHeight="1">
      <c r="A181" s="17"/>
      <c r="B181" s="17"/>
      <c r="C181" s="17"/>
      <c r="D181" s="17"/>
      <c r="E181" s="17"/>
      <c r="F181" s="17"/>
      <c r="G181" s="17"/>
      <c r="H181" s="17"/>
      <c r="I181" s="17"/>
      <c r="J181" s="156"/>
      <c r="K181" s="17"/>
      <c r="L181" s="17"/>
      <c r="M181" s="17"/>
      <c r="N181" s="17"/>
      <c r="O181" s="17"/>
      <c r="P181" s="17"/>
      <c r="Q181" s="17"/>
      <c r="R181" s="17"/>
      <c r="S181" s="17"/>
      <c r="T181" s="17"/>
      <c r="U181" s="17"/>
      <c r="V181" s="17"/>
      <c r="W181" s="17"/>
      <c r="X181" s="17"/>
      <c r="Y181" s="17"/>
      <c r="Z181" s="17"/>
      <c r="AA181" s="17"/>
      <c r="AB181" s="17"/>
      <c r="AC181" s="17"/>
    </row>
    <row r="182" spans="1:29" ht="12.75" customHeight="1">
      <c r="A182" s="17"/>
      <c r="B182" s="17"/>
      <c r="C182" s="17"/>
      <c r="D182" s="17"/>
      <c r="E182" s="17"/>
      <c r="F182" s="17"/>
      <c r="G182" s="17"/>
      <c r="H182" s="17"/>
      <c r="I182" s="17"/>
      <c r="J182" s="156"/>
      <c r="K182" s="17"/>
      <c r="L182" s="17"/>
      <c r="M182" s="17"/>
      <c r="N182" s="17"/>
      <c r="O182" s="17"/>
      <c r="P182" s="17"/>
      <c r="Q182" s="17"/>
      <c r="R182" s="17"/>
      <c r="S182" s="17"/>
      <c r="T182" s="17"/>
      <c r="U182" s="17"/>
      <c r="V182" s="17"/>
      <c r="W182" s="17"/>
      <c r="X182" s="17"/>
      <c r="Y182" s="17"/>
      <c r="Z182" s="17"/>
      <c r="AA182" s="17"/>
      <c r="AB182" s="17"/>
      <c r="AC182" s="17"/>
    </row>
    <row r="183" spans="1:29" ht="12.75" customHeight="1">
      <c r="A183" s="17"/>
      <c r="B183" s="17"/>
      <c r="C183" s="17"/>
      <c r="D183" s="17"/>
      <c r="E183" s="17"/>
      <c r="F183" s="17"/>
      <c r="G183" s="17"/>
      <c r="H183" s="17"/>
      <c r="I183" s="17"/>
      <c r="J183" s="156"/>
      <c r="K183" s="17"/>
      <c r="L183" s="17"/>
      <c r="M183" s="17"/>
      <c r="N183" s="17"/>
      <c r="O183" s="17"/>
      <c r="P183" s="17"/>
      <c r="Q183" s="17"/>
      <c r="R183" s="17"/>
      <c r="S183" s="17"/>
      <c r="T183" s="17"/>
      <c r="U183" s="17"/>
      <c r="V183" s="17"/>
      <c r="W183" s="17"/>
      <c r="X183" s="17"/>
      <c r="Y183" s="17"/>
      <c r="Z183" s="17"/>
      <c r="AA183" s="17"/>
      <c r="AB183" s="17"/>
      <c r="AC183" s="17"/>
    </row>
    <row r="184" spans="1:29" ht="12.75" customHeight="1">
      <c r="A184" s="17"/>
      <c r="B184" s="17"/>
      <c r="C184" s="17"/>
      <c r="D184" s="17"/>
      <c r="E184" s="17"/>
      <c r="F184" s="17"/>
      <c r="G184" s="17"/>
      <c r="H184" s="17"/>
      <c r="I184" s="17"/>
      <c r="J184" s="156"/>
      <c r="K184" s="17"/>
      <c r="L184" s="17"/>
      <c r="M184" s="17"/>
      <c r="N184" s="17"/>
      <c r="O184" s="17"/>
      <c r="P184" s="17"/>
      <c r="Q184" s="17"/>
      <c r="R184" s="17"/>
      <c r="S184" s="17"/>
      <c r="T184" s="17"/>
      <c r="U184" s="17"/>
      <c r="V184" s="17"/>
      <c r="W184" s="17"/>
      <c r="X184" s="17"/>
      <c r="Y184" s="17"/>
      <c r="Z184" s="17"/>
      <c r="AA184" s="17"/>
      <c r="AB184" s="17"/>
      <c r="AC184" s="17"/>
    </row>
    <row r="185" spans="1:29" ht="12.75" customHeight="1">
      <c r="A185" s="17"/>
      <c r="B185" s="17"/>
      <c r="C185" s="17"/>
      <c r="D185" s="17"/>
      <c r="E185" s="17"/>
      <c r="F185" s="17"/>
      <c r="G185" s="17"/>
      <c r="H185" s="17"/>
      <c r="I185" s="17"/>
      <c r="J185" s="156"/>
      <c r="K185" s="17"/>
      <c r="L185" s="17"/>
      <c r="M185" s="17"/>
      <c r="N185" s="17"/>
      <c r="O185" s="17"/>
      <c r="P185" s="17"/>
      <c r="Q185" s="17"/>
      <c r="R185" s="17"/>
      <c r="S185" s="17"/>
      <c r="T185" s="17"/>
      <c r="U185" s="17"/>
      <c r="V185" s="17"/>
      <c r="W185" s="17"/>
      <c r="X185" s="17"/>
      <c r="Y185" s="17"/>
      <c r="Z185" s="17"/>
      <c r="AA185" s="17"/>
      <c r="AB185" s="17"/>
      <c r="AC185" s="17"/>
    </row>
    <row r="186" spans="1:29" ht="12.75" customHeight="1">
      <c r="A186" s="17"/>
      <c r="B186" s="17"/>
      <c r="C186" s="17"/>
      <c r="D186" s="17"/>
      <c r="E186" s="17"/>
      <c r="F186" s="17"/>
      <c r="G186" s="17"/>
      <c r="H186" s="17"/>
      <c r="I186" s="17"/>
      <c r="J186" s="156"/>
      <c r="K186" s="17"/>
      <c r="L186" s="17"/>
      <c r="M186" s="17"/>
      <c r="N186" s="17"/>
      <c r="O186" s="17"/>
      <c r="P186" s="17"/>
      <c r="Q186" s="17"/>
      <c r="R186" s="17"/>
      <c r="S186" s="17"/>
      <c r="T186" s="17"/>
      <c r="U186" s="17"/>
      <c r="V186" s="17"/>
      <c r="W186" s="17"/>
      <c r="X186" s="17"/>
      <c r="Y186" s="17"/>
      <c r="Z186" s="17"/>
      <c r="AA186" s="17"/>
      <c r="AB186" s="17"/>
      <c r="AC186" s="17"/>
    </row>
    <row r="187" spans="1:29" ht="12.75" customHeight="1">
      <c r="A187" s="17"/>
      <c r="B187" s="17"/>
      <c r="C187" s="17"/>
      <c r="D187" s="17"/>
      <c r="E187" s="17"/>
      <c r="F187" s="17"/>
      <c r="G187" s="17"/>
      <c r="H187" s="17"/>
      <c r="I187" s="17"/>
      <c r="J187" s="156"/>
      <c r="K187" s="17"/>
      <c r="L187" s="17"/>
      <c r="M187" s="17"/>
      <c r="N187" s="17"/>
      <c r="O187" s="17"/>
      <c r="P187" s="17"/>
      <c r="Q187" s="17"/>
      <c r="R187" s="17"/>
      <c r="S187" s="17"/>
      <c r="T187" s="17"/>
      <c r="U187" s="17"/>
      <c r="V187" s="17"/>
      <c r="W187" s="17"/>
      <c r="X187" s="17"/>
      <c r="Y187" s="17"/>
      <c r="Z187" s="17"/>
      <c r="AA187" s="17"/>
      <c r="AB187" s="17"/>
      <c r="AC187" s="17"/>
    </row>
    <row r="188" spans="1:29" ht="12.75" customHeight="1">
      <c r="A188" s="17"/>
      <c r="B188" s="17"/>
      <c r="C188" s="17"/>
      <c r="D188" s="17"/>
      <c r="E188" s="17"/>
      <c r="F188" s="17"/>
      <c r="G188" s="17"/>
      <c r="H188" s="17"/>
      <c r="I188" s="17"/>
      <c r="J188" s="156"/>
      <c r="K188" s="17"/>
      <c r="L188" s="17"/>
      <c r="M188" s="17"/>
      <c r="N188" s="17"/>
      <c r="O188" s="17"/>
      <c r="P188" s="17"/>
      <c r="Q188" s="17"/>
      <c r="R188" s="17"/>
      <c r="S188" s="17"/>
      <c r="T188" s="17"/>
      <c r="U188" s="17"/>
      <c r="V188" s="17"/>
      <c r="W188" s="17"/>
      <c r="X188" s="17"/>
      <c r="Y188" s="17"/>
      <c r="Z188" s="17"/>
      <c r="AA188" s="17"/>
      <c r="AB188" s="17"/>
      <c r="AC188" s="17"/>
    </row>
    <row r="189" spans="1:29" ht="12.75" customHeight="1">
      <c r="A189" s="17"/>
      <c r="B189" s="17"/>
      <c r="C189" s="17"/>
      <c r="D189" s="17"/>
      <c r="E189" s="17"/>
      <c r="F189" s="17"/>
      <c r="G189" s="17"/>
      <c r="H189" s="17"/>
      <c r="I189" s="17"/>
      <c r="J189" s="156"/>
      <c r="K189" s="17"/>
      <c r="L189" s="17"/>
      <c r="M189" s="17"/>
      <c r="N189" s="17"/>
      <c r="O189" s="17"/>
      <c r="P189" s="17"/>
      <c r="Q189" s="17"/>
      <c r="R189" s="17"/>
      <c r="S189" s="17"/>
      <c r="T189" s="17"/>
      <c r="U189" s="17"/>
      <c r="V189" s="17"/>
      <c r="W189" s="17"/>
      <c r="X189" s="17"/>
      <c r="Y189" s="17"/>
      <c r="Z189" s="17"/>
      <c r="AA189" s="17"/>
      <c r="AB189" s="17"/>
      <c r="AC189" s="17"/>
    </row>
    <row r="190" spans="1:29" ht="12.75" customHeight="1">
      <c r="A190" s="17"/>
      <c r="B190" s="17"/>
      <c r="C190" s="17"/>
      <c r="D190" s="17"/>
      <c r="E190" s="17"/>
      <c r="F190" s="17"/>
      <c r="G190" s="17"/>
      <c r="H190" s="17"/>
      <c r="I190" s="17"/>
      <c r="J190" s="156"/>
      <c r="K190" s="17"/>
      <c r="L190" s="17"/>
      <c r="M190" s="17"/>
      <c r="N190" s="17"/>
      <c r="O190" s="17"/>
      <c r="P190" s="17"/>
      <c r="Q190" s="17"/>
      <c r="R190" s="17"/>
      <c r="S190" s="17"/>
      <c r="T190" s="17"/>
      <c r="U190" s="17"/>
      <c r="V190" s="17"/>
      <c r="W190" s="17"/>
      <c r="X190" s="17"/>
      <c r="Y190" s="17"/>
      <c r="Z190" s="17"/>
      <c r="AA190" s="17"/>
      <c r="AB190" s="17"/>
      <c r="AC190" s="17"/>
    </row>
    <row r="191" spans="1:29" ht="12.75" customHeight="1">
      <c r="A191" s="17"/>
      <c r="B191" s="17"/>
      <c r="C191" s="17"/>
      <c r="D191" s="17"/>
      <c r="E191" s="17"/>
      <c r="F191" s="17"/>
      <c r="G191" s="17"/>
      <c r="H191" s="17"/>
      <c r="I191" s="17"/>
      <c r="J191" s="156"/>
      <c r="K191" s="17"/>
      <c r="L191" s="17"/>
      <c r="M191" s="17"/>
      <c r="N191" s="17"/>
      <c r="O191" s="17"/>
      <c r="P191" s="17"/>
      <c r="Q191" s="17"/>
      <c r="R191" s="17"/>
      <c r="S191" s="17"/>
      <c r="T191" s="17"/>
      <c r="U191" s="17"/>
      <c r="V191" s="17"/>
      <c r="W191" s="17"/>
      <c r="X191" s="17"/>
      <c r="Y191" s="17"/>
      <c r="Z191" s="17"/>
      <c r="AA191" s="17"/>
      <c r="AB191" s="17"/>
      <c r="AC191" s="17"/>
    </row>
    <row r="192" spans="1:29" ht="12.75" customHeight="1">
      <c r="A192" s="17"/>
      <c r="B192" s="17"/>
      <c r="C192" s="17"/>
      <c r="D192" s="17"/>
      <c r="E192" s="17"/>
      <c r="F192" s="17"/>
      <c r="G192" s="17"/>
      <c r="H192" s="17"/>
      <c r="I192" s="17"/>
      <c r="J192" s="156"/>
      <c r="K192" s="17"/>
      <c r="L192" s="17"/>
      <c r="M192" s="17"/>
      <c r="N192" s="17"/>
      <c r="O192" s="17"/>
      <c r="P192" s="17"/>
      <c r="Q192" s="17"/>
      <c r="R192" s="17"/>
      <c r="S192" s="17"/>
      <c r="T192" s="17"/>
      <c r="U192" s="17"/>
      <c r="V192" s="17"/>
      <c r="W192" s="17"/>
      <c r="X192" s="17"/>
      <c r="Y192" s="17"/>
      <c r="Z192" s="17"/>
      <c r="AA192" s="17"/>
      <c r="AB192" s="17"/>
      <c r="AC192" s="17"/>
    </row>
    <row r="193" spans="1:29" ht="12.75" customHeight="1">
      <c r="A193" s="17"/>
      <c r="B193" s="17"/>
      <c r="C193" s="17"/>
      <c r="D193" s="17"/>
      <c r="E193" s="17"/>
      <c r="F193" s="17"/>
      <c r="G193" s="17"/>
      <c r="H193" s="17"/>
      <c r="I193" s="17"/>
      <c r="J193" s="156"/>
      <c r="K193" s="17"/>
      <c r="L193" s="17"/>
      <c r="M193" s="17"/>
      <c r="N193" s="17"/>
      <c r="O193" s="17"/>
      <c r="P193" s="17"/>
      <c r="Q193" s="17"/>
      <c r="R193" s="17"/>
      <c r="S193" s="17"/>
      <c r="T193" s="17"/>
      <c r="U193" s="17"/>
      <c r="V193" s="17"/>
      <c r="W193" s="17"/>
      <c r="X193" s="17"/>
      <c r="Y193" s="17"/>
      <c r="Z193" s="17"/>
      <c r="AA193" s="17"/>
      <c r="AB193" s="17"/>
      <c r="AC193" s="17"/>
    </row>
    <row r="194" spans="1:29" ht="12.75" customHeight="1">
      <c r="A194" s="17"/>
      <c r="B194" s="17"/>
      <c r="C194" s="17"/>
      <c r="D194" s="17"/>
      <c r="E194" s="17"/>
      <c r="F194" s="17"/>
      <c r="G194" s="17"/>
      <c r="H194" s="17"/>
      <c r="I194" s="17"/>
      <c r="J194" s="156"/>
      <c r="K194" s="17"/>
      <c r="L194" s="17"/>
      <c r="M194" s="17"/>
      <c r="N194" s="17"/>
      <c r="O194" s="17"/>
      <c r="P194" s="17"/>
      <c r="Q194" s="17"/>
      <c r="R194" s="17"/>
      <c r="S194" s="17"/>
      <c r="T194" s="17"/>
      <c r="U194" s="17"/>
      <c r="V194" s="17"/>
      <c r="W194" s="17"/>
      <c r="X194" s="17"/>
      <c r="Y194" s="17"/>
      <c r="Z194" s="17"/>
      <c r="AA194" s="17"/>
      <c r="AB194" s="17"/>
      <c r="AC194" s="17"/>
    </row>
    <row r="195" spans="1:29" ht="12.75" customHeight="1">
      <c r="A195" s="17"/>
      <c r="B195" s="17"/>
      <c r="C195" s="17"/>
      <c r="D195" s="17"/>
      <c r="E195" s="17"/>
      <c r="F195" s="17"/>
      <c r="G195" s="17"/>
      <c r="H195" s="17"/>
      <c r="I195" s="17"/>
      <c r="J195" s="156"/>
      <c r="K195" s="17"/>
      <c r="L195" s="17"/>
      <c r="M195" s="17"/>
      <c r="N195" s="17"/>
      <c r="O195" s="17"/>
      <c r="P195" s="17"/>
      <c r="Q195" s="17"/>
      <c r="R195" s="17"/>
      <c r="S195" s="17"/>
      <c r="T195" s="17"/>
      <c r="U195" s="17"/>
      <c r="V195" s="17"/>
      <c r="W195" s="17"/>
      <c r="X195" s="17"/>
      <c r="Y195" s="17"/>
      <c r="Z195" s="17"/>
      <c r="AA195" s="17"/>
      <c r="AB195" s="17"/>
      <c r="AC195" s="17"/>
    </row>
    <row r="196" spans="1:29" ht="12.75" customHeight="1">
      <c r="A196" s="17"/>
      <c r="B196" s="17"/>
      <c r="C196" s="17"/>
      <c r="D196" s="17"/>
      <c r="E196" s="17"/>
      <c r="F196" s="17"/>
      <c r="G196" s="17"/>
      <c r="H196" s="17"/>
      <c r="I196" s="17"/>
      <c r="J196" s="156"/>
      <c r="K196" s="17"/>
      <c r="L196" s="17"/>
      <c r="M196" s="17"/>
      <c r="N196" s="17"/>
      <c r="O196" s="17"/>
      <c r="P196" s="17"/>
      <c r="Q196" s="17"/>
      <c r="R196" s="17"/>
      <c r="S196" s="17"/>
      <c r="T196" s="17"/>
      <c r="U196" s="17"/>
      <c r="V196" s="17"/>
      <c r="W196" s="17"/>
      <c r="X196" s="17"/>
      <c r="Y196" s="17"/>
      <c r="Z196" s="17"/>
      <c r="AA196" s="17"/>
      <c r="AB196" s="17"/>
      <c r="AC196" s="17"/>
    </row>
    <row r="197" spans="1:29" ht="12.75" customHeight="1">
      <c r="A197" s="17"/>
      <c r="B197" s="17"/>
      <c r="C197" s="17"/>
      <c r="D197" s="17"/>
      <c r="E197" s="17"/>
      <c r="F197" s="17"/>
      <c r="G197" s="17"/>
      <c r="H197" s="17"/>
      <c r="I197" s="17"/>
      <c r="J197" s="156"/>
      <c r="K197" s="17"/>
      <c r="L197" s="17"/>
      <c r="M197" s="17"/>
      <c r="N197" s="17"/>
      <c r="O197" s="17"/>
      <c r="P197" s="17"/>
      <c r="Q197" s="17"/>
      <c r="R197" s="17"/>
      <c r="S197" s="17"/>
      <c r="T197" s="17"/>
      <c r="U197" s="17"/>
      <c r="V197" s="17"/>
      <c r="W197" s="17"/>
      <c r="X197" s="17"/>
      <c r="Y197" s="17"/>
      <c r="Z197" s="17"/>
      <c r="AA197" s="17"/>
      <c r="AB197" s="17"/>
      <c r="AC197" s="17"/>
    </row>
    <row r="198" spans="1:29" ht="12.75" customHeight="1">
      <c r="A198" s="17"/>
      <c r="B198" s="17"/>
      <c r="C198" s="17"/>
      <c r="D198" s="17"/>
      <c r="E198" s="17"/>
      <c r="F198" s="17"/>
      <c r="G198" s="17"/>
      <c r="H198" s="17"/>
      <c r="I198" s="17"/>
      <c r="J198" s="156"/>
      <c r="K198" s="17"/>
      <c r="L198" s="17"/>
      <c r="M198" s="17"/>
      <c r="N198" s="17"/>
      <c r="O198" s="17"/>
      <c r="P198" s="17"/>
      <c r="Q198" s="17"/>
      <c r="R198" s="17"/>
      <c r="S198" s="17"/>
      <c r="T198" s="17"/>
      <c r="U198" s="17"/>
      <c r="V198" s="17"/>
      <c r="W198" s="17"/>
      <c r="X198" s="17"/>
      <c r="Y198" s="17"/>
      <c r="Z198" s="17"/>
      <c r="AA198" s="17"/>
      <c r="AB198" s="17"/>
      <c r="AC198" s="17"/>
    </row>
    <row r="199" spans="1:29" ht="12.75" customHeight="1">
      <c r="A199" s="17"/>
      <c r="B199" s="17"/>
      <c r="C199" s="17"/>
      <c r="D199" s="17"/>
      <c r="E199" s="17"/>
      <c r="F199" s="17"/>
      <c r="G199" s="17"/>
      <c r="H199" s="17"/>
      <c r="I199" s="17"/>
      <c r="J199" s="156"/>
      <c r="K199" s="17"/>
      <c r="L199" s="17"/>
      <c r="M199" s="17"/>
      <c r="N199" s="17"/>
      <c r="O199" s="17"/>
      <c r="P199" s="17"/>
      <c r="Q199" s="17"/>
      <c r="R199" s="17"/>
      <c r="S199" s="17"/>
      <c r="T199" s="17"/>
      <c r="U199" s="17"/>
      <c r="V199" s="17"/>
      <c r="W199" s="17"/>
      <c r="X199" s="17"/>
      <c r="Y199" s="17"/>
      <c r="Z199" s="17"/>
      <c r="AA199" s="17"/>
      <c r="AB199" s="17"/>
      <c r="AC199" s="17"/>
    </row>
    <row r="200" spans="1:29" ht="12.75" customHeight="1">
      <c r="A200" s="17"/>
      <c r="B200" s="17"/>
      <c r="C200" s="17"/>
      <c r="D200" s="17"/>
      <c r="E200" s="17"/>
      <c r="F200" s="17"/>
      <c r="G200" s="17"/>
      <c r="H200" s="17"/>
      <c r="I200" s="17"/>
      <c r="J200" s="156"/>
      <c r="K200" s="17"/>
      <c r="L200" s="17"/>
      <c r="M200" s="17"/>
      <c r="N200" s="17"/>
      <c r="O200" s="17"/>
      <c r="P200" s="17"/>
      <c r="Q200" s="17"/>
      <c r="R200" s="17"/>
      <c r="S200" s="17"/>
      <c r="T200" s="17"/>
      <c r="U200" s="17"/>
      <c r="V200" s="17"/>
      <c r="W200" s="17"/>
      <c r="X200" s="17"/>
      <c r="Y200" s="17"/>
      <c r="Z200" s="17"/>
      <c r="AA200" s="17"/>
      <c r="AB200" s="17"/>
      <c r="AC200" s="17"/>
    </row>
    <row r="201" spans="1:29" ht="12.75" customHeight="1">
      <c r="A201" s="17"/>
      <c r="B201" s="17"/>
      <c r="C201" s="17"/>
      <c r="D201" s="17"/>
      <c r="E201" s="17"/>
      <c r="F201" s="17"/>
      <c r="G201" s="17"/>
      <c r="H201" s="17"/>
      <c r="I201" s="17"/>
      <c r="J201" s="156"/>
      <c r="K201" s="17"/>
      <c r="L201" s="17"/>
      <c r="M201" s="17"/>
      <c r="N201" s="17"/>
      <c r="O201" s="17"/>
      <c r="P201" s="17"/>
      <c r="Q201" s="17"/>
      <c r="R201" s="17"/>
      <c r="S201" s="17"/>
      <c r="T201" s="17"/>
      <c r="U201" s="17"/>
      <c r="V201" s="17"/>
      <c r="W201" s="17"/>
      <c r="X201" s="17"/>
      <c r="Y201" s="17"/>
      <c r="Z201" s="17"/>
      <c r="AA201" s="17"/>
      <c r="AB201" s="17"/>
      <c r="AC201" s="17"/>
    </row>
    <row r="202" spans="1:29" ht="12.75" customHeight="1">
      <c r="A202" s="17"/>
      <c r="B202" s="17"/>
      <c r="C202" s="17"/>
      <c r="D202" s="17"/>
      <c r="E202" s="17"/>
      <c r="F202" s="17"/>
      <c r="G202" s="17"/>
      <c r="H202" s="17"/>
      <c r="I202" s="17"/>
      <c r="J202" s="156"/>
      <c r="K202" s="17"/>
      <c r="L202" s="17"/>
      <c r="M202" s="17"/>
      <c r="N202" s="17"/>
      <c r="O202" s="17"/>
      <c r="P202" s="17"/>
      <c r="Q202" s="17"/>
      <c r="R202" s="17"/>
      <c r="S202" s="17"/>
      <c r="T202" s="17"/>
      <c r="U202" s="17"/>
      <c r="V202" s="17"/>
      <c r="W202" s="17"/>
      <c r="X202" s="17"/>
      <c r="Y202" s="17"/>
      <c r="Z202" s="17"/>
      <c r="AA202" s="17"/>
      <c r="AB202" s="17"/>
      <c r="AC202" s="17"/>
    </row>
    <row r="203" spans="1:29" ht="12.75" customHeight="1">
      <c r="A203" s="17"/>
      <c r="B203" s="17"/>
      <c r="C203" s="17"/>
      <c r="D203" s="17"/>
      <c r="E203" s="17"/>
      <c r="F203" s="17"/>
      <c r="G203" s="17"/>
      <c r="H203" s="17"/>
      <c r="I203" s="17"/>
      <c r="J203" s="156"/>
      <c r="K203" s="17"/>
      <c r="L203" s="17"/>
      <c r="M203" s="17"/>
      <c r="N203" s="17"/>
      <c r="O203" s="17"/>
      <c r="P203" s="17"/>
      <c r="Q203" s="17"/>
      <c r="R203" s="17"/>
      <c r="S203" s="17"/>
      <c r="T203" s="17"/>
      <c r="U203" s="17"/>
      <c r="V203" s="17"/>
      <c r="W203" s="17"/>
      <c r="X203" s="17"/>
      <c r="Y203" s="17"/>
      <c r="Z203" s="17"/>
      <c r="AA203" s="17"/>
      <c r="AB203" s="17"/>
      <c r="AC203" s="17"/>
    </row>
    <row r="204" spans="1:29" ht="12.75" customHeight="1">
      <c r="A204" s="17"/>
      <c r="B204" s="17"/>
      <c r="C204" s="17"/>
      <c r="D204" s="17"/>
      <c r="E204" s="17"/>
      <c r="F204" s="17"/>
      <c r="G204" s="17"/>
      <c r="H204" s="17"/>
      <c r="I204" s="17"/>
      <c r="J204" s="156"/>
      <c r="K204" s="17"/>
      <c r="L204" s="17"/>
      <c r="M204" s="17"/>
      <c r="N204" s="17"/>
      <c r="O204" s="17"/>
      <c r="P204" s="17"/>
      <c r="Q204" s="17"/>
      <c r="R204" s="17"/>
      <c r="S204" s="17"/>
      <c r="T204" s="17"/>
      <c r="U204" s="17"/>
      <c r="V204" s="17"/>
      <c r="W204" s="17"/>
      <c r="X204" s="17"/>
      <c r="Y204" s="17"/>
      <c r="Z204" s="17"/>
      <c r="AA204" s="17"/>
      <c r="AB204" s="17"/>
      <c r="AC204" s="17"/>
    </row>
    <row r="205" spans="1:29" ht="12.75" customHeight="1">
      <c r="A205" s="17"/>
      <c r="B205" s="17"/>
      <c r="C205" s="17"/>
      <c r="D205" s="17"/>
      <c r="E205" s="17"/>
      <c r="F205" s="17"/>
      <c r="G205" s="17"/>
      <c r="H205" s="17"/>
      <c r="I205" s="17"/>
      <c r="J205" s="156"/>
      <c r="K205" s="17"/>
      <c r="L205" s="17"/>
      <c r="M205" s="17"/>
      <c r="N205" s="17"/>
      <c r="O205" s="17"/>
      <c r="P205" s="17"/>
      <c r="Q205" s="17"/>
      <c r="R205" s="17"/>
      <c r="S205" s="17"/>
      <c r="T205" s="17"/>
      <c r="U205" s="17"/>
      <c r="V205" s="17"/>
      <c r="W205" s="17"/>
      <c r="X205" s="17"/>
      <c r="Y205" s="17"/>
      <c r="Z205" s="17"/>
      <c r="AA205" s="17"/>
      <c r="AB205" s="17"/>
      <c r="AC205" s="17"/>
    </row>
    <row r="206" spans="1:29" ht="12.75" customHeight="1">
      <c r="A206" s="17"/>
      <c r="B206" s="17"/>
      <c r="C206" s="17"/>
      <c r="D206" s="17"/>
      <c r="E206" s="17"/>
      <c r="F206" s="17"/>
      <c r="G206" s="17"/>
      <c r="H206" s="17"/>
      <c r="I206" s="17"/>
      <c r="J206" s="156"/>
      <c r="K206" s="17"/>
      <c r="L206" s="17"/>
      <c r="M206" s="17"/>
      <c r="N206" s="17"/>
      <c r="O206" s="17"/>
      <c r="P206" s="17"/>
      <c r="Q206" s="17"/>
      <c r="R206" s="17"/>
      <c r="S206" s="17"/>
      <c r="T206" s="17"/>
      <c r="U206" s="17"/>
      <c r="V206" s="17"/>
      <c r="W206" s="17"/>
      <c r="X206" s="17"/>
      <c r="Y206" s="17"/>
      <c r="Z206" s="17"/>
      <c r="AA206" s="17"/>
      <c r="AB206" s="17"/>
      <c r="AC206" s="17"/>
    </row>
    <row r="207" spans="1:29" ht="12.75" customHeight="1">
      <c r="A207" s="17"/>
      <c r="B207" s="17"/>
      <c r="C207" s="17"/>
      <c r="D207" s="17"/>
      <c r="E207" s="17"/>
      <c r="F207" s="17"/>
      <c r="G207" s="17"/>
      <c r="H207" s="17"/>
      <c r="I207" s="17"/>
      <c r="J207" s="156"/>
      <c r="K207" s="17"/>
      <c r="L207" s="17"/>
      <c r="M207" s="17"/>
      <c r="N207" s="17"/>
      <c r="O207" s="17"/>
      <c r="P207" s="17"/>
      <c r="Q207" s="17"/>
      <c r="R207" s="17"/>
      <c r="S207" s="17"/>
      <c r="T207" s="17"/>
      <c r="U207" s="17"/>
      <c r="V207" s="17"/>
      <c r="W207" s="17"/>
      <c r="X207" s="17"/>
      <c r="Y207" s="17"/>
      <c r="Z207" s="17"/>
      <c r="AA207" s="17"/>
      <c r="AB207" s="17"/>
      <c r="AC207" s="17"/>
    </row>
    <row r="208" spans="1:29" ht="12.75" customHeight="1">
      <c r="A208" s="17"/>
      <c r="B208" s="17"/>
      <c r="C208" s="17"/>
      <c r="D208" s="17"/>
      <c r="E208" s="17"/>
      <c r="F208" s="17"/>
      <c r="G208" s="17"/>
      <c r="H208" s="17"/>
      <c r="I208" s="17"/>
      <c r="J208" s="156"/>
      <c r="K208" s="17"/>
      <c r="L208" s="17"/>
      <c r="M208" s="17"/>
      <c r="N208" s="17"/>
      <c r="O208" s="17"/>
      <c r="P208" s="17"/>
      <c r="Q208" s="17"/>
      <c r="R208" s="17"/>
      <c r="S208" s="17"/>
      <c r="T208" s="17"/>
      <c r="U208" s="17"/>
      <c r="V208" s="17"/>
      <c r="W208" s="17"/>
      <c r="X208" s="17"/>
      <c r="Y208" s="17"/>
      <c r="Z208" s="17"/>
      <c r="AA208" s="17"/>
      <c r="AB208" s="17"/>
      <c r="AC208" s="17"/>
    </row>
    <row r="209" spans="1:29" ht="12.75" customHeight="1">
      <c r="A209" s="17"/>
      <c r="B209" s="17"/>
      <c r="C209" s="17"/>
      <c r="D209" s="17"/>
      <c r="E209" s="17"/>
      <c r="F209" s="17"/>
      <c r="G209" s="17"/>
      <c r="H209" s="17"/>
      <c r="I209" s="17"/>
      <c r="J209" s="156"/>
      <c r="K209" s="17"/>
      <c r="L209" s="17"/>
      <c r="M209" s="17"/>
      <c r="N209" s="17"/>
      <c r="O209" s="17"/>
      <c r="P209" s="17"/>
      <c r="Q209" s="17"/>
      <c r="R209" s="17"/>
      <c r="S209" s="17"/>
      <c r="T209" s="17"/>
      <c r="U209" s="17"/>
      <c r="V209" s="17"/>
      <c r="W209" s="17"/>
      <c r="X209" s="17"/>
      <c r="Y209" s="17"/>
      <c r="Z209" s="17"/>
      <c r="AA209" s="17"/>
      <c r="AB209" s="17"/>
      <c r="AC209" s="17"/>
    </row>
    <row r="210" spans="1:29" ht="12.75" customHeight="1">
      <c r="A210" s="17"/>
      <c r="B210" s="17"/>
      <c r="C210" s="17"/>
      <c r="D210" s="17"/>
      <c r="E210" s="17"/>
      <c r="F210" s="17"/>
      <c r="G210" s="17"/>
      <c r="H210" s="17"/>
      <c r="I210" s="17"/>
      <c r="J210" s="156"/>
      <c r="K210" s="17"/>
      <c r="L210" s="17"/>
      <c r="M210" s="17"/>
      <c r="N210" s="17"/>
      <c r="O210" s="17"/>
      <c r="P210" s="17"/>
      <c r="Q210" s="17"/>
      <c r="R210" s="17"/>
      <c r="S210" s="17"/>
      <c r="T210" s="17"/>
      <c r="U210" s="17"/>
      <c r="V210" s="17"/>
      <c r="W210" s="17"/>
      <c r="X210" s="17"/>
      <c r="Y210" s="17"/>
      <c r="Z210" s="17"/>
      <c r="AA210" s="17"/>
      <c r="AB210" s="17"/>
      <c r="AC210" s="17"/>
    </row>
    <row r="211" spans="1:29" ht="12.75" customHeight="1">
      <c r="A211" s="17"/>
      <c r="B211" s="17"/>
      <c r="C211" s="17"/>
      <c r="D211" s="17"/>
      <c r="E211" s="17"/>
      <c r="F211" s="17"/>
      <c r="G211" s="17"/>
      <c r="H211" s="17"/>
      <c r="I211" s="17"/>
      <c r="J211" s="156"/>
      <c r="K211" s="17"/>
      <c r="L211" s="17"/>
      <c r="M211" s="17"/>
      <c r="N211" s="17"/>
      <c r="O211" s="17"/>
      <c r="P211" s="17"/>
      <c r="Q211" s="17"/>
      <c r="R211" s="17"/>
      <c r="S211" s="17"/>
      <c r="T211" s="17"/>
      <c r="U211" s="17"/>
      <c r="V211" s="17"/>
      <c r="W211" s="17"/>
      <c r="X211" s="17"/>
      <c r="Y211" s="17"/>
      <c r="Z211" s="17"/>
      <c r="AA211" s="17"/>
      <c r="AB211" s="17"/>
      <c r="AC211" s="17"/>
    </row>
    <row r="212" spans="1:29" ht="12.75" customHeight="1">
      <c r="A212" s="17"/>
      <c r="B212" s="17"/>
      <c r="C212" s="17"/>
      <c r="D212" s="17"/>
      <c r="E212" s="17"/>
      <c r="F212" s="17"/>
      <c r="G212" s="17"/>
      <c r="H212" s="17"/>
      <c r="I212" s="17"/>
      <c r="J212" s="156"/>
      <c r="K212" s="17"/>
      <c r="L212" s="17"/>
      <c r="M212" s="17"/>
      <c r="N212" s="17"/>
      <c r="O212" s="17"/>
      <c r="P212" s="17"/>
      <c r="Q212" s="17"/>
      <c r="R212" s="17"/>
      <c r="S212" s="17"/>
      <c r="T212" s="17"/>
      <c r="U212" s="17"/>
      <c r="V212" s="17"/>
      <c r="W212" s="17"/>
      <c r="X212" s="17"/>
      <c r="Y212" s="17"/>
      <c r="Z212" s="17"/>
      <c r="AA212" s="17"/>
      <c r="AB212" s="17"/>
      <c r="AC212" s="17"/>
    </row>
    <row r="213" spans="1:29" ht="12.75" customHeight="1">
      <c r="A213" s="17"/>
      <c r="B213" s="17"/>
      <c r="C213" s="17"/>
      <c r="D213" s="17"/>
      <c r="E213" s="17"/>
      <c r="F213" s="17"/>
      <c r="G213" s="17"/>
      <c r="H213" s="17"/>
      <c r="I213" s="17"/>
      <c r="J213" s="156"/>
      <c r="K213" s="17"/>
      <c r="L213" s="17"/>
      <c r="M213" s="17"/>
      <c r="N213" s="17"/>
      <c r="O213" s="17"/>
      <c r="P213" s="17"/>
      <c r="Q213" s="17"/>
      <c r="R213" s="17"/>
      <c r="S213" s="17"/>
      <c r="T213" s="17"/>
      <c r="U213" s="17"/>
      <c r="V213" s="17"/>
      <c r="W213" s="17"/>
      <c r="X213" s="17"/>
      <c r="Y213" s="17"/>
      <c r="Z213" s="17"/>
      <c r="AA213" s="17"/>
      <c r="AB213" s="17"/>
      <c r="AC213" s="17"/>
    </row>
    <row r="214" spans="1:29" ht="12.75" customHeight="1">
      <c r="A214" s="17"/>
      <c r="B214" s="17"/>
      <c r="C214" s="17"/>
      <c r="D214" s="17"/>
      <c r="E214" s="17"/>
      <c r="F214" s="17"/>
      <c r="G214" s="17"/>
      <c r="H214" s="17"/>
      <c r="I214" s="17"/>
      <c r="J214" s="156"/>
      <c r="K214" s="17"/>
      <c r="L214" s="17"/>
      <c r="M214" s="17"/>
      <c r="N214" s="17"/>
      <c r="O214" s="17"/>
      <c r="P214" s="17"/>
      <c r="Q214" s="17"/>
      <c r="R214" s="17"/>
      <c r="S214" s="17"/>
      <c r="T214" s="17"/>
      <c r="U214" s="17"/>
      <c r="V214" s="17"/>
      <c r="W214" s="17"/>
      <c r="X214" s="17"/>
      <c r="Y214" s="17"/>
      <c r="Z214" s="17"/>
      <c r="AA214" s="17"/>
      <c r="AB214" s="17"/>
      <c r="AC214" s="17"/>
    </row>
    <row r="215" spans="1:29" ht="12.75" customHeight="1">
      <c r="A215" s="17"/>
      <c r="B215" s="17"/>
      <c r="C215" s="17"/>
      <c r="D215" s="17"/>
      <c r="E215" s="17"/>
      <c r="F215" s="17"/>
      <c r="G215" s="17"/>
      <c r="H215" s="17"/>
      <c r="I215" s="17"/>
      <c r="J215" s="156"/>
      <c r="K215" s="17"/>
      <c r="L215" s="17"/>
      <c r="M215" s="17"/>
      <c r="N215" s="17"/>
      <c r="O215" s="17"/>
      <c r="P215" s="17"/>
      <c r="Q215" s="17"/>
      <c r="R215" s="17"/>
      <c r="S215" s="17"/>
      <c r="T215" s="17"/>
      <c r="U215" s="17"/>
      <c r="V215" s="17"/>
      <c r="W215" s="17"/>
      <c r="X215" s="17"/>
      <c r="Y215" s="17"/>
      <c r="Z215" s="17"/>
      <c r="AA215" s="17"/>
      <c r="AB215" s="17"/>
      <c r="AC215" s="17"/>
    </row>
    <row r="216" spans="1:29" ht="12.75" customHeight="1">
      <c r="A216" s="17"/>
      <c r="B216" s="17"/>
      <c r="C216" s="17"/>
      <c r="D216" s="17"/>
      <c r="E216" s="17"/>
      <c r="F216" s="17"/>
      <c r="G216" s="17"/>
      <c r="H216" s="17"/>
      <c r="I216" s="17"/>
      <c r="J216" s="156"/>
      <c r="K216" s="17"/>
      <c r="L216" s="17"/>
      <c r="M216" s="17"/>
      <c r="N216" s="17"/>
      <c r="O216" s="17"/>
      <c r="P216" s="17"/>
      <c r="Q216" s="17"/>
      <c r="R216" s="17"/>
      <c r="S216" s="17"/>
      <c r="T216" s="17"/>
      <c r="U216" s="17"/>
      <c r="V216" s="17"/>
      <c r="W216" s="17"/>
      <c r="X216" s="17"/>
      <c r="Y216" s="17"/>
      <c r="Z216" s="17"/>
      <c r="AA216" s="17"/>
      <c r="AB216" s="17"/>
      <c r="AC216" s="17"/>
    </row>
    <row r="217" spans="1:29" ht="12.75" customHeight="1">
      <c r="A217" s="17"/>
      <c r="B217" s="17"/>
      <c r="C217" s="17"/>
      <c r="D217" s="17"/>
      <c r="E217" s="17"/>
      <c r="F217" s="17"/>
      <c r="G217" s="17"/>
      <c r="H217" s="17"/>
      <c r="I217" s="17"/>
      <c r="J217" s="156"/>
      <c r="K217" s="17"/>
      <c r="L217" s="17"/>
      <c r="M217" s="17"/>
      <c r="N217" s="17"/>
      <c r="O217" s="17"/>
      <c r="P217" s="17"/>
      <c r="Q217" s="17"/>
      <c r="R217" s="17"/>
      <c r="S217" s="17"/>
      <c r="T217" s="17"/>
      <c r="U217" s="17"/>
      <c r="V217" s="17"/>
      <c r="W217" s="17"/>
      <c r="X217" s="17"/>
      <c r="Y217" s="17"/>
      <c r="Z217" s="17"/>
      <c r="AA217" s="17"/>
      <c r="AB217" s="17"/>
      <c r="AC217" s="17"/>
    </row>
    <row r="218" spans="1:29" ht="12.75" customHeight="1">
      <c r="A218" s="17"/>
      <c r="B218" s="17"/>
      <c r="C218" s="17"/>
      <c r="D218" s="17"/>
      <c r="E218" s="17"/>
      <c r="F218" s="17"/>
      <c r="G218" s="17"/>
      <c r="H218" s="17"/>
      <c r="I218" s="17"/>
      <c r="J218" s="156"/>
      <c r="K218" s="17"/>
      <c r="L218" s="17"/>
      <c r="M218" s="17"/>
      <c r="N218" s="17"/>
      <c r="O218" s="17"/>
      <c r="P218" s="17"/>
      <c r="Q218" s="17"/>
      <c r="R218" s="17"/>
      <c r="S218" s="17"/>
      <c r="T218" s="17"/>
      <c r="U218" s="17"/>
      <c r="V218" s="17"/>
      <c r="W218" s="17"/>
      <c r="X218" s="17"/>
      <c r="Y218" s="17"/>
      <c r="Z218" s="17"/>
      <c r="AA218" s="17"/>
      <c r="AB218" s="17"/>
      <c r="AC218" s="17"/>
    </row>
    <row r="219" spans="1:29" ht="12.75" customHeight="1">
      <c r="A219" s="17"/>
      <c r="B219" s="17"/>
      <c r="C219" s="17"/>
      <c r="D219" s="17"/>
      <c r="E219" s="17"/>
      <c r="F219" s="17"/>
      <c r="G219" s="17"/>
      <c r="H219" s="17"/>
      <c r="I219" s="17"/>
      <c r="J219" s="156"/>
      <c r="K219" s="17"/>
      <c r="L219" s="17"/>
      <c r="M219" s="17"/>
      <c r="N219" s="17"/>
      <c r="O219" s="17"/>
      <c r="P219" s="17"/>
      <c r="Q219" s="17"/>
      <c r="R219" s="17"/>
      <c r="S219" s="17"/>
      <c r="T219" s="17"/>
      <c r="U219" s="17"/>
      <c r="V219" s="17"/>
      <c r="W219" s="17"/>
      <c r="X219" s="17"/>
      <c r="Y219" s="17"/>
      <c r="Z219" s="17"/>
      <c r="AA219" s="17"/>
      <c r="AB219" s="17"/>
      <c r="AC219" s="17"/>
    </row>
    <row r="220" spans="1:29" ht="12.75" customHeight="1">
      <c r="A220" s="17"/>
      <c r="B220" s="17"/>
      <c r="C220" s="17"/>
      <c r="D220" s="17"/>
      <c r="E220" s="17"/>
      <c r="F220" s="17"/>
      <c r="G220" s="17"/>
      <c r="H220" s="17"/>
      <c r="I220" s="17"/>
      <c r="J220" s="156"/>
      <c r="K220" s="17"/>
      <c r="L220" s="17"/>
      <c r="M220" s="17"/>
      <c r="N220" s="17"/>
      <c r="O220" s="17"/>
      <c r="P220" s="17"/>
      <c r="Q220" s="17"/>
      <c r="R220" s="17"/>
      <c r="S220" s="17"/>
      <c r="T220" s="17"/>
      <c r="U220" s="17"/>
      <c r="V220" s="17"/>
      <c r="W220" s="17"/>
      <c r="X220" s="17"/>
      <c r="Y220" s="17"/>
      <c r="Z220" s="17"/>
      <c r="AA220" s="17"/>
      <c r="AB220" s="17"/>
      <c r="AC220" s="17"/>
    </row>
    <row r="221" spans="1:29" ht="12.75" customHeight="1">
      <c r="A221" s="17"/>
      <c r="B221" s="17"/>
      <c r="C221" s="17"/>
      <c r="D221" s="17"/>
      <c r="E221" s="17"/>
      <c r="F221" s="17"/>
      <c r="G221" s="17"/>
      <c r="H221" s="17"/>
      <c r="I221" s="17"/>
      <c r="J221" s="156"/>
      <c r="K221" s="17"/>
      <c r="L221" s="17"/>
      <c r="M221" s="17"/>
      <c r="N221" s="17"/>
      <c r="O221" s="17"/>
      <c r="P221" s="17"/>
      <c r="Q221" s="17"/>
      <c r="R221" s="17"/>
      <c r="S221" s="17"/>
      <c r="T221" s="17"/>
      <c r="U221" s="17"/>
      <c r="V221" s="17"/>
      <c r="W221" s="17"/>
      <c r="X221" s="17"/>
      <c r="Y221" s="17"/>
      <c r="Z221" s="17"/>
      <c r="AA221" s="17"/>
      <c r="AB221" s="17"/>
      <c r="AC221" s="17"/>
    </row>
    <row r="222" spans="1:29" ht="12.75" customHeight="1">
      <c r="A222" s="17"/>
      <c r="B222" s="17"/>
      <c r="C222" s="17"/>
      <c r="D222" s="17"/>
      <c r="E222" s="17"/>
      <c r="F222" s="17"/>
      <c r="G222" s="17"/>
      <c r="H222" s="17"/>
      <c r="I222" s="17"/>
      <c r="J222" s="156"/>
      <c r="K222" s="17"/>
      <c r="L222" s="17"/>
      <c r="M222" s="17"/>
      <c r="N222" s="17"/>
      <c r="O222" s="17"/>
      <c r="P222" s="17"/>
      <c r="Q222" s="17"/>
      <c r="R222" s="17"/>
      <c r="S222" s="17"/>
      <c r="T222" s="17"/>
      <c r="U222" s="17"/>
      <c r="V222" s="17"/>
      <c r="W222" s="17"/>
      <c r="X222" s="17"/>
      <c r="Y222" s="17"/>
      <c r="Z222" s="17"/>
      <c r="AA222" s="17"/>
      <c r="AB222" s="17"/>
      <c r="AC222" s="17"/>
    </row>
    <row r="223" spans="1:29" ht="12.75" customHeight="1">
      <c r="A223" s="17"/>
      <c r="B223" s="17"/>
      <c r="C223" s="17"/>
      <c r="D223" s="17"/>
      <c r="E223" s="17"/>
      <c r="F223" s="17"/>
      <c r="G223" s="17"/>
      <c r="H223" s="17"/>
      <c r="I223" s="17"/>
      <c r="J223" s="156"/>
      <c r="K223" s="17"/>
      <c r="L223" s="17"/>
      <c r="M223" s="17"/>
      <c r="N223" s="17"/>
      <c r="O223" s="17"/>
      <c r="P223" s="17"/>
      <c r="Q223" s="17"/>
      <c r="R223" s="17"/>
      <c r="S223" s="17"/>
      <c r="T223" s="17"/>
      <c r="U223" s="17"/>
      <c r="V223" s="17"/>
      <c r="W223" s="17"/>
      <c r="X223" s="17"/>
      <c r="Y223" s="17"/>
      <c r="Z223" s="17"/>
      <c r="AA223" s="17"/>
      <c r="AB223" s="17"/>
      <c r="AC223" s="17"/>
    </row>
    <row r="224" spans="1:29" ht="12.75" customHeight="1">
      <c r="A224" s="17"/>
      <c r="B224" s="17"/>
      <c r="C224" s="17"/>
      <c r="D224" s="17"/>
      <c r="E224" s="17"/>
      <c r="F224" s="17"/>
      <c r="G224" s="17"/>
      <c r="H224" s="17"/>
      <c r="I224" s="17"/>
      <c r="J224" s="156"/>
      <c r="K224" s="17"/>
      <c r="L224" s="17"/>
      <c r="M224" s="17"/>
      <c r="N224" s="17"/>
      <c r="O224" s="17"/>
      <c r="P224" s="17"/>
      <c r="Q224" s="17"/>
      <c r="R224" s="17"/>
      <c r="S224" s="17"/>
      <c r="T224" s="17"/>
      <c r="U224" s="17"/>
      <c r="V224" s="17"/>
      <c r="W224" s="17"/>
      <c r="X224" s="17"/>
      <c r="Y224" s="17"/>
      <c r="Z224" s="17"/>
      <c r="AA224" s="17"/>
      <c r="AB224" s="17"/>
      <c r="AC224" s="17"/>
    </row>
    <row r="225" spans="1:29" ht="12.75" customHeight="1">
      <c r="A225" s="17"/>
      <c r="B225" s="17"/>
      <c r="C225" s="17"/>
      <c r="D225" s="17"/>
      <c r="E225" s="17"/>
      <c r="F225" s="17"/>
      <c r="G225" s="17"/>
      <c r="H225" s="17"/>
      <c r="I225" s="17"/>
      <c r="J225" s="156"/>
      <c r="K225" s="17"/>
      <c r="L225" s="17"/>
      <c r="M225" s="17"/>
      <c r="N225" s="17"/>
      <c r="O225" s="17"/>
      <c r="P225" s="17"/>
      <c r="Q225" s="17"/>
      <c r="R225" s="17"/>
      <c r="S225" s="17"/>
      <c r="T225" s="17"/>
      <c r="U225" s="17"/>
      <c r="V225" s="17"/>
      <c r="W225" s="17"/>
      <c r="X225" s="17"/>
      <c r="Y225" s="17"/>
      <c r="Z225" s="17"/>
      <c r="AA225" s="17"/>
      <c r="AB225" s="17"/>
      <c r="AC225" s="17"/>
    </row>
    <row r="226" spans="1:29" ht="12.75" customHeight="1">
      <c r="A226" s="17"/>
      <c r="B226" s="17"/>
      <c r="C226" s="17"/>
      <c r="D226" s="17"/>
      <c r="E226" s="17"/>
      <c r="F226" s="17"/>
      <c r="G226" s="17"/>
      <c r="H226" s="17"/>
      <c r="I226" s="17"/>
      <c r="J226" s="156"/>
      <c r="K226" s="17"/>
      <c r="L226" s="17"/>
      <c r="M226" s="17"/>
      <c r="N226" s="17"/>
      <c r="O226" s="17"/>
      <c r="P226" s="17"/>
      <c r="Q226" s="17"/>
      <c r="R226" s="17"/>
      <c r="S226" s="17"/>
      <c r="T226" s="17"/>
      <c r="U226" s="17"/>
      <c r="V226" s="17"/>
      <c r="W226" s="17"/>
      <c r="X226" s="17"/>
      <c r="Y226" s="17"/>
      <c r="Z226" s="17"/>
      <c r="AA226" s="17"/>
      <c r="AB226" s="17"/>
      <c r="AC226" s="17"/>
    </row>
    <row r="227" spans="1:29" ht="12.75" customHeight="1">
      <c r="A227" s="17"/>
      <c r="B227" s="17"/>
      <c r="C227" s="17"/>
      <c r="D227" s="17"/>
      <c r="E227" s="17"/>
      <c r="F227" s="17"/>
      <c r="G227" s="17"/>
      <c r="H227" s="17"/>
      <c r="I227" s="17"/>
      <c r="J227" s="156"/>
      <c r="K227" s="17"/>
      <c r="L227" s="17"/>
      <c r="M227" s="17"/>
      <c r="N227" s="17"/>
      <c r="O227" s="17"/>
      <c r="P227" s="17"/>
      <c r="Q227" s="17"/>
      <c r="R227" s="17"/>
      <c r="S227" s="17"/>
      <c r="T227" s="17"/>
      <c r="U227" s="17"/>
      <c r="V227" s="17"/>
      <c r="W227" s="17"/>
      <c r="X227" s="17"/>
      <c r="Y227" s="17"/>
      <c r="Z227" s="17"/>
      <c r="AA227" s="17"/>
      <c r="AB227" s="17"/>
      <c r="AC227" s="17"/>
    </row>
    <row r="228" spans="1:29" ht="12.75" customHeight="1">
      <c r="A228" s="17"/>
      <c r="B228" s="17"/>
      <c r="C228" s="17"/>
      <c r="D228" s="17"/>
      <c r="E228" s="17"/>
      <c r="F228" s="17"/>
      <c r="G228" s="17"/>
      <c r="H228" s="17"/>
      <c r="I228" s="17"/>
      <c r="J228" s="156"/>
      <c r="K228" s="17"/>
      <c r="L228" s="17"/>
      <c r="M228" s="17"/>
      <c r="N228" s="17"/>
      <c r="O228" s="17"/>
      <c r="P228" s="17"/>
      <c r="Q228" s="17"/>
      <c r="R228" s="17"/>
      <c r="S228" s="17"/>
      <c r="T228" s="17"/>
      <c r="U228" s="17"/>
      <c r="V228" s="17"/>
      <c r="W228" s="17"/>
      <c r="X228" s="17"/>
      <c r="Y228" s="17"/>
      <c r="Z228" s="17"/>
      <c r="AA228" s="17"/>
      <c r="AB228" s="17"/>
      <c r="AC228" s="17"/>
    </row>
    <row r="229" spans="1:29" ht="12.75" customHeight="1">
      <c r="A229" s="17"/>
      <c r="B229" s="17"/>
      <c r="C229" s="17"/>
      <c r="D229" s="17"/>
      <c r="E229" s="17"/>
      <c r="F229" s="17"/>
      <c r="G229" s="17"/>
      <c r="H229" s="17"/>
      <c r="I229" s="17"/>
      <c r="J229" s="156"/>
      <c r="K229" s="17"/>
      <c r="L229" s="17"/>
      <c r="M229" s="17"/>
      <c r="N229" s="17"/>
      <c r="O229" s="17"/>
      <c r="P229" s="17"/>
      <c r="Q229" s="17"/>
      <c r="R229" s="17"/>
      <c r="S229" s="17"/>
      <c r="T229" s="17"/>
      <c r="U229" s="17"/>
      <c r="V229" s="17"/>
      <c r="W229" s="17"/>
      <c r="X229" s="17"/>
      <c r="Y229" s="17"/>
      <c r="Z229" s="17"/>
      <c r="AA229" s="17"/>
      <c r="AB229" s="17"/>
      <c r="AC229" s="17"/>
    </row>
    <row r="230" spans="1:29" ht="12.75" customHeight="1">
      <c r="A230" s="17"/>
      <c r="B230" s="17"/>
      <c r="C230" s="17"/>
      <c r="D230" s="17"/>
      <c r="E230" s="17"/>
      <c r="F230" s="17"/>
      <c r="G230" s="17"/>
      <c r="H230" s="17"/>
      <c r="I230" s="17"/>
      <c r="J230" s="156"/>
      <c r="K230" s="17"/>
      <c r="L230" s="17"/>
      <c r="M230" s="17"/>
      <c r="N230" s="17"/>
      <c r="O230" s="17"/>
      <c r="P230" s="17"/>
      <c r="Q230" s="17"/>
      <c r="R230" s="17"/>
      <c r="S230" s="17"/>
      <c r="T230" s="17"/>
      <c r="U230" s="17"/>
      <c r="V230" s="17"/>
      <c r="W230" s="17"/>
      <c r="X230" s="17"/>
      <c r="Y230" s="17"/>
      <c r="Z230" s="17"/>
      <c r="AA230" s="17"/>
      <c r="AB230" s="17"/>
      <c r="AC230" s="17"/>
    </row>
    <row r="231" spans="1:29" ht="12.75" customHeight="1">
      <c r="A231" s="17"/>
      <c r="B231" s="17"/>
      <c r="C231" s="17"/>
      <c r="D231" s="17"/>
      <c r="E231" s="17"/>
      <c r="F231" s="17"/>
      <c r="G231" s="17"/>
      <c r="H231" s="17"/>
      <c r="I231" s="17"/>
      <c r="J231" s="156"/>
      <c r="K231" s="17"/>
      <c r="L231" s="17"/>
      <c r="M231" s="17"/>
      <c r="N231" s="17"/>
      <c r="O231" s="17"/>
      <c r="P231" s="17"/>
      <c r="Q231" s="17"/>
      <c r="R231" s="17"/>
      <c r="S231" s="17"/>
      <c r="T231" s="17"/>
      <c r="U231" s="17"/>
      <c r="V231" s="17"/>
      <c r="W231" s="17"/>
      <c r="X231" s="17"/>
      <c r="Y231" s="17"/>
      <c r="Z231" s="17"/>
      <c r="AA231" s="17"/>
      <c r="AB231" s="17"/>
      <c r="AC231" s="17"/>
    </row>
    <row r="232" spans="1:29" ht="12.75" customHeight="1">
      <c r="A232" s="17"/>
      <c r="B232" s="17"/>
      <c r="C232" s="17"/>
      <c r="D232" s="17"/>
      <c r="E232" s="17"/>
      <c r="F232" s="17"/>
      <c r="G232" s="17"/>
      <c r="H232" s="17"/>
      <c r="I232" s="17"/>
      <c r="J232" s="156"/>
      <c r="K232" s="17"/>
      <c r="L232" s="17"/>
      <c r="M232" s="17"/>
      <c r="N232" s="17"/>
      <c r="O232" s="17"/>
      <c r="P232" s="17"/>
      <c r="Q232" s="17"/>
      <c r="R232" s="17"/>
      <c r="S232" s="17"/>
      <c r="T232" s="17"/>
      <c r="U232" s="17"/>
      <c r="V232" s="17"/>
      <c r="W232" s="17"/>
      <c r="X232" s="17"/>
      <c r="Y232" s="17"/>
      <c r="Z232" s="17"/>
      <c r="AA232" s="17"/>
      <c r="AB232" s="17"/>
      <c r="AC232" s="17"/>
    </row>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7">
    <mergeCell ref="B3:I3"/>
    <mergeCell ref="A32:I32"/>
    <mergeCell ref="B4:C4"/>
    <mergeCell ref="D4:E4"/>
    <mergeCell ref="F4:G4"/>
    <mergeCell ref="H4:I4"/>
    <mergeCell ref="A31:I31"/>
  </mergeCells>
  <phoneticPr fontId="52" type="noConversion"/>
  <pageMargins left="0.25" right="0.25" top="0.75" bottom="0.75" header="0" footer="0"/>
  <pageSetup orientation="landscape" r:id="rId1"/>
  <ignoredErrors>
    <ignoredError sqref="H26" calculatedColumn="1"/>
  </ignoredErrors>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000"/>
  <sheetViews>
    <sheetView workbookViewId="0">
      <selection activeCell="A2" sqref="A2"/>
    </sheetView>
  </sheetViews>
  <sheetFormatPr defaultColWidth="12.625" defaultRowHeight="15" customHeight="1"/>
  <cols>
    <col min="1" max="1" width="38.375" customWidth="1"/>
    <col min="2" max="2" width="14.75" bestFit="1" customWidth="1"/>
    <col min="3" max="3" width="14.125" customWidth="1"/>
    <col min="4" max="4" width="15.625" bestFit="1" customWidth="1"/>
    <col min="5" max="5" width="14.125" customWidth="1"/>
    <col min="6" max="6" width="15.5" bestFit="1" customWidth="1"/>
    <col min="7" max="7" width="13.375" customWidth="1"/>
    <col min="8" max="8" width="15.875" bestFit="1" customWidth="1"/>
    <col min="9" max="9" width="11.25" bestFit="1" customWidth="1"/>
    <col min="10" max="10" width="23.5" customWidth="1"/>
    <col min="11" max="29" width="9" customWidth="1"/>
  </cols>
  <sheetData>
    <row r="1" spans="1:29" ht="18.75">
      <c r="A1" s="95" t="s">
        <v>433</v>
      </c>
      <c r="B1" s="354"/>
      <c r="C1" s="95"/>
      <c r="D1" s="95"/>
      <c r="E1" s="18"/>
      <c r="F1" s="18"/>
      <c r="G1" s="18"/>
      <c r="H1" s="18"/>
      <c r="I1" s="18"/>
      <c r="J1" s="18"/>
      <c r="K1" s="18"/>
      <c r="L1" s="18"/>
      <c r="M1" s="18"/>
      <c r="N1" s="18"/>
      <c r="O1" s="18"/>
      <c r="P1" s="18"/>
      <c r="Q1" s="18"/>
      <c r="R1" s="18"/>
      <c r="S1" s="18"/>
      <c r="T1" s="18"/>
      <c r="U1" s="18"/>
      <c r="V1" s="18"/>
      <c r="W1" s="18"/>
      <c r="X1" s="18"/>
      <c r="Y1" s="18"/>
      <c r="Z1" s="18"/>
      <c r="AA1" s="18"/>
      <c r="AB1" s="18"/>
      <c r="AC1" s="18"/>
    </row>
    <row r="2" spans="1:29" ht="12.75" customHeight="1" thickBot="1">
      <c r="A2" s="97"/>
      <c r="B2" s="97"/>
      <c r="C2" s="97"/>
      <c r="D2" s="97"/>
      <c r="E2" s="17"/>
      <c r="F2" s="17"/>
      <c r="G2" s="17"/>
      <c r="H2" s="17"/>
      <c r="I2" s="17"/>
      <c r="J2" s="17"/>
      <c r="K2" s="17"/>
      <c r="L2" s="17"/>
      <c r="M2" s="17"/>
      <c r="N2" s="17"/>
      <c r="O2" s="17"/>
      <c r="P2" s="17"/>
      <c r="Q2" s="17"/>
      <c r="R2" s="17"/>
      <c r="S2" s="17"/>
      <c r="T2" s="17"/>
      <c r="U2" s="17"/>
      <c r="V2" s="17"/>
      <c r="W2" s="17"/>
      <c r="X2" s="17"/>
      <c r="Y2" s="17"/>
      <c r="Z2" s="17"/>
      <c r="AA2" s="17"/>
      <c r="AB2" s="17"/>
      <c r="AC2" s="17"/>
    </row>
    <row r="3" spans="1:29" ht="12.75" customHeight="1" thickBot="1">
      <c r="A3" s="664"/>
      <c r="B3" s="872" t="s">
        <v>385</v>
      </c>
      <c r="C3" s="873"/>
      <c r="D3" s="873"/>
      <c r="E3" s="873"/>
      <c r="F3" s="873"/>
      <c r="G3" s="873"/>
      <c r="H3" s="873"/>
      <c r="I3" s="874"/>
      <c r="J3" s="167"/>
      <c r="K3" s="31"/>
      <c r="L3" s="31"/>
      <c r="M3" s="31"/>
      <c r="N3" s="31"/>
      <c r="O3" s="31"/>
      <c r="P3" s="31"/>
      <c r="Q3" s="31"/>
      <c r="R3" s="31"/>
      <c r="S3" s="31"/>
      <c r="T3" s="31"/>
      <c r="U3" s="31"/>
      <c r="V3" s="31"/>
      <c r="W3" s="31"/>
      <c r="X3" s="31"/>
      <c r="Y3" s="31"/>
      <c r="Z3" s="31"/>
      <c r="AA3" s="31"/>
      <c r="AB3" s="31"/>
      <c r="AC3" s="31"/>
    </row>
    <row r="4" spans="1:29" ht="12.75" customHeight="1" thickBot="1">
      <c r="A4" s="677"/>
      <c r="B4" s="876" t="s">
        <v>391</v>
      </c>
      <c r="C4" s="877"/>
      <c r="D4" s="876" t="s">
        <v>397</v>
      </c>
      <c r="E4" s="877"/>
      <c r="F4" s="876" t="s">
        <v>403</v>
      </c>
      <c r="G4" s="877"/>
      <c r="H4" s="876" t="s">
        <v>404</v>
      </c>
      <c r="I4" s="878"/>
      <c r="J4" s="432"/>
      <c r="K4" s="31"/>
      <c r="L4" s="31"/>
      <c r="M4" s="31"/>
      <c r="N4" s="31"/>
      <c r="O4" s="31"/>
      <c r="P4" s="31"/>
      <c r="Q4" s="31"/>
      <c r="R4" s="31"/>
      <c r="S4" s="31"/>
      <c r="T4" s="31"/>
      <c r="U4" s="31"/>
      <c r="V4" s="31"/>
      <c r="W4" s="31"/>
      <c r="X4" s="31"/>
      <c r="Y4" s="31"/>
      <c r="Z4" s="31"/>
      <c r="AA4" s="31"/>
      <c r="AB4" s="31"/>
      <c r="AC4" s="31"/>
    </row>
    <row r="5" spans="1:29" ht="15.75" thickBot="1">
      <c r="A5" s="168" t="s">
        <v>103</v>
      </c>
      <c r="B5" s="421" t="s">
        <v>267</v>
      </c>
      <c r="C5" s="353" t="s">
        <v>235</v>
      </c>
      <c r="D5" s="433" t="s">
        <v>257</v>
      </c>
      <c r="E5" s="353" t="s">
        <v>382</v>
      </c>
      <c r="F5" s="421" t="s">
        <v>386</v>
      </c>
      <c r="G5" s="353" t="s">
        <v>388</v>
      </c>
      <c r="H5" s="421" t="s">
        <v>387</v>
      </c>
      <c r="I5" s="353" t="s">
        <v>389</v>
      </c>
      <c r="J5" s="31"/>
      <c r="K5" s="31"/>
      <c r="L5" s="31"/>
      <c r="M5" s="31"/>
      <c r="N5" s="31"/>
      <c r="O5" s="31"/>
      <c r="P5" s="31"/>
      <c r="Q5" s="31"/>
      <c r="R5" s="31"/>
      <c r="S5" s="31"/>
      <c r="T5" s="31"/>
      <c r="U5" s="31"/>
      <c r="V5" s="31"/>
      <c r="W5" s="31"/>
      <c r="X5" s="31"/>
      <c r="Y5" s="31"/>
      <c r="Z5" s="31"/>
      <c r="AA5" s="31"/>
      <c r="AB5" s="31"/>
      <c r="AC5" s="31"/>
    </row>
    <row r="6" spans="1:29" ht="12.75" customHeight="1">
      <c r="A6" s="169" t="s">
        <v>321</v>
      </c>
      <c r="B6" s="425">
        <v>5221</v>
      </c>
      <c r="C6" s="427">
        <v>29121841.93</v>
      </c>
      <c r="D6" s="438">
        <v>5236</v>
      </c>
      <c r="E6" s="427">
        <v>28774365.706999999</v>
      </c>
      <c r="F6" s="427">
        <v>5316</v>
      </c>
      <c r="G6" s="427">
        <v>28737634.239999998</v>
      </c>
      <c r="H6" s="430">
        <f>('6.WarehouseTrendbyAgency'!$F6-'6.WarehouseTrendbyAgency'!$D6)/'6.WarehouseTrendbyAgency'!$D6</f>
        <v>1.5278838808250574E-2</v>
      </c>
      <c r="I6" s="431">
        <f>('6.WarehouseTrendbyAgency'!$G6-'6.WarehouseTrendbyAgency'!$E6)/'6.WarehouseTrendbyAgency'!$E6</f>
        <v>-1.2765343769529016E-3</v>
      </c>
      <c r="J6" s="31"/>
      <c r="K6" s="31"/>
      <c r="L6" s="31"/>
      <c r="M6" s="31"/>
      <c r="N6" s="31"/>
      <c r="O6" s="31"/>
      <c r="P6" s="31"/>
      <c r="Q6" s="31"/>
      <c r="R6" s="31"/>
      <c r="S6" s="31"/>
      <c r="T6" s="31"/>
      <c r="U6" s="31"/>
      <c r="V6" s="31"/>
      <c r="W6" s="31"/>
      <c r="X6" s="31"/>
      <c r="Y6" s="31"/>
      <c r="Z6" s="31"/>
      <c r="AA6" s="31"/>
      <c r="AB6" s="31"/>
      <c r="AC6" s="31"/>
    </row>
    <row r="7" spans="1:29" ht="12.75" customHeight="1">
      <c r="A7" s="169" t="s">
        <v>322</v>
      </c>
      <c r="B7" s="425">
        <v>28139</v>
      </c>
      <c r="C7" s="427">
        <v>127935824.84</v>
      </c>
      <c r="D7" s="438">
        <v>29620</v>
      </c>
      <c r="E7" s="427">
        <v>134078210.76000001</v>
      </c>
      <c r="F7" s="427">
        <v>28688</v>
      </c>
      <c r="G7" s="427">
        <v>132139952.12</v>
      </c>
      <c r="H7" s="435">
        <f>('6.WarehouseTrendbyAgency'!$F7-'6.WarehouseTrendbyAgency'!$D7)/'6.WarehouseTrendbyAgency'!$D7</f>
        <v>-3.1465226198514516E-2</v>
      </c>
      <c r="I7" s="431">
        <f>('6.WarehouseTrendbyAgency'!$G7-'6.WarehouseTrendbyAgency'!$E7)/'6.WarehouseTrendbyAgency'!$E7</f>
        <v>-1.4456179188350623E-2</v>
      </c>
      <c r="J7" s="31"/>
      <c r="K7" s="31"/>
      <c r="L7" s="31"/>
      <c r="M7" s="31"/>
      <c r="N7" s="31"/>
      <c r="O7" s="31"/>
      <c r="P7" s="31"/>
      <c r="Q7" s="31"/>
      <c r="R7" s="31"/>
      <c r="S7" s="31"/>
      <c r="T7" s="31"/>
      <c r="U7" s="31"/>
      <c r="V7" s="31"/>
      <c r="W7" s="31"/>
      <c r="X7" s="31"/>
      <c r="Y7" s="31"/>
      <c r="Z7" s="31"/>
      <c r="AA7" s="31"/>
      <c r="AB7" s="31"/>
      <c r="AC7" s="31"/>
    </row>
    <row r="8" spans="1:29" ht="12.75" customHeight="1">
      <c r="A8" s="169" t="s">
        <v>323</v>
      </c>
      <c r="B8" s="425">
        <v>268</v>
      </c>
      <c r="C8" s="427">
        <v>2109512.4700000002</v>
      </c>
      <c r="D8" s="438">
        <v>267</v>
      </c>
      <c r="E8" s="427">
        <v>2038781.47</v>
      </c>
      <c r="F8" s="427">
        <v>253</v>
      </c>
      <c r="G8" s="427">
        <v>2033152.85</v>
      </c>
      <c r="H8" s="435">
        <f>('6.WarehouseTrendbyAgency'!$F8-'6.WarehouseTrendbyAgency'!$D8)/'6.WarehouseTrendbyAgency'!$D8</f>
        <v>-5.2434456928838954E-2</v>
      </c>
      <c r="I8" s="431">
        <f>('6.WarehouseTrendbyAgency'!$G8-'6.WarehouseTrendbyAgency'!$E8)/'6.WarehouseTrendbyAgency'!$E8</f>
        <v>-2.760776514218505E-3</v>
      </c>
      <c r="J8" s="31"/>
      <c r="K8" s="31"/>
      <c r="L8" s="31"/>
      <c r="M8" s="31"/>
      <c r="N8" s="31"/>
      <c r="O8" s="31"/>
      <c r="P8" s="31"/>
      <c r="Q8" s="31"/>
      <c r="R8" s="31"/>
      <c r="S8" s="31"/>
      <c r="T8" s="31"/>
      <c r="U8" s="31"/>
      <c r="V8" s="31"/>
      <c r="W8" s="31"/>
      <c r="X8" s="31"/>
      <c r="Y8" s="31"/>
      <c r="Z8" s="31"/>
      <c r="AA8" s="31"/>
      <c r="AB8" s="31"/>
      <c r="AC8" s="31"/>
    </row>
    <row r="9" spans="1:29" ht="12.75" customHeight="1">
      <c r="A9" s="169" t="s">
        <v>523</v>
      </c>
      <c r="B9" s="425">
        <v>31</v>
      </c>
      <c r="C9" s="427">
        <v>664709</v>
      </c>
      <c r="D9" s="438">
        <v>27</v>
      </c>
      <c r="E9" s="427">
        <v>595675</v>
      </c>
      <c r="F9" s="427">
        <v>28</v>
      </c>
      <c r="G9" s="427">
        <v>543727.69999999995</v>
      </c>
      <c r="H9" s="435">
        <f>('6.WarehouseTrendbyAgency'!$F9-'6.WarehouseTrendbyAgency'!$D9)/'6.WarehouseTrendbyAgency'!$D9</f>
        <v>3.7037037037037035E-2</v>
      </c>
      <c r="I9" s="431">
        <f>('6.WarehouseTrendbyAgency'!$G9-'6.WarehouseTrendbyAgency'!$E9)/'6.WarehouseTrendbyAgency'!$E9</f>
        <v>-8.7207453728963019E-2</v>
      </c>
      <c r="J9" s="31"/>
      <c r="K9" s="31"/>
      <c r="L9" s="31"/>
      <c r="M9" s="31"/>
      <c r="N9" s="31"/>
      <c r="O9" s="31"/>
      <c r="P9" s="31"/>
      <c r="Q9" s="31"/>
      <c r="R9" s="31"/>
      <c r="S9" s="31"/>
      <c r="T9" s="31"/>
      <c r="U9" s="31"/>
      <c r="V9" s="31"/>
      <c r="W9" s="31"/>
      <c r="X9" s="31"/>
      <c r="Y9" s="31"/>
      <c r="Z9" s="31"/>
      <c r="AA9" s="31"/>
      <c r="AB9" s="31"/>
      <c r="AC9" s="31"/>
    </row>
    <row r="10" spans="1:29" ht="12.75" customHeight="1">
      <c r="A10" s="169" t="s">
        <v>104</v>
      </c>
      <c r="B10" s="425">
        <v>998</v>
      </c>
      <c r="C10" s="427">
        <v>3612190</v>
      </c>
      <c r="D10" s="438">
        <v>999</v>
      </c>
      <c r="E10" s="427">
        <v>3622395</v>
      </c>
      <c r="F10" s="427">
        <v>975</v>
      </c>
      <c r="G10" s="427">
        <v>3564122</v>
      </c>
      <c r="H10" s="435">
        <f>('6.WarehouseTrendbyAgency'!$F10-'6.WarehouseTrendbyAgency'!$D10)/'6.WarehouseTrendbyAgency'!$D10</f>
        <v>-2.4024024024024024E-2</v>
      </c>
      <c r="I10" s="431">
        <f>('6.WarehouseTrendbyAgency'!$G10-'6.WarehouseTrendbyAgency'!$E10)/'6.WarehouseTrendbyAgency'!$E10</f>
        <v>-1.608687070294653E-2</v>
      </c>
      <c r="J10" s="31"/>
      <c r="K10" s="31"/>
      <c r="L10" s="31"/>
      <c r="M10" s="31"/>
      <c r="N10" s="31"/>
      <c r="O10" s="31"/>
      <c r="P10" s="31"/>
      <c r="Q10" s="31"/>
      <c r="R10" s="31"/>
      <c r="S10" s="31"/>
      <c r="T10" s="31"/>
      <c r="U10" s="31"/>
      <c r="V10" s="31"/>
      <c r="W10" s="31"/>
      <c r="X10" s="31"/>
      <c r="Y10" s="31"/>
      <c r="Z10" s="31"/>
      <c r="AA10" s="31"/>
      <c r="AB10" s="31"/>
      <c r="AC10" s="31"/>
    </row>
    <row r="11" spans="1:29" ht="12.75" customHeight="1">
      <c r="A11" s="169" t="s">
        <v>105</v>
      </c>
      <c r="B11" s="425">
        <v>68</v>
      </c>
      <c r="C11" s="427">
        <v>527962</v>
      </c>
      <c r="D11" s="438">
        <v>66</v>
      </c>
      <c r="E11" s="427">
        <v>514423</v>
      </c>
      <c r="F11" s="427">
        <v>66</v>
      </c>
      <c r="G11" s="427">
        <v>450805</v>
      </c>
      <c r="H11" s="435">
        <f>('6.WarehouseTrendbyAgency'!$F11-'6.WarehouseTrendbyAgency'!$D11)/'6.WarehouseTrendbyAgency'!$D11</f>
        <v>0</v>
      </c>
      <c r="I11" s="436">
        <f>('6.WarehouseTrendbyAgency'!$G11-'6.WarehouseTrendbyAgency'!$E11)/'6.WarehouseTrendbyAgency'!$E11</f>
        <v>-0.1236686540065277</v>
      </c>
      <c r="J11" s="31"/>
      <c r="K11" s="31"/>
      <c r="L11" s="31"/>
      <c r="M11" s="31"/>
      <c r="N11" s="31"/>
      <c r="O11" s="31"/>
      <c r="P11" s="31"/>
      <c r="Q11" s="31"/>
      <c r="R11" s="31"/>
      <c r="S11" s="31"/>
      <c r="T11" s="31"/>
      <c r="U11" s="31"/>
      <c r="V11" s="31"/>
      <c r="W11" s="31"/>
      <c r="X11" s="31"/>
      <c r="Y11" s="31"/>
      <c r="Z11" s="31"/>
      <c r="AA11" s="31"/>
      <c r="AB11" s="31"/>
      <c r="AC11" s="31"/>
    </row>
    <row r="12" spans="1:29" ht="12.75" customHeight="1">
      <c r="A12" s="169" t="s">
        <v>106</v>
      </c>
      <c r="B12" s="425">
        <v>2902</v>
      </c>
      <c r="C12" s="427">
        <v>12500159</v>
      </c>
      <c r="D12" s="438">
        <v>2948</v>
      </c>
      <c r="E12" s="427">
        <v>12260363.17</v>
      </c>
      <c r="F12" s="427">
        <v>2982</v>
      </c>
      <c r="G12" s="427">
        <v>12458675.67</v>
      </c>
      <c r="H12" s="435">
        <f>('6.WarehouseTrendbyAgency'!$F12-'6.WarehouseTrendbyAgency'!$D12)/'6.WarehouseTrendbyAgency'!$D12</f>
        <v>1.1533242876526458E-2</v>
      </c>
      <c r="I12" s="431">
        <f>('6.WarehouseTrendbyAgency'!$G12-'6.WarehouseTrendbyAgency'!$E12)/'6.WarehouseTrendbyAgency'!$E12</f>
        <v>1.6175091818262998E-2</v>
      </c>
      <c r="J12" s="31"/>
      <c r="K12" s="31"/>
      <c r="L12" s="31"/>
      <c r="M12" s="31"/>
      <c r="N12" s="31"/>
      <c r="O12" s="31"/>
      <c r="P12" s="31"/>
      <c r="Q12" s="31"/>
      <c r="R12" s="31"/>
      <c r="S12" s="31"/>
      <c r="T12" s="31"/>
      <c r="U12" s="31"/>
      <c r="V12" s="31"/>
      <c r="W12" s="31"/>
      <c r="X12" s="31"/>
      <c r="Y12" s="31"/>
      <c r="Z12" s="31"/>
      <c r="AA12" s="31"/>
      <c r="AB12" s="31"/>
      <c r="AC12" s="31"/>
    </row>
    <row r="13" spans="1:29" ht="12.75" customHeight="1">
      <c r="A13" s="169" t="s">
        <v>107</v>
      </c>
      <c r="B13" s="425">
        <v>216</v>
      </c>
      <c r="C13" s="427">
        <v>774029.73</v>
      </c>
      <c r="D13" s="438">
        <v>199</v>
      </c>
      <c r="E13" s="427">
        <v>950148.83</v>
      </c>
      <c r="F13" s="427">
        <v>204</v>
      </c>
      <c r="G13" s="427">
        <v>853642.21999999904</v>
      </c>
      <c r="H13" s="435">
        <f>('6.WarehouseTrendbyAgency'!$F13-'6.WarehouseTrendbyAgency'!$D13)/'6.WarehouseTrendbyAgency'!$D13</f>
        <v>2.5125628140703519E-2</v>
      </c>
      <c r="I13" s="436">
        <f>('6.WarehouseTrendbyAgency'!$G13-'6.WarehouseTrendbyAgency'!$E13)/'6.WarehouseTrendbyAgency'!$E13</f>
        <v>-0.10156999298731012</v>
      </c>
      <c r="J13" s="31"/>
      <c r="K13" s="31"/>
      <c r="L13" s="31"/>
      <c r="M13" s="31"/>
      <c r="N13" s="31"/>
      <c r="O13" s="31"/>
      <c r="P13" s="31"/>
      <c r="Q13" s="31"/>
      <c r="R13" s="31"/>
      <c r="S13" s="31"/>
      <c r="T13" s="31"/>
      <c r="U13" s="31"/>
      <c r="V13" s="31"/>
      <c r="W13" s="31"/>
      <c r="X13" s="31"/>
      <c r="Y13" s="31"/>
      <c r="Z13" s="31"/>
      <c r="AA13" s="31"/>
      <c r="AB13" s="31"/>
      <c r="AC13" s="31"/>
    </row>
    <row r="14" spans="1:29" ht="12.75" customHeight="1">
      <c r="A14" s="169" t="s">
        <v>108</v>
      </c>
      <c r="B14" s="425">
        <v>1223</v>
      </c>
      <c r="C14" s="427">
        <v>2844203.4</v>
      </c>
      <c r="D14" s="438">
        <v>1251</v>
      </c>
      <c r="E14" s="427">
        <v>2954798.5</v>
      </c>
      <c r="F14" s="427">
        <v>1334</v>
      </c>
      <c r="G14" s="427">
        <v>3444658.76</v>
      </c>
      <c r="H14" s="435">
        <f>('6.WarehouseTrendbyAgency'!$F14-'6.WarehouseTrendbyAgency'!$D14)/'6.WarehouseTrendbyAgency'!$D14</f>
        <v>6.6346922462030375E-2</v>
      </c>
      <c r="I14" s="431">
        <f>('6.WarehouseTrendbyAgency'!$G14-'6.WarehouseTrendbyAgency'!$E14)/'6.WarehouseTrendbyAgency'!$E14</f>
        <v>0.16578465841240944</v>
      </c>
      <c r="J14" s="31"/>
      <c r="K14" s="31"/>
      <c r="L14" s="31"/>
      <c r="M14" s="31"/>
      <c r="N14" s="31"/>
      <c r="O14" s="31"/>
      <c r="P14" s="31"/>
      <c r="Q14" s="31"/>
      <c r="R14" s="31"/>
      <c r="S14" s="31"/>
      <c r="T14" s="31"/>
      <c r="U14" s="31"/>
      <c r="V14" s="31"/>
      <c r="W14" s="31"/>
      <c r="X14" s="31"/>
      <c r="Y14" s="31"/>
      <c r="Z14" s="31"/>
      <c r="AA14" s="31"/>
      <c r="AB14" s="31"/>
      <c r="AC14" s="31"/>
    </row>
    <row r="15" spans="1:29" ht="12.75" customHeight="1">
      <c r="A15" s="169" t="s">
        <v>109</v>
      </c>
      <c r="B15" s="425">
        <v>318</v>
      </c>
      <c r="C15" s="427">
        <v>4213381</v>
      </c>
      <c r="D15" s="438">
        <v>320</v>
      </c>
      <c r="E15" s="427">
        <v>4557501</v>
      </c>
      <c r="F15" s="427">
        <v>320</v>
      </c>
      <c r="G15" s="427">
        <v>4557501</v>
      </c>
      <c r="H15" s="435">
        <f>('6.WarehouseTrendbyAgency'!$F15-'6.WarehouseTrendbyAgency'!$D15)/'6.WarehouseTrendbyAgency'!$D15</f>
        <v>0</v>
      </c>
      <c r="I15" s="436">
        <f>('6.WarehouseTrendbyAgency'!$G15-'6.WarehouseTrendbyAgency'!$E15)/'6.WarehouseTrendbyAgency'!$E15</f>
        <v>0</v>
      </c>
      <c r="J15" s="31"/>
      <c r="K15" s="31"/>
      <c r="L15" s="31"/>
      <c r="M15" s="31"/>
      <c r="N15" s="31"/>
      <c r="O15" s="31"/>
      <c r="P15" s="31"/>
      <c r="Q15" s="31"/>
      <c r="R15" s="31"/>
      <c r="S15" s="31"/>
      <c r="T15" s="31"/>
      <c r="U15" s="31"/>
      <c r="V15" s="31"/>
      <c r="W15" s="31"/>
      <c r="X15" s="31"/>
      <c r="Y15" s="31"/>
      <c r="Z15" s="31"/>
      <c r="AA15" s="31"/>
      <c r="AB15" s="31"/>
      <c r="AC15" s="31"/>
    </row>
    <row r="16" spans="1:29" ht="12.75" customHeight="1">
      <c r="A16" s="169" t="s">
        <v>110</v>
      </c>
      <c r="B16" s="425">
        <v>126</v>
      </c>
      <c r="C16" s="427">
        <v>985015</v>
      </c>
      <c r="D16" s="438">
        <v>127</v>
      </c>
      <c r="E16" s="427">
        <v>988979</v>
      </c>
      <c r="F16" s="427">
        <v>126</v>
      </c>
      <c r="G16" s="427">
        <v>973624</v>
      </c>
      <c r="H16" s="435">
        <f>('6.WarehouseTrendbyAgency'!$F16-'6.WarehouseTrendbyAgency'!$D16)/'6.WarehouseTrendbyAgency'!$D16</f>
        <v>-7.874015748031496E-3</v>
      </c>
      <c r="I16" s="431">
        <f>('6.WarehouseTrendbyAgency'!$G16-'6.WarehouseTrendbyAgency'!$E16)/'6.WarehouseTrendbyAgency'!$E16</f>
        <v>-1.5526113294620007E-2</v>
      </c>
      <c r="J16" s="31"/>
      <c r="K16" s="31"/>
      <c r="L16" s="31"/>
      <c r="M16" s="31"/>
      <c r="N16" s="31"/>
      <c r="O16" s="31"/>
      <c r="P16" s="31"/>
      <c r="Q16" s="31"/>
      <c r="R16" s="31"/>
      <c r="S16" s="31"/>
      <c r="T16" s="31"/>
      <c r="U16" s="31"/>
      <c r="V16" s="31"/>
      <c r="W16" s="31"/>
      <c r="X16" s="31"/>
      <c r="Y16" s="31"/>
      <c r="Z16" s="31"/>
      <c r="AA16" s="31"/>
      <c r="AB16" s="31"/>
      <c r="AC16" s="31"/>
    </row>
    <row r="17" spans="1:29" ht="12.75" customHeight="1">
      <c r="A17" s="169" t="s">
        <v>111</v>
      </c>
      <c r="B17" s="425">
        <v>21</v>
      </c>
      <c r="C17" s="427">
        <v>88375.767999999996</v>
      </c>
      <c r="D17" s="438">
        <v>21</v>
      </c>
      <c r="E17" s="427">
        <v>88375.767999999996</v>
      </c>
      <c r="F17" s="427">
        <v>21</v>
      </c>
      <c r="G17" s="427">
        <v>88375.767999999996</v>
      </c>
      <c r="H17" s="435">
        <f>('6.WarehouseTrendbyAgency'!$F17-'6.WarehouseTrendbyAgency'!$D17)/'6.WarehouseTrendbyAgency'!$D17</f>
        <v>0</v>
      </c>
      <c r="I17" s="436">
        <f>('6.WarehouseTrendbyAgency'!$G17-'6.WarehouseTrendbyAgency'!$E17)/'6.WarehouseTrendbyAgency'!$E17</f>
        <v>0</v>
      </c>
      <c r="J17" s="31"/>
      <c r="K17" s="31"/>
      <c r="L17" s="31"/>
      <c r="M17" s="31"/>
      <c r="N17" s="31"/>
      <c r="O17" s="31"/>
      <c r="P17" s="31"/>
      <c r="Q17" s="31"/>
      <c r="R17" s="31"/>
      <c r="S17" s="31"/>
      <c r="T17" s="31"/>
      <c r="U17" s="31"/>
      <c r="V17" s="31"/>
      <c r="W17" s="31"/>
      <c r="X17" s="31"/>
      <c r="Y17" s="31"/>
      <c r="Z17" s="31"/>
      <c r="AA17" s="31"/>
      <c r="AB17" s="31"/>
      <c r="AC17" s="31"/>
    </row>
    <row r="18" spans="1:29" ht="12.75" customHeight="1">
      <c r="A18" s="169" t="s">
        <v>114</v>
      </c>
      <c r="B18" s="425">
        <v>695</v>
      </c>
      <c r="C18" s="427">
        <v>2607961</v>
      </c>
      <c r="D18" s="438">
        <v>692</v>
      </c>
      <c r="E18" s="427">
        <v>2594835</v>
      </c>
      <c r="F18" s="427">
        <v>678</v>
      </c>
      <c r="G18" s="427">
        <v>2582678</v>
      </c>
      <c r="H18" s="435">
        <f>('6.WarehouseTrendbyAgency'!$F18-'6.WarehouseTrendbyAgency'!$D18)/'6.WarehouseTrendbyAgency'!$D18</f>
        <v>-2.023121387283237E-2</v>
      </c>
      <c r="I18" s="431">
        <f>('6.WarehouseTrendbyAgency'!$G18-'6.WarehouseTrendbyAgency'!$E18)/'6.WarehouseTrendbyAgency'!$E18</f>
        <v>-4.6850763150643486E-3</v>
      </c>
      <c r="J18" s="31"/>
      <c r="K18" s="31"/>
      <c r="L18" s="31"/>
      <c r="M18" s="31"/>
      <c r="N18" s="31"/>
      <c r="O18" s="31"/>
      <c r="P18" s="31"/>
      <c r="Q18" s="31"/>
      <c r="R18" s="31"/>
      <c r="S18" s="31"/>
      <c r="T18" s="31"/>
      <c r="U18" s="31"/>
      <c r="V18" s="31"/>
      <c r="W18" s="31"/>
      <c r="X18" s="31"/>
      <c r="Y18" s="31"/>
      <c r="Z18" s="31"/>
      <c r="AA18" s="31"/>
      <c r="AB18" s="31"/>
      <c r="AC18" s="31"/>
    </row>
    <row r="19" spans="1:29" ht="12.75" customHeight="1">
      <c r="A19" s="169" t="s">
        <v>115</v>
      </c>
      <c r="B19" s="425">
        <v>828</v>
      </c>
      <c r="C19" s="427">
        <v>6073294</v>
      </c>
      <c r="D19" s="438">
        <v>844</v>
      </c>
      <c r="E19" s="427">
        <v>6224759</v>
      </c>
      <c r="F19" s="427">
        <v>841</v>
      </c>
      <c r="G19" s="427">
        <v>5727548</v>
      </c>
      <c r="H19" s="435">
        <f>('6.WarehouseTrendbyAgency'!$F19-'6.WarehouseTrendbyAgency'!$D19)/'6.WarehouseTrendbyAgency'!$D19</f>
        <v>-3.5545023696682463E-3</v>
      </c>
      <c r="I19" s="436">
        <f>('6.WarehouseTrendbyAgency'!$G19-'6.WarehouseTrendbyAgency'!$E19)/'6.WarehouseTrendbyAgency'!$E19</f>
        <v>-7.9876345413533278E-2</v>
      </c>
      <c r="J19" s="31"/>
      <c r="K19" s="31"/>
      <c r="L19" s="31"/>
      <c r="M19" s="31"/>
      <c r="N19" s="31"/>
      <c r="O19" s="31"/>
      <c r="P19" s="31"/>
      <c r="Q19" s="31"/>
      <c r="R19" s="31"/>
      <c r="S19" s="31"/>
      <c r="T19" s="31"/>
      <c r="U19" s="31"/>
      <c r="V19" s="31"/>
      <c r="W19" s="31"/>
      <c r="X19" s="31"/>
      <c r="Y19" s="31"/>
      <c r="Z19" s="31"/>
      <c r="AA19" s="31"/>
      <c r="AB19" s="31"/>
      <c r="AC19" s="31"/>
    </row>
    <row r="20" spans="1:29" ht="12.75" customHeight="1">
      <c r="A20" s="169" t="s">
        <v>112</v>
      </c>
      <c r="B20" s="425">
        <v>8618</v>
      </c>
      <c r="C20" s="427">
        <v>13140386.759999899</v>
      </c>
      <c r="D20" s="438">
        <v>8596</v>
      </c>
      <c r="E20" s="427">
        <v>13146928.9899999</v>
      </c>
      <c r="F20" s="427">
        <v>8523</v>
      </c>
      <c r="G20" s="427">
        <v>13149993.535</v>
      </c>
      <c r="H20" s="435">
        <f>('6.WarehouseTrendbyAgency'!$F20-'6.WarehouseTrendbyAgency'!$D20)/'6.WarehouseTrendbyAgency'!$D20</f>
        <v>-8.4923220102373197E-3</v>
      </c>
      <c r="I20" s="431">
        <f>('6.WarehouseTrendbyAgency'!$G20-'6.WarehouseTrendbyAgency'!$E20)/'6.WarehouseTrendbyAgency'!$E20</f>
        <v>2.330996845294843E-4</v>
      </c>
      <c r="J20" s="31"/>
      <c r="K20" s="31"/>
      <c r="L20" s="31"/>
      <c r="M20" s="31"/>
      <c r="N20" s="31"/>
      <c r="O20" s="31"/>
      <c r="P20" s="31"/>
      <c r="Q20" s="31"/>
      <c r="R20" s="31"/>
      <c r="S20" s="31"/>
      <c r="T20" s="31"/>
      <c r="U20" s="31"/>
      <c r="V20" s="31"/>
      <c r="W20" s="31"/>
      <c r="X20" s="31"/>
      <c r="Y20" s="31"/>
      <c r="Z20" s="31"/>
      <c r="AA20" s="31"/>
      <c r="AB20" s="31"/>
      <c r="AC20" s="31"/>
    </row>
    <row r="21" spans="1:29" ht="12.75" customHeight="1">
      <c r="A21" s="169" t="s">
        <v>116</v>
      </c>
      <c r="B21" s="425">
        <v>23</v>
      </c>
      <c r="C21" s="427">
        <v>88178</v>
      </c>
      <c r="D21" s="438">
        <v>21</v>
      </c>
      <c r="E21" s="427">
        <v>85478</v>
      </c>
      <c r="F21" s="427">
        <v>15</v>
      </c>
      <c r="G21" s="427">
        <v>183507</v>
      </c>
      <c r="H21" s="435">
        <f>('6.WarehouseTrendbyAgency'!$F21-'6.WarehouseTrendbyAgency'!$D21)/'6.WarehouseTrendbyAgency'!$D21</f>
        <v>-0.2857142857142857</v>
      </c>
      <c r="I21" s="436">
        <f>('6.WarehouseTrendbyAgency'!$G21-'6.WarehouseTrendbyAgency'!$E21)/'6.WarehouseTrendbyAgency'!$E21</f>
        <v>1.1468331032546386</v>
      </c>
      <c r="J21" s="31"/>
      <c r="K21" s="31"/>
      <c r="L21" s="31"/>
      <c r="M21" s="31"/>
      <c r="N21" s="31"/>
      <c r="O21" s="31"/>
      <c r="P21" s="31"/>
      <c r="Q21" s="31"/>
      <c r="R21" s="31"/>
      <c r="S21" s="31"/>
      <c r="T21" s="31"/>
      <c r="U21" s="31"/>
      <c r="V21" s="31"/>
      <c r="W21" s="31"/>
      <c r="X21" s="31"/>
      <c r="Y21" s="31"/>
      <c r="Z21" s="31"/>
      <c r="AA21" s="31"/>
      <c r="AB21" s="31"/>
      <c r="AC21" s="31"/>
    </row>
    <row r="22" spans="1:29" ht="12.75" customHeight="1">
      <c r="A22" s="169" t="s">
        <v>117</v>
      </c>
      <c r="B22" s="425">
        <v>507</v>
      </c>
      <c r="C22" s="427">
        <v>27739966.7099999</v>
      </c>
      <c r="D22" s="438">
        <v>513</v>
      </c>
      <c r="E22" s="427">
        <v>28006124.43</v>
      </c>
      <c r="F22" s="427">
        <v>519</v>
      </c>
      <c r="G22" s="427">
        <v>28525916.370000001</v>
      </c>
      <c r="H22" s="435">
        <f>('6.WarehouseTrendbyAgency'!$F22-'6.WarehouseTrendbyAgency'!$D22)/'6.WarehouseTrendbyAgency'!$D22</f>
        <v>1.1695906432748537E-2</v>
      </c>
      <c r="I22" s="431">
        <f>('6.WarehouseTrendbyAgency'!$G22-'6.WarehouseTrendbyAgency'!$E22)/'6.WarehouseTrendbyAgency'!$E22</f>
        <v>1.8559938248478364E-2</v>
      </c>
      <c r="J22" s="31"/>
      <c r="K22" s="31"/>
      <c r="L22" s="31"/>
      <c r="M22" s="31"/>
      <c r="N22" s="31"/>
      <c r="O22" s="31"/>
      <c r="P22" s="31"/>
      <c r="Q22" s="31"/>
      <c r="R22" s="31"/>
      <c r="S22" s="31"/>
      <c r="T22" s="31"/>
      <c r="U22" s="31"/>
      <c r="V22" s="31"/>
      <c r="W22" s="31"/>
      <c r="X22" s="31"/>
      <c r="Y22" s="31"/>
      <c r="Z22" s="31"/>
      <c r="AA22" s="31"/>
      <c r="AB22" s="31"/>
      <c r="AC22" s="31"/>
    </row>
    <row r="23" spans="1:29" ht="12.75" customHeight="1">
      <c r="A23" s="169" t="s">
        <v>118</v>
      </c>
      <c r="B23" s="425">
        <v>630</v>
      </c>
      <c r="C23" s="427">
        <v>4135687</v>
      </c>
      <c r="D23" s="438">
        <v>591</v>
      </c>
      <c r="E23" s="427">
        <v>4058171</v>
      </c>
      <c r="F23" s="427">
        <v>589</v>
      </c>
      <c r="G23" s="427">
        <v>4049891</v>
      </c>
      <c r="H23" s="435">
        <f>('6.WarehouseTrendbyAgency'!$F23-'6.WarehouseTrendbyAgency'!$D23)/'6.WarehouseTrendbyAgency'!$D23</f>
        <v>-3.3840947546531302E-3</v>
      </c>
      <c r="I23" s="436">
        <f>('6.WarehouseTrendbyAgency'!$G23-'6.WarehouseTrendbyAgency'!$E23)/'6.WarehouseTrendbyAgency'!$E23</f>
        <v>-2.0403280196916295E-3</v>
      </c>
      <c r="J23" s="31"/>
      <c r="K23" s="31"/>
      <c r="L23" s="31"/>
      <c r="M23" s="31"/>
      <c r="N23" s="31"/>
      <c r="O23" s="31"/>
      <c r="P23" s="31"/>
      <c r="Q23" s="31"/>
      <c r="R23" s="31"/>
      <c r="S23" s="31"/>
      <c r="T23" s="31"/>
      <c r="U23" s="31"/>
      <c r="V23" s="31"/>
      <c r="W23" s="31"/>
      <c r="X23" s="31"/>
      <c r="Y23" s="31"/>
      <c r="Z23" s="31"/>
      <c r="AA23" s="31"/>
      <c r="AB23" s="31"/>
      <c r="AC23" s="31"/>
    </row>
    <row r="24" spans="1:29" ht="12.75" customHeight="1" thickBot="1">
      <c r="A24" s="169" t="s">
        <v>324</v>
      </c>
      <c r="B24" s="425">
        <v>7770</v>
      </c>
      <c r="C24" s="427">
        <v>73510693.5</v>
      </c>
      <c r="D24" s="438">
        <v>7873</v>
      </c>
      <c r="E24" s="427">
        <v>73830819.179999903</v>
      </c>
      <c r="F24" s="427">
        <v>7830</v>
      </c>
      <c r="G24" s="427">
        <v>73453835.659999907</v>
      </c>
      <c r="H24" s="659">
        <f>('6.WarehouseTrendbyAgency'!$F24-'6.WarehouseTrendbyAgency'!$D24)/'6.WarehouseTrendbyAgency'!$D24</f>
        <v>-5.4617045598882256E-3</v>
      </c>
      <c r="I24" s="431">
        <f>('6.WarehouseTrendbyAgency'!$G24-'6.WarehouseTrendbyAgency'!$E24)/'6.WarehouseTrendbyAgency'!$E24</f>
        <v>-5.1060454724321577E-3</v>
      </c>
      <c r="J24" s="31"/>
      <c r="K24" s="31"/>
      <c r="L24" s="31"/>
      <c r="M24" s="31"/>
      <c r="N24" s="31"/>
      <c r="O24" s="31"/>
      <c r="P24" s="31"/>
      <c r="Q24" s="31"/>
      <c r="R24" s="31"/>
      <c r="S24" s="31"/>
      <c r="T24" s="31"/>
      <c r="U24" s="31"/>
      <c r="V24" s="31"/>
      <c r="W24" s="31"/>
      <c r="X24" s="31"/>
      <c r="Y24" s="31"/>
      <c r="Z24" s="31"/>
      <c r="AA24" s="31"/>
      <c r="AB24" s="31"/>
      <c r="AC24" s="31"/>
    </row>
    <row r="25" spans="1:29" ht="12.75" customHeight="1" thickBot="1">
      <c r="A25" s="159" t="s">
        <v>39</v>
      </c>
      <c r="B25" s="429">
        <f>SUBTOTAL(109,B6:B24)</f>
        <v>58602</v>
      </c>
      <c r="C25" s="429">
        <f>SUBTOTAL(109,C6:C24)</f>
        <v>312673371.1079998</v>
      </c>
      <c r="D25" s="429">
        <f>SUBTOTAL(109,D6:D24)</f>
        <v>60211</v>
      </c>
      <c r="E25" s="429">
        <f t="shared" ref="E25:G25" si="0">SUBTOTAL(109,E6:E24)</f>
        <v>319371132.80499983</v>
      </c>
      <c r="F25" s="429">
        <f t="shared" si="0"/>
        <v>59308</v>
      </c>
      <c r="G25" s="429">
        <f t="shared" si="0"/>
        <v>317519240.89299989</v>
      </c>
      <c r="H25" s="659">
        <f>('6.WarehouseTrendbyAgency'!$F25-'6.WarehouseTrendbyAgency'!$D25)/'6.WarehouseTrendbyAgency'!$D25</f>
        <v>-1.4997259636943415E-2</v>
      </c>
      <c r="I25" s="437">
        <f>('6.WarehouseTrendbyAgency'!$G25-'6.WarehouseTrendbyAgency'!$E25)/'6.WarehouseTrendbyAgency'!$E25</f>
        <v>-5.7985576083066362E-3</v>
      </c>
      <c r="J25" s="31"/>
      <c r="K25" s="31"/>
      <c r="L25" s="31"/>
      <c r="M25" s="31"/>
      <c r="N25" s="31"/>
      <c r="O25" s="31"/>
      <c r="P25" s="31"/>
      <c r="Q25" s="31"/>
      <c r="R25" s="31"/>
      <c r="S25" s="31"/>
      <c r="T25" s="31"/>
      <c r="U25" s="31"/>
      <c r="V25" s="31"/>
      <c r="W25" s="31"/>
      <c r="X25" s="31"/>
      <c r="Y25" s="31"/>
      <c r="Z25" s="31"/>
      <c r="AA25" s="31"/>
      <c r="AB25" s="31"/>
      <c r="AC25" s="31"/>
    </row>
    <row r="26" spans="1:29" ht="12.75" customHeight="1">
      <c r="A26" s="161"/>
      <c r="B26" s="161"/>
      <c r="C26" s="162"/>
      <c r="D26" s="162"/>
      <c r="E26" s="170"/>
      <c r="F26" s="170"/>
      <c r="G26" s="91"/>
      <c r="H26" s="91"/>
      <c r="I26" s="91"/>
      <c r="J26" s="163"/>
      <c r="K26" s="31"/>
      <c r="L26" s="31"/>
      <c r="M26" s="31"/>
      <c r="N26" s="31"/>
      <c r="O26" s="31"/>
      <c r="P26" s="31"/>
      <c r="Q26" s="31"/>
      <c r="R26" s="31"/>
      <c r="S26" s="31"/>
      <c r="T26" s="31"/>
      <c r="U26" s="31"/>
      <c r="V26" s="31"/>
      <c r="W26" s="31"/>
      <c r="X26" s="31"/>
      <c r="Y26" s="31"/>
      <c r="Z26" s="31"/>
      <c r="AA26" s="31"/>
      <c r="AB26" s="31"/>
      <c r="AC26" s="31"/>
    </row>
    <row r="27" spans="1:29" ht="12.75" customHeight="1">
      <c r="A27" s="31" t="s">
        <v>59</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row>
    <row r="28" spans="1:29" ht="12.75" customHeight="1">
      <c r="A28" s="920" t="s">
        <v>540</v>
      </c>
      <c r="B28" s="31"/>
      <c r="C28" s="31"/>
      <c r="D28" s="31"/>
      <c r="E28" s="31"/>
      <c r="F28" s="31"/>
      <c r="H28" s="31"/>
      <c r="I28" s="31"/>
      <c r="J28" s="31"/>
      <c r="K28" s="31"/>
      <c r="L28" s="31"/>
      <c r="M28" s="31"/>
      <c r="N28" s="31"/>
      <c r="O28" s="31"/>
      <c r="P28" s="31"/>
      <c r="Q28" s="31"/>
      <c r="R28" s="31"/>
      <c r="S28" s="31"/>
      <c r="T28" s="31"/>
      <c r="U28" s="31"/>
      <c r="V28" s="31"/>
      <c r="W28" s="31"/>
      <c r="X28" s="31"/>
      <c r="Y28" s="31"/>
      <c r="Z28" s="31"/>
      <c r="AA28" s="31"/>
      <c r="AB28" s="31"/>
      <c r="AC28" s="31"/>
    </row>
    <row r="29" spans="1:29" ht="75.75" customHeight="1">
      <c r="A29" s="875" t="s">
        <v>119</v>
      </c>
      <c r="B29" s="875"/>
      <c r="C29" s="834"/>
      <c r="D29" s="834"/>
      <c r="E29" s="834"/>
      <c r="F29" s="834"/>
      <c r="G29" s="834"/>
      <c r="H29" s="834"/>
      <c r="I29" s="834"/>
      <c r="J29" s="165"/>
      <c r="K29" s="1"/>
      <c r="L29" s="1"/>
      <c r="M29" s="1"/>
      <c r="N29" s="1"/>
      <c r="O29" s="1"/>
      <c r="P29" s="1"/>
      <c r="Q29" s="1"/>
      <c r="R29" s="1"/>
      <c r="S29" s="1"/>
      <c r="T29" s="1"/>
      <c r="U29" s="1"/>
      <c r="V29" s="1"/>
      <c r="W29" s="1"/>
      <c r="X29" s="1"/>
      <c r="Y29" s="1"/>
      <c r="Z29" s="1"/>
      <c r="AA29" s="1"/>
      <c r="AB29" s="1"/>
      <c r="AC29" s="1"/>
    </row>
    <row r="30" spans="1:29"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1:29"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1:29"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1:29"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1:29"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1:29"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1:29"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1:29"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1:29"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1:29"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1:29"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1:29"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1:29"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1:29"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1:29"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1:29"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1:29"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1:29"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1:29"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1:29"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1:29"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1:29"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1:29"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1:29"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1:29"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1:29"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1:29"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1:29"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1:29"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1:29"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1:29"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1:29"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1:29"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1:29"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1:29"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1:29"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1:29"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1:29"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1:29"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1:29"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1:29"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1:29"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1:29"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1:29"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1:29"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1:29"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1:29"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1:29"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1:29"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1:29"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1:29"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1:29"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1:29"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1:29"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1:29"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1:29"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1:29"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1:29"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1:29"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1:29"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1:29"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1:29"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1:29"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1:29"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1:29"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1:29"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1:29"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1:29"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1:29"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1:29"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1:29"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1:29"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1:29"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1:29"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1:29"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1:29"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1:29"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1:29"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1:29"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1:29"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1:29"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1:29"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1:29"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1:29"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1:29"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1:29"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1:29"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1:29"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1:29"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1:29"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1:29"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1:29"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1:29"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1:29"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1:29"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1:29"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1:29"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1:29"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1:29" ht="12.7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1:29" ht="12.7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1:29" ht="12.7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1:29" ht="15.75" customHeight="1"/>
    <row r="231" spans="1:29" ht="15.75" customHeight="1"/>
    <row r="232" spans="1:29" ht="15.75" customHeight="1"/>
    <row r="233" spans="1:29" ht="15.75" customHeight="1"/>
    <row r="234" spans="1:29" ht="15.75" customHeight="1"/>
    <row r="235" spans="1:29" ht="15.75" customHeight="1"/>
    <row r="236" spans="1:29" ht="15.75" customHeight="1"/>
    <row r="237" spans="1:29" ht="15.75" customHeight="1"/>
    <row r="238" spans="1:29" ht="15.75" customHeight="1"/>
    <row r="239" spans="1:29" ht="15.75" customHeight="1"/>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3:I3"/>
    <mergeCell ref="A29:I29"/>
    <mergeCell ref="B4:C4"/>
    <mergeCell ref="D4:E4"/>
    <mergeCell ref="F4:G4"/>
    <mergeCell ref="H4:I4"/>
  </mergeCells>
  <phoneticPr fontId="52" type="noConversion"/>
  <pageMargins left="0.25" right="0.25" top="0.75" bottom="0.75" header="0" footer="0"/>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1002"/>
  <sheetViews>
    <sheetView workbookViewId="0">
      <selection activeCell="A28" sqref="A28"/>
    </sheetView>
  </sheetViews>
  <sheetFormatPr defaultColWidth="12.625" defaultRowHeight="15" customHeight="1"/>
  <cols>
    <col min="1" max="1" width="41.375" customWidth="1"/>
    <col min="2" max="2" width="13.5" customWidth="1"/>
    <col min="3" max="3" width="13.375" customWidth="1"/>
    <col min="4" max="4" width="15.625" customWidth="1"/>
    <col min="5" max="5" width="15.375" customWidth="1"/>
    <col min="6" max="6" width="12.625" customWidth="1"/>
    <col min="7" max="7" width="11.5" customWidth="1"/>
    <col min="8" max="8" width="14.875" customWidth="1"/>
    <col min="9" max="9" width="15.625" customWidth="1"/>
    <col min="10" max="12" width="13.125" customWidth="1"/>
    <col min="13" max="13" width="14.875" customWidth="1"/>
    <col min="14" max="15" width="13.125" customWidth="1"/>
    <col min="16" max="16" width="15.875" bestFit="1" customWidth="1"/>
    <col min="17" max="17" width="13.125" customWidth="1"/>
    <col min="18" max="26" width="9" customWidth="1"/>
  </cols>
  <sheetData>
    <row r="1" spans="1:35" ht="18.75">
      <c r="A1" s="95" t="s">
        <v>405</v>
      </c>
      <c r="B1" s="18"/>
      <c r="C1" s="18"/>
      <c r="D1" s="18"/>
      <c r="E1" s="171"/>
      <c r="F1" s="96"/>
      <c r="G1" s="96"/>
      <c r="H1" s="96"/>
      <c r="I1" s="171"/>
      <c r="J1" s="18"/>
      <c r="K1" s="354"/>
      <c r="L1" s="18"/>
      <c r="M1" s="18"/>
      <c r="N1" s="18"/>
      <c r="O1" s="18"/>
      <c r="P1" s="18"/>
      <c r="Q1" s="18"/>
      <c r="R1" s="18"/>
      <c r="S1" s="18"/>
      <c r="T1" s="18"/>
      <c r="U1" s="18"/>
      <c r="V1" s="18"/>
      <c r="W1" s="18"/>
      <c r="X1" s="18"/>
      <c r="Y1" s="18"/>
      <c r="Z1" s="18"/>
    </row>
    <row r="2" spans="1:35" ht="12.75" customHeight="1">
      <c r="A2" s="125"/>
      <c r="B2" s="162"/>
      <c r="C2" s="162"/>
      <c r="D2" s="172"/>
      <c r="E2" s="173"/>
      <c r="F2" s="174"/>
      <c r="G2" s="174"/>
      <c r="H2" s="175"/>
      <c r="I2" s="173"/>
      <c r="J2" s="31"/>
      <c r="K2" s="31"/>
      <c r="L2" s="31"/>
      <c r="M2" s="31"/>
      <c r="N2" s="31"/>
      <c r="O2" s="31"/>
      <c r="P2" s="31"/>
      <c r="Q2" s="31"/>
      <c r="R2" s="31"/>
      <c r="S2" s="31"/>
      <c r="T2" s="31"/>
      <c r="U2" s="31"/>
      <c r="V2" s="31"/>
      <c r="W2" s="31"/>
      <c r="X2" s="31"/>
      <c r="Y2" s="31"/>
      <c r="Z2" s="31"/>
    </row>
    <row r="3" spans="1:35" ht="60">
      <c r="A3" s="176" t="s">
        <v>103</v>
      </c>
      <c r="B3" s="177" t="s">
        <v>120</v>
      </c>
      <c r="C3" s="178" t="s">
        <v>51</v>
      </c>
      <c r="D3" s="179" t="s">
        <v>484</v>
      </c>
      <c r="E3" s="180" t="s">
        <v>121</v>
      </c>
      <c r="F3" s="181" t="s">
        <v>122</v>
      </c>
      <c r="G3" s="178" t="s">
        <v>54</v>
      </c>
      <c r="H3" s="179" t="s">
        <v>485</v>
      </c>
      <c r="I3" s="180" t="s">
        <v>292</v>
      </c>
      <c r="J3" s="182" t="s">
        <v>124</v>
      </c>
      <c r="K3" s="83" t="s">
        <v>57</v>
      </c>
      <c r="L3" s="83" t="s">
        <v>486</v>
      </c>
      <c r="M3" s="83" t="s">
        <v>293</v>
      </c>
      <c r="N3" s="83" t="s">
        <v>126</v>
      </c>
      <c r="O3" s="83" t="s">
        <v>42</v>
      </c>
      <c r="P3" s="83" t="s">
        <v>43</v>
      </c>
      <c r="Q3" s="183" t="s">
        <v>127</v>
      </c>
      <c r="R3" s="31"/>
      <c r="S3" s="31"/>
      <c r="T3" s="31"/>
      <c r="U3" s="31"/>
      <c r="V3" s="31"/>
      <c r="W3" s="31"/>
      <c r="X3" s="31"/>
      <c r="Y3" s="31"/>
      <c r="Z3" s="31"/>
      <c r="AA3" s="1"/>
      <c r="AB3" s="1"/>
      <c r="AC3" s="1"/>
      <c r="AD3" s="1"/>
      <c r="AE3" s="1"/>
      <c r="AF3" s="1"/>
      <c r="AG3" s="1"/>
      <c r="AH3" s="1"/>
      <c r="AI3" s="1"/>
    </row>
    <row r="4" spans="1:35" ht="12.75" customHeight="1">
      <c r="A4" s="223" t="s">
        <v>321</v>
      </c>
      <c r="B4" s="184">
        <v>32851</v>
      </c>
      <c r="C4" s="185">
        <v>464617012.57999998</v>
      </c>
      <c r="D4" s="186">
        <v>2824576598.26998</v>
      </c>
      <c r="E4" s="187">
        <v>6.0793654166583799</v>
      </c>
      <c r="F4" s="188">
        <v>106</v>
      </c>
      <c r="G4" s="185">
        <v>4008634.58</v>
      </c>
      <c r="H4" s="189">
        <v>9914937.6999999993</v>
      </c>
      <c r="I4" s="190">
        <v>2.47339524272626</v>
      </c>
      <c r="J4" s="191">
        <v>93</v>
      </c>
      <c r="K4" s="192">
        <v>1795848.68</v>
      </c>
      <c r="L4" s="524">
        <v>10226419.9899999</v>
      </c>
      <c r="M4" s="525">
        <v>5.6944775491886004</v>
      </c>
      <c r="N4" s="193">
        <v>33050</v>
      </c>
      <c r="O4" s="194">
        <v>470421495.83999997</v>
      </c>
      <c r="P4" s="186">
        <v>2844717955.95998</v>
      </c>
      <c r="Q4" s="187">
        <v>6.0471682971892298</v>
      </c>
      <c r="R4" s="31"/>
      <c r="S4" s="31"/>
      <c r="T4" s="31"/>
      <c r="U4" s="31"/>
      <c r="V4" s="31"/>
      <c r="W4" s="31"/>
      <c r="X4" s="31"/>
      <c r="Y4" s="31"/>
      <c r="Z4" s="31"/>
      <c r="AA4" s="1"/>
      <c r="AB4" s="1"/>
      <c r="AC4" s="1"/>
      <c r="AD4" s="1"/>
      <c r="AE4" s="1"/>
      <c r="AF4" s="1"/>
      <c r="AG4" s="1"/>
      <c r="AH4" s="1"/>
      <c r="AI4" s="1"/>
    </row>
    <row r="5" spans="1:35" ht="12.75" customHeight="1">
      <c r="A5" s="223" t="s">
        <v>322</v>
      </c>
      <c r="B5" s="195">
        <v>65986</v>
      </c>
      <c r="C5" s="196">
        <v>619220381.38</v>
      </c>
      <c r="D5" s="197">
        <v>2419761153.8400102</v>
      </c>
      <c r="E5" s="198">
        <v>3.9077543740522702</v>
      </c>
      <c r="F5" s="199">
        <v>4423</v>
      </c>
      <c r="G5" s="196">
        <v>24272557.16</v>
      </c>
      <c r="H5" s="200">
        <v>331746566.60000002</v>
      </c>
      <c r="I5" s="201">
        <v>13.667557332883799</v>
      </c>
      <c r="J5" s="202">
        <v>13645</v>
      </c>
      <c r="K5" s="203">
        <v>117453765.76199999</v>
      </c>
      <c r="L5" s="526">
        <v>641969397.25999999</v>
      </c>
      <c r="M5" s="527">
        <v>5.4657200056134503</v>
      </c>
      <c r="N5" s="204">
        <v>84054</v>
      </c>
      <c r="O5" s="205">
        <v>760946704.30200195</v>
      </c>
      <c r="P5" s="197">
        <v>3393477117.7000899</v>
      </c>
      <c r="Q5" s="198">
        <v>4.4595463762640897</v>
      </c>
      <c r="R5" s="31"/>
      <c r="S5" s="31"/>
      <c r="T5" s="31"/>
      <c r="U5" s="31"/>
      <c r="V5" s="31"/>
      <c r="W5" s="31"/>
      <c r="X5" s="31"/>
      <c r="Y5" s="31"/>
      <c r="Z5" s="31"/>
      <c r="AA5" s="1"/>
      <c r="AB5" s="1"/>
      <c r="AC5" s="1"/>
      <c r="AD5" s="1"/>
      <c r="AE5" s="1"/>
      <c r="AF5" s="1"/>
      <c r="AG5" s="1"/>
      <c r="AH5" s="1"/>
      <c r="AI5" s="1"/>
    </row>
    <row r="6" spans="1:35" ht="12.75" customHeight="1">
      <c r="A6" s="223" t="s">
        <v>323</v>
      </c>
      <c r="B6" s="195">
        <v>759</v>
      </c>
      <c r="C6" s="196">
        <v>6548822.4299999997</v>
      </c>
      <c r="D6" s="197">
        <v>29956991.899999999</v>
      </c>
      <c r="E6" s="198">
        <v>4.57440894454058</v>
      </c>
      <c r="F6" s="199">
        <v>178</v>
      </c>
      <c r="G6" s="196">
        <v>1241527.5</v>
      </c>
      <c r="H6" s="200">
        <v>34886319.5</v>
      </c>
      <c r="I6" s="201">
        <v>28.099514106614599</v>
      </c>
      <c r="J6" s="202">
        <v>0</v>
      </c>
      <c r="K6" s="203">
        <v>0</v>
      </c>
      <c r="L6" s="526">
        <v>0</v>
      </c>
      <c r="M6" s="526"/>
      <c r="N6" s="204">
        <v>937</v>
      </c>
      <c r="O6" s="205">
        <v>7790349.9299999997</v>
      </c>
      <c r="P6" s="197">
        <v>64843311.399999999</v>
      </c>
      <c r="Q6" s="198">
        <v>8.3235428424458409</v>
      </c>
      <c r="R6" s="31"/>
      <c r="S6" s="31"/>
      <c r="T6" s="31"/>
      <c r="U6" s="31"/>
      <c r="V6" s="31"/>
      <c r="W6" s="31"/>
      <c r="X6" s="31"/>
      <c r="Y6" s="31"/>
      <c r="Z6" s="31"/>
      <c r="AA6" s="1"/>
      <c r="AB6" s="1"/>
      <c r="AC6" s="1"/>
      <c r="AD6" s="1"/>
      <c r="AE6" s="1"/>
      <c r="AF6" s="1"/>
      <c r="AG6" s="1"/>
      <c r="AH6" s="1"/>
      <c r="AI6" s="1"/>
    </row>
    <row r="7" spans="1:35" ht="12.75" customHeight="1">
      <c r="A7" s="223" t="s">
        <v>523</v>
      </c>
      <c r="B7" s="195">
        <v>118</v>
      </c>
      <c r="C7" s="196">
        <v>8833897.5600000005</v>
      </c>
      <c r="D7" s="197">
        <v>63601691.509999901</v>
      </c>
      <c r="E7" s="198">
        <v>7.1997316108791196</v>
      </c>
      <c r="F7" s="199">
        <v>61</v>
      </c>
      <c r="G7" s="196">
        <v>4810881</v>
      </c>
      <c r="H7" s="200">
        <v>392996396.91000003</v>
      </c>
      <c r="I7" s="201">
        <v>81.689070444685697</v>
      </c>
      <c r="J7" s="202">
        <v>0</v>
      </c>
      <c r="K7" s="203">
        <v>0</v>
      </c>
      <c r="L7" s="526">
        <v>0</v>
      </c>
      <c r="M7" s="526"/>
      <c r="N7" s="204">
        <v>179</v>
      </c>
      <c r="O7" s="205">
        <v>13644778.5599999</v>
      </c>
      <c r="P7" s="197">
        <v>456598088.42000002</v>
      </c>
      <c r="Q7" s="198">
        <v>33.463209858057198</v>
      </c>
      <c r="R7" s="31"/>
      <c r="S7" s="31"/>
      <c r="T7" s="31"/>
      <c r="U7" s="31"/>
      <c r="V7" s="31"/>
      <c r="W7" s="31"/>
      <c r="X7" s="31"/>
      <c r="Y7" s="31"/>
      <c r="Z7" s="31"/>
      <c r="AA7" s="1"/>
      <c r="AB7" s="1"/>
      <c r="AC7" s="1"/>
      <c r="AD7" s="1"/>
      <c r="AE7" s="1"/>
      <c r="AF7" s="1"/>
      <c r="AG7" s="1"/>
      <c r="AH7" s="1"/>
      <c r="AI7" s="1"/>
    </row>
    <row r="8" spans="1:35" ht="12.75" customHeight="1">
      <c r="A8" s="223" t="s">
        <v>104</v>
      </c>
      <c r="B8" s="195">
        <v>19171</v>
      </c>
      <c r="C8" s="196">
        <v>40121912</v>
      </c>
      <c r="D8" s="197">
        <v>694000061.90999699</v>
      </c>
      <c r="E8" s="198">
        <v>17.2972828889609</v>
      </c>
      <c r="F8" s="199">
        <v>2949</v>
      </c>
      <c r="G8" s="196">
        <v>13996067</v>
      </c>
      <c r="H8" s="200">
        <v>293217305.09999901</v>
      </c>
      <c r="I8" s="201">
        <v>20.9499786690075</v>
      </c>
      <c r="J8" s="202">
        <v>142</v>
      </c>
      <c r="K8" s="203">
        <v>519145</v>
      </c>
      <c r="L8" s="526">
        <v>1314738.28999999</v>
      </c>
      <c r="M8" s="527">
        <v>2.53250689113831</v>
      </c>
      <c r="N8" s="204">
        <v>22262</v>
      </c>
      <c r="O8" s="205">
        <v>54637124</v>
      </c>
      <c r="P8" s="197">
        <v>988532105.29999995</v>
      </c>
      <c r="Q8" s="198">
        <v>18.092681915321801</v>
      </c>
      <c r="R8" s="31"/>
      <c r="S8" s="31"/>
      <c r="T8" s="31"/>
      <c r="U8" s="31"/>
      <c r="V8" s="31"/>
      <c r="W8" s="31"/>
      <c r="X8" s="31"/>
      <c r="Y8" s="31"/>
      <c r="Z8" s="31"/>
      <c r="AA8" s="1"/>
      <c r="AB8" s="1"/>
      <c r="AC8" s="1"/>
      <c r="AD8" s="1"/>
      <c r="AE8" s="1"/>
      <c r="AF8" s="1"/>
      <c r="AG8" s="1"/>
      <c r="AH8" s="1"/>
      <c r="AI8" s="1"/>
    </row>
    <row r="9" spans="1:35" ht="12.75" customHeight="1">
      <c r="A9" s="223" t="s">
        <v>105</v>
      </c>
      <c r="B9" s="307">
        <v>440</v>
      </c>
      <c r="C9" s="293">
        <v>7845025.4199999999</v>
      </c>
      <c r="D9" s="292">
        <v>94029596.873999894</v>
      </c>
      <c r="E9" s="206">
        <v>11.985888106147099</v>
      </c>
      <c r="F9" s="207">
        <v>46</v>
      </c>
      <c r="G9" s="293">
        <v>742507</v>
      </c>
      <c r="H9" s="208">
        <v>18655895.910999998</v>
      </c>
      <c r="I9" s="209">
        <v>25.125548864859098</v>
      </c>
      <c r="J9" s="307">
        <v>0</v>
      </c>
      <c r="K9" s="293">
        <v>0</v>
      </c>
      <c r="L9" s="292">
        <v>0</v>
      </c>
      <c r="M9" s="292"/>
      <c r="N9" s="307">
        <v>486</v>
      </c>
      <c r="O9" s="293">
        <v>8587532.4199999999</v>
      </c>
      <c r="P9" s="211">
        <v>112685492.784999</v>
      </c>
      <c r="Q9" s="206">
        <v>13.121987466686001</v>
      </c>
      <c r="R9" s="31"/>
      <c r="S9" s="31"/>
      <c r="T9" s="31"/>
      <c r="U9" s="31"/>
      <c r="V9" s="31"/>
      <c r="W9" s="31"/>
      <c r="X9" s="31"/>
      <c r="Y9" s="31"/>
      <c r="Z9" s="31"/>
      <c r="AA9" s="1"/>
      <c r="AB9" s="1"/>
      <c r="AC9" s="1"/>
      <c r="AD9" s="1"/>
      <c r="AE9" s="1"/>
      <c r="AF9" s="1"/>
      <c r="AG9" s="1"/>
      <c r="AH9" s="1"/>
      <c r="AI9" s="1"/>
    </row>
    <row r="10" spans="1:35" ht="12.75" customHeight="1">
      <c r="A10" s="223" t="s">
        <v>106</v>
      </c>
      <c r="B10" s="307">
        <v>12088</v>
      </c>
      <c r="C10" s="293">
        <v>116024764.8</v>
      </c>
      <c r="D10" s="292">
        <v>2935998965</v>
      </c>
      <c r="E10" s="206">
        <v>25.3049335636317</v>
      </c>
      <c r="F10" s="207">
        <v>44</v>
      </c>
      <c r="G10" s="293">
        <v>698138</v>
      </c>
      <c r="H10" s="208">
        <v>18257617.559999999</v>
      </c>
      <c r="I10" s="209">
        <v>26.151874786933199</v>
      </c>
      <c r="J10" s="307">
        <v>0</v>
      </c>
      <c r="K10" s="293">
        <v>0</v>
      </c>
      <c r="L10" s="292">
        <v>0</v>
      </c>
      <c r="M10" s="292"/>
      <c r="N10" s="307">
        <v>12132</v>
      </c>
      <c r="O10" s="293">
        <v>116722902.8</v>
      </c>
      <c r="P10" s="211">
        <v>2954256582.5599999</v>
      </c>
      <c r="Q10" s="206">
        <v>25.3099992520062</v>
      </c>
      <c r="R10" s="31"/>
      <c r="S10" s="31"/>
      <c r="T10" s="31"/>
      <c r="U10" s="31"/>
      <c r="V10" s="31"/>
      <c r="W10" s="31"/>
      <c r="X10" s="31"/>
      <c r="Y10" s="31"/>
      <c r="Z10" s="31"/>
      <c r="AA10" s="1"/>
      <c r="AB10" s="1"/>
      <c r="AC10" s="1"/>
      <c r="AD10" s="1"/>
      <c r="AE10" s="1"/>
      <c r="AF10" s="1"/>
      <c r="AG10" s="1"/>
      <c r="AH10" s="1"/>
      <c r="AI10" s="1"/>
    </row>
    <row r="11" spans="1:35" ht="12.75" customHeight="1">
      <c r="A11" s="223" t="s">
        <v>107</v>
      </c>
      <c r="B11" s="307">
        <v>2632</v>
      </c>
      <c r="C11" s="293">
        <v>34078336.899999999</v>
      </c>
      <c r="D11" s="292">
        <v>543025344.37000096</v>
      </c>
      <c r="E11" s="206">
        <v>15.9346198719574</v>
      </c>
      <c r="F11" s="207">
        <v>66</v>
      </c>
      <c r="G11" s="293">
        <v>1985403.68</v>
      </c>
      <c r="H11" s="208">
        <v>81880326.950000003</v>
      </c>
      <c r="I11" s="209">
        <v>41.241147971479499</v>
      </c>
      <c r="J11" s="307">
        <v>0</v>
      </c>
      <c r="K11" s="293">
        <v>0</v>
      </c>
      <c r="L11" s="292">
        <v>0</v>
      </c>
      <c r="M11" s="292"/>
      <c r="N11" s="307">
        <v>2698</v>
      </c>
      <c r="O11" s="293">
        <v>36063740.579999901</v>
      </c>
      <c r="P11" s="211">
        <v>643215881.00000095</v>
      </c>
      <c r="Q11" s="206">
        <v>17.835528723737301</v>
      </c>
      <c r="R11" s="31"/>
      <c r="S11" s="31"/>
      <c r="T11" s="31"/>
      <c r="U11" s="31"/>
      <c r="V11" s="31"/>
      <c r="W11" s="31"/>
      <c r="X11" s="31"/>
      <c r="Y11" s="31"/>
      <c r="Z11" s="31"/>
      <c r="AA11" s="1"/>
      <c r="AB11" s="1"/>
      <c r="AC11" s="1"/>
      <c r="AD11" s="1"/>
      <c r="AE11" s="1"/>
      <c r="AF11" s="1"/>
      <c r="AG11" s="1"/>
      <c r="AH11" s="1"/>
      <c r="AI11" s="1"/>
    </row>
    <row r="12" spans="1:35" ht="12.75" customHeight="1">
      <c r="A12" s="223" t="s">
        <v>108</v>
      </c>
      <c r="B12" s="307">
        <v>8234</v>
      </c>
      <c r="C12" s="293">
        <v>44698755.109999999</v>
      </c>
      <c r="D12" s="292">
        <v>518335886.07999998</v>
      </c>
      <c r="E12" s="206">
        <v>11.5962040733442</v>
      </c>
      <c r="F12" s="207">
        <v>725</v>
      </c>
      <c r="G12" s="293">
        <v>5015256.3600000003</v>
      </c>
      <c r="H12" s="208">
        <v>117025855.81</v>
      </c>
      <c r="I12" s="209">
        <v>23.333972863951399</v>
      </c>
      <c r="J12" s="307">
        <v>4</v>
      </c>
      <c r="K12" s="293">
        <v>3171</v>
      </c>
      <c r="L12" s="292">
        <v>0</v>
      </c>
      <c r="M12" s="210">
        <v>0</v>
      </c>
      <c r="N12" s="307">
        <v>8963</v>
      </c>
      <c r="O12" s="293">
        <v>49717182.469999999</v>
      </c>
      <c r="P12" s="211">
        <v>635361741.88999999</v>
      </c>
      <c r="Q12" s="206">
        <v>12.7795202850319</v>
      </c>
      <c r="R12" s="31"/>
      <c r="S12" s="31"/>
      <c r="T12" s="31"/>
      <c r="U12" s="31"/>
      <c r="V12" s="31"/>
      <c r="W12" s="31"/>
      <c r="X12" s="31"/>
      <c r="Y12" s="31"/>
      <c r="Z12" s="31"/>
      <c r="AA12" s="1"/>
      <c r="AB12" s="1"/>
      <c r="AC12" s="1"/>
      <c r="AD12" s="1"/>
      <c r="AE12" s="1"/>
      <c r="AF12" s="1"/>
      <c r="AG12" s="1"/>
      <c r="AH12" s="1"/>
      <c r="AI12" s="1"/>
    </row>
    <row r="13" spans="1:35" ht="12.75" customHeight="1">
      <c r="A13" s="223" t="s">
        <v>109</v>
      </c>
      <c r="B13" s="307">
        <v>3810</v>
      </c>
      <c r="C13" s="293">
        <v>70892952</v>
      </c>
      <c r="D13" s="292">
        <v>538074999.37499905</v>
      </c>
      <c r="E13" s="206">
        <v>7.5899646466266404</v>
      </c>
      <c r="F13" s="207">
        <v>50</v>
      </c>
      <c r="G13" s="293">
        <v>1527268</v>
      </c>
      <c r="H13" s="208">
        <v>21206785.026999999</v>
      </c>
      <c r="I13" s="209">
        <v>13.885437936891201</v>
      </c>
      <c r="J13" s="307">
        <v>4</v>
      </c>
      <c r="K13" s="293">
        <v>10370</v>
      </c>
      <c r="L13" s="292">
        <v>41883.11</v>
      </c>
      <c r="M13" s="210">
        <v>4.0388727097396302</v>
      </c>
      <c r="N13" s="307">
        <v>3864</v>
      </c>
      <c r="O13" s="293">
        <v>72430590</v>
      </c>
      <c r="P13" s="211">
        <v>559323667.51199901</v>
      </c>
      <c r="Q13" s="206">
        <v>7.72220228375883</v>
      </c>
      <c r="R13" s="31"/>
      <c r="S13" s="31"/>
      <c r="T13" s="31"/>
      <c r="U13" s="31"/>
      <c r="V13" s="31"/>
      <c r="W13" s="31"/>
      <c r="X13" s="31"/>
      <c r="Y13" s="31"/>
      <c r="Z13" s="31"/>
      <c r="AA13" s="1"/>
      <c r="AB13" s="1"/>
      <c r="AC13" s="1"/>
      <c r="AD13" s="1"/>
      <c r="AE13" s="1"/>
      <c r="AF13" s="1"/>
      <c r="AG13" s="1"/>
      <c r="AH13" s="1"/>
      <c r="AI13" s="1"/>
    </row>
    <row r="14" spans="1:35" ht="12.75" customHeight="1">
      <c r="A14" s="223" t="s">
        <v>110</v>
      </c>
      <c r="B14" s="307">
        <v>2031</v>
      </c>
      <c r="C14" s="293">
        <v>22035457</v>
      </c>
      <c r="D14" s="292">
        <v>114061142.559999</v>
      </c>
      <c r="E14" s="206">
        <v>5.1762549131610802</v>
      </c>
      <c r="F14" s="207">
        <v>210</v>
      </c>
      <c r="G14" s="293">
        <v>2577941</v>
      </c>
      <c r="H14" s="208">
        <v>24998233.7519999</v>
      </c>
      <c r="I14" s="209">
        <v>9.6969766771233203</v>
      </c>
      <c r="J14" s="307">
        <v>0</v>
      </c>
      <c r="K14" s="293">
        <v>0</v>
      </c>
      <c r="L14" s="292">
        <v>0</v>
      </c>
      <c r="M14" s="292"/>
      <c r="N14" s="307">
        <v>2241</v>
      </c>
      <c r="O14" s="293">
        <v>24613398</v>
      </c>
      <c r="P14" s="211">
        <v>139059376.31200001</v>
      </c>
      <c r="Q14" s="206">
        <v>5.6497431322566696</v>
      </c>
      <c r="R14" s="31"/>
      <c r="S14" s="31"/>
      <c r="T14" s="31"/>
      <c r="U14" s="31"/>
      <c r="V14" s="31"/>
      <c r="W14" s="31"/>
      <c r="X14" s="31"/>
      <c r="Y14" s="31"/>
      <c r="Z14" s="31"/>
      <c r="AA14" s="1"/>
      <c r="AB14" s="1"/>
      <c r="AC14" s="1"/>
      <c r="AD14" s="1"/>
      <c r="AE14" s="1"/>
      <c r="AF14" s="1"/>
      <c r="AG14" s="1"/>
      <c r="AH14" s="1"/>
      <c r="AI14" s="1"/>
    </row>
    <row r="15" spans="1:35" ht="12.75" customHeight="1">
      <c r="A15" s="223" t="s">
        <v>111</v>
      </c>
      <c r="B15" s="307">
        <v>181</v>
      </c>
      <c r="C15" s="293">
        <v>5560351.9689999996</v>
      </c>
      <c r="D15" s="292">
        <v>59203031.200000003</v>
      </c>
      <c r="E15" s="206">
        <v>10.6473531765737</v>
      </c>
      <c r="F15" s="207">
        <v>23</v>
      </c>
      <c r="G15" s="293">
        <v>43914.710999999901</v>
      </c>
      <c r="H15" s="208">
        <v>2112584</v>
      </c>
      <c r="I15" s="209">
        <v>48.106521753040802</v>
      </c>
      <c r="J15" s="307">
        <v>0</v>
      </c>
      <c r="K15" s="293">
        <v>0</v>
      </c>
      <c r="L15" s="292">
        <v>0</v>
      </c>
      <c r="M15" s="292"/>
      <c r="N15" s="307">
        <v>204</v>
      </c>
      <c r="O15" s="293">
        <v>5604266.6799999904</v>
      </c>
      <c r="P15" s="211">
        <v>61315615.200000003</v>
      </c>
      <c r="Q15" s="206">
        <v>10.9408810645677</v>
      </c>
      <c r="R15" s="31"/>
      <c r="S15" s="31"/>
      <c r="T15" s="31"/>
      <c r="U15" s="31"/>
      <c r="V15" s="31"/>
      <c r="W15" s="31"/>
      <c r="X15" s="31"/>
      <c r="Y15" s="31"/>
      <c r="Z15" s="31"/>
      <c r="AA15" s="1"/>
      <c r="AB15" s="1"/>
      <c r="AC15" s="1"/>
      <c r="AD15" s="1"/>
      <c r="AE15" s="1"/>
      <c r="AF15" s="1"/>
      <c r="AG15" s="1"/>
      <c r="AH15" s="1"/>
      <c r="AI15" s="1"/>
    </row>
    <row r="16" spans="1:35" ht="12.75" customHeight="1">
      <c r="A16" s="223" t="s">
        <v>114</v>
      </c>
      <c r="B16" s="307">
        <v>9251</v>
      </c>
      <c r="C16" s="293">
        <v>19574485.829999998</v>
      </c>
      <c r="D16" s="292">
        <v>347471265.71999699</v>
      </c>
      <c r="E16" s="206">
        <v>17.751233352319201</v>
      </c>
      <c r="F16" s="207">
        <v>1101</v>
      </c>
      <c r="G16" s="293">
        <v>5938955.2999999998</v>
      </c>
      <c r="H16" s="208">
        <v>130650611.33</v>
      </c>
      <c r="I16" s="209">
        <v>21.998921482032301</v>
      </c>
      <c r="J16" s="307">
        <v>5</v>
      </c>
      <c r="K16" s="293">
        <v>135</v>
      </c>
      <c r="L16" s="292">
        <v>0.01</v>
      </c>
      <c r="M16" s="210">
        <v>7.4074074074074005E-5</v>
      </c>
      <c r="N16" s="307">
        <v>10357</v>
      </c>
      <c r="O16" s="293">
        <v>25513576.129999999</v>
      </c>
      <c r="P16" s="211">
        <v>478121877.059995</v>
      </c>
      <c r="Q16" s="206">
        <v>18.7399004602023</v>
      </c>
      <c r="R16" s="31"/>
      <c r="S16" s="31"/>
      <c r="T16" s="31"/>
      <c r="U16" s="31"/>
      <c r="V16" s="31"/>
      <c r="W16" s="31"/>
      <c r="X16" s="31"/>
      <c r="Y16" s="31"/>
      <c r="Z16" s="31"/>
      <c r="AA16" s="1"/>
      <c r="AB16" s="1"/>
      <c r="AC16" s="1"/>
      <c r="AD16" s="1"/>
      <c r="AE16" s="1"/>
      <c r="AF16" s="1"/>
      <c r="AG16" s="1"/>
      <c r="AH16" s="1"/>
      <c r="AI16" s="1"/>
    </row>
    <row r="17" spans="1:35" ht="12.75" customHeight="1">
      <c r="A17" s="223" t="s">
        <v>115</v>
      </c>
      <c r="B17" s="307">
        <v>6374</v>
      </c>
      <c r="C17" s="293">
        <v>157236465</v>
      </c>
      <c r="D17" s="292">
        <v>2118452571</v>
      </c>
      <c r="E17" s="206">
        <v>13.473036111566101</v>
      </c>
      <c r="F17" s="207">
        <v>1563</v>
      </c>
      <c r="G17" s="293">
        <v>24861306</v>
      </c>
      <c r="H17" s="208">
        <v>1018563310.74999</v>
      </c>
      <c r="I17" s="209">
        <v>40.969823176224097</v>
      </c>
      <c r="J17" s="307">
        <v>0</v>
      </c>
      <c r="K17" s="293">
        <v>0</v>
      </c>
      <c r="L17" s="292">
        <v>0</v>
      </c>
      <c r="M17" s="292"/>
      <c r="N17" s="307">
        <v>7937</v>
      </c>
      <c r="O17" s="293">
        <v>182097771</v>
      </c>
      <c r="P17" s="211">
        <v>3137015881.75</v>
      </c>
      <c r="Q17" s="206">
        <v>17.227096545569399</v>
      </c>
      <c r="R17" s="31"/>
      <c r="S17" s="31"/>
      <c r="T17" s="31"/>
      <c r="U17" s="31"/>
      <c r="V17" s="31"/>
      <c r="W17" s="31"/>
      <c r="X17" s="31"/>
      <c r="Y17" s="31"/>
      <c r="Z17" s="31"/>
      <c r="AA17" s="1"/>
      <c r="AB17" s="1"/>
      <c r="AC17" s="1"/>
      <c r="AD17" s="1"/>
      <c r="AE17" s="1"/>
      <c r="AF17" s="1"/>
      <c r="AG17" s="1"/>
      <c r="AH17" s="1"/>
      <c r="AI17" s="1"/>
    </row>
    <row r="18" spans="1:35" ht="12.75" customHeight="1">
      <c r="A18" s="223" t="s">
        <v>112</v>
      </c>
      <c r="B18" s="307">
        <v>41356</v>
      </c>
      <c r="C18" s="293">
        <v>98938421.495000005</v>
      </c>
      <c r="D18" s="292">
        <v>406398503.40500599</v>
      </c>
      <c r="E18" s="206">
        <v>4.1075903300675201</v>
      </c>
      <c r="F18" s="207">
        <v>267</v>
      </c>
      <c r="G18" s="293">
        <v>2510184.426</v>
      </c>
      <c r="H18" s="208">
        <v>53075957.8109999</v>
      </c>
      <c r="I18" s="209">
        <v>21.144246319612801</v>
      </c>
      <c r="J18" s="307">
        <v>581</v>
      </c>
      <c r="K18" s="293">
        <v>1723994.56</v>
      </c>
      <c r="L18" s="292">
        <v>13091660.2089999</v>
      </c>
      <c r="M18" s="210">
        <v>7.5937943847108098</v>
      </c>
      <c r="N18" s="307">
        <v>42204</v>
      </c>
      <c r="O18" s="293">
        <v>103172600.48100001</v>
      </c>
      <c r="P18" s="211">
        <v>472566121.42500901</v>
      </c>
      <c r="Q18" s="206">
        <v>4.5803451616210404</v>
      </c>
      <c r="R18" s="31"/>
      <c r="S18" s="31"/>
      <c r="T18" s="31"/>
      <c r="U18" s="31"/>
      <c r="V18" s="31"/>
      <c r="W18" s="31"/>
      <c r="X18" s="31"/>
      <c r="Y18" s="31"/>
      <c r="Z18" s="31"/>
      <c r="AA18" s="1"/>
      <c r="AB18" s="1"/>
      <c r="AC18" s="1"/>
      <c r="AD18" s="1"/>
      <c r="AE18" s="1"/>
      <c r="AF18" s="1"/>
      <c r="AG18" s="1"/>
      <c r="AH18" s="1"/>
      <c r="AI18" s="1"/>
    </row>
    <row r="19" spans="1:35" ht="12.75" customHeight="1">
      <c r="A19" s="223" t="s">
        <v>113</v>
      </c>
      <c r="B19" s="307">
        <v>11</v>
      </c>
      <c r="C19" s="293">
        <v>4473758</v>
      </c>
      <c r="D19" s="292">
        <v>100670309.31</v>
      </c>
      <c r="E19" s="206">
        <v>22.5024038649386</v>
      </c>
      <c r="F19" s="207">
        <v>53</v>
      </c>
      <c r="G19" s="293">
        <v>1129815</v>
      </c>
      <c r="H19" s="208">
        <v>68913126.189999998</v>
      </c>
      <c r="I19" s="209">
        <v>60.995053340591099</v>
      </c>
      <c r="J19" s="307">
        <v>0</v>
      </c>
      <c r="K19" s="293">
        <v>0</v>
      </c>
      <c r="L19" s="292">
        <v>0</v>
      </c>
      <c r="M19" s="292"/>
      <c r="N19" s="307">
        <v>64</v>
      </c>
      <c r="O19" s="293">
        <v>5603573</v>
      </c>
      <c r="P19" s="211">
        <v>169583435.5</v>
      </c>
      <c r="Q19" s="206">
        <v>30.263447179147999</v>
      </c>
      <c r="R19" s="31"/>
      <c r="S19" s="31"/>
      <c r="T19" s="31"/>
      <c r="U19" s="31"/>
      <c r="V19" s="31"/>
      <c r="W19" s="31"/>
      <c r="X19" s="31"/>
      <c r="Y19" s="31"/>
      <c r="Z19" s="31"/>
      <c r="AA19" s="1"/>
      <c r="AB19" s="1"/>
      <c r="AC19" s="1"/>
      <c r="AD19" s="1"/>
      <c r="AE19" s="1"/>
      <c r="AF19" s="1"/>
      <c r="AG19" s="1"/>
      <c r="AH19" s="1"/>
      <c r="AI19" s="1"/>
    </row>
    <row r="20" spans="1:35" ht="12.75" customHeight="1">
      <c r="A20" s="223" t="s">
        <v>116</v>
      </c>
      <c r="B20" s="307">
        <v>137</v>
      </c>
      <c r="C20" s="293">
        <v>3320547</v>
      </c>
      <c r="D20" s="292">
        <v>52611500.7299999</v>
      </c>
      <c r="E20" s="206">
        <v>15.8442270896933</v>
      </c>
      <c r="F20" s="207">
        <v>0</v>
      </c>
      <c r="G20" s="293">
        <v>0</v>
      </c>
      <c r="H20" s="294">
        <v>0</v>
      </c>
      <c r="I20" s="665"/>
      <c r="J20" s="307">
        <v>0</v>
      </c>
      <c r="K20" s="293">
        <v>0</v>
      </c>
      <c r="L20" s="292">
        <v>0</v>
      </c>
      <c r="M20" s="292"/>
      <c r="N20" s="307">
        <v>137</v>
      </c>
      <c r="O20" s="293">
        <v>3320547</v>
      </c>
      <c r="P20" s="211">
        <v>52611500.7299999</v>
      </c>
      <c r="Q20" s="206">
        <v>15.8442270896933</v>
      </c>
      <c r="R20" s="31"/>
      <c r="S20" s="31"/>
      <c r="T20" s="31"/>
      <c r="U20" s="31"/>
      <c r="V20" s="31"/>
      <c r="W20" s="31"/>
      <c r="X20" s="31"/>
      <c r="Y20" s="31"/>
      <c r="Z20" s="31"/>
      <c r="AA20" s="1"/>
      <c r="AB20" s="1"/>
      <c r="AC20" s="1"/>
      <c r="AD20" s="1"/>
      <c r="AE20" s="1"/>
      <c r="AF20" s="1"/>
      <c r="AG20" s="1"/>
      <c r="AH20" s="1"/>
      <c r="AI20" s="1"/>
    </row>
    <row r="21" spans="1:35" ht="12.75" customHeight="1">
      <c r="A21" s="223" t="s">
        <v>117</v>
      </c>
      <c r="B21" s="307">
        <v>1503</v>
      </c>
      <c r="C21" s="293">
        <v>229455866.12299901</v>
      </c>
      <c r="D21" s="292">
        <v>1704272377.22</v>
      </c>
      <c r="E21" s="206">
        <v>7.4274517623638596</v>
      </c>
      <c r="F21" s="207">
        <v>6585</v>
      </c>
      <c r="G21" s="293">
        <v>177918220.37</v>
      </c>
      <c r="H21" s="208">
        <v>5931115613.4999905</v>
      </c>
      <c r="I21" s="209">
        <v>33.3361900830932</v>
      </c>
      <c r="J21" s="307">
        <v>0</v>
      </c>
      <c r="K21" s="293">
        <v>0</v>
      </c>
      <c r="L21" s="292">
        <v>0</v>
      </c>
      <c r="M21" s="292"/>
      <c r="N21" s="307">
        <v>8088</v>
      </c>
      <c r="O21" s="293">
        <v>407374086.49299902</v>
      </c>
      <c r="P21" s="211">
        <v>7635387990.7200003</v>
      </c>
      <c r="Q21" s="206">
        <v>18.742939828233801</v>
      </c>
      <c r="R21" s="31"/>
      <c r="S21" s="31"/>
      <c r="T21" s="31"/>
      <c r="U21" s="31"/>
      <c r="V21" s="31"/>
      <c r="W21" s="31"/>
      <c r="X21" s="31"/>
      <c r="Y21" s="31"/>
      <c r="Z21" s="31"/>
      <c r="AA21" s="1"/>
      <c r="AB21" s="1"/>
      <c r="AC21" s="1"/>
      <c r="AD21" s="1"/>
      <c r="AE21" s="1"/>
      <c r="AF21" s="1"/>
      <c r="AG21" s="1"/>
      <c r="AH21" s="1"/>
      <c r="AI21" s="1"/>
    </row>
    <row r="22" spans="1:35" ht="12.75" customHeight="1">
      <c r="A22" s="223" t="s">
        <v>118</v>
      </c>
      <c r="B22" s="307">
        <v>2310</v>
      </c>
      <c r="C22" s="293">
        <v>42630842</v>
      </c>
      <c r="D22" s="292">
        <v>516090553</v>
      </c>
      <c r="E22" s="206">
        <v>12.106037056457801</v>
      </c>
      <c r="F22" s="207">
        <v>11</v>
      </c>
      <c r="G22" s="293">
        <v>629242</v>
      </c>
      <c r="H22" s="208">
        <v>8110718</v>
      </c>
      <c r="I22" s="209">
        <v>12.889664072010399</v>
      </c>
      <c r="J22" s="307">
        <v>0</v>
      </c>
      <c r="K22" s="293">
        <v>0</v>
      </c>
      <c r="L22" s="292">
        <v>0</v>
      </c>
      <c r="M22" s="292"/>
      <c r="N22" s="307">
        <v>2321</v>
      </c>
      <c r="O22" s="293">
        <v>43260084</v>
      </c>
      <c r="P22" s="211">
        <v>524201271</v>
      </c>
      <c r="Q22" s="206">
        <v>12.117435347559599</v>
      </c>
      <c r="R22" s="31"/>
      <c r="S22" s="31"/>
      <c r="T22" s="31"/>
      <c r="U22" s="31"/>
      <c r="V22" s="31"/>
      <c r="W22" s="31"/>
      <c r="X22" s="31"/>
      <c r="Y22" s="31"/>
      <c r="Z22" s="31"/>
      <c r="AA22" s="1"/>
      <c r="AB22" s="1"/>
      <c r="AC22" s="1"/>
      <c r="AD22" s="1"/>
      <c r="AE22" s="1"/>
      <c r="AF22" s="1"/>
      <c r="AG22" s="1"/>
      <c r="AH22" s="1"/>
      <c r="AI22" s="1"/>
    </row>
    <row r="23" spans="1:35" ht="12.75" customHeight="1" thickBot="1">
      <c r="A23" s="223" t="s">
        <v>324</v>
      </c>
      <c r="B23" s="380">
        <v>36512</v>
      </c>
      <c r="C23" s="371">
        <v>436481160.36000001</v>
      </c>
      <c r="D23" s="370">
        <v>1784809879.41997</v>
      </c>
      <c r="E23" s="666">
        <v>4.0890880100023201</v>
      </c>
      <c r="F23" s="667">
        <v>151</v>
      </c>
      <c r="G23" s="371">
        <v>4540659.7099999897</v>
      </c>
      <c r="H23" s="668">
        <v>51516436.329999998</v>
      </c>
      <c r="I23" s="669">
        <v>11.345584038491999</v>
      </c>
      <c r="J23" s="380">
        <v>308</v>
      </c>
      <c r="K23" s="293">
        <v>1820930.43</v>
      </c>
      <c r="L23" s="292">
        <v>10097349.589999899</v>
      </c>
      <c r="M23" s="210">
        <v>5.54515945455422</v>
      </c>
      <c r="N23" s="307">
        <v>36971</v>
      </c>
      <c r="O23" s="293">
        <v>442842750.5</v>
      </c>
      <c r="P23" s="211">
        <v>1846423665.3399799</v>
      </c>
      <c r="Q23" s="206">
        <v>4.1694792638137104</v>
      </c>
      <c r="R23" s="31"/>
      <c r="S23" s="31"/>
      <c r="T23" s="31"/>
      <c r="U23" s="31"/>
      <c r="V23" s="31"/>
      <c r="W23" s="31"/>
      <c r="X23" s="31"/>
      <c r="Y23" s="31"/>
      <c r="Z23" s="31"/>
      <c r="AA23" s="1"/>
      <c r="AB23" s="1"/>
      <c r="AC23" s="1"/>
      <c r="AD23" s="1"/>
      <c r="AE23" s="1"/>
      <c r="AF23" s="1"/>
      <c r="AG23" s="1"/>
      <c r="AH23" s="1"/>
      <c r="AI23" s="1"/>
    </row>
    <row r="24" spans="1:35" ht="12.75" customHeight="1" thickBot="1">
      <c r="A24" s="528" t="s">
        <v>39</v>
      </c>
      <c r="B24" s="670">
        <f>SUM(B4:B23)</f>
        <v>245755</v>
      </c>
      <c r="C24" s="671">
        <f>SUM(C4:C23)</f>
        <v>2432589214.9569988</v>
      </c>
      <c r="D24" s="672">
        <f>SUM(D4:D23)</f>
        <v>17865402422.693958</v>
      </c>
      <c r="E24" s="673">
        <f>'7.Bldgs'!$D24/'7.Bldgs'!$C24</f>
        <v>7.3441920702627828</v>
      </c>
      <c r="F24" s="670">
        <f>SUM(F4:F23)</f>
        <v>18612</v>
      </c>
      <c r="G24" s="671">
        <f>SUM(G4:G23)</f>
        <v>278448478.79699999</v>
      </c>
      <c r="H24" s="674">
        <f>SUM(H4:H23)</f>
        <v>8608844598.7309799</v>
      </c>
      <c r="I24" s="675">
        <f>'7.Bldgs'!$H24/'7.Bldgs'!$G24</f>
        <v>30.9171902677449</v>
      </c>
      <c r="J24" s="529">
        <f>SUM(J4:J23)</f>
        <v>14782</v>
      </c>
      <c r="K24" s="529">
        <f>SUM(K4:K23)</f>
        <v>123327360.43200001</v>
      </c>
      <c r="L24" s="530">
        <f>SUM(L4:L23)</f>
        <v>676741448.45899963</v>
      </c>
      <c r="M24" s="531">
        <f>'7.Bldgs'!$L24/'7.Bldgs'!$K24</f>
        <v>5.4873585722459373</v>
      </c>
      <c r="N24" s="529">
        <f>SUM(N4:N23)</f>
        <v>279149</v>
      </c>
      <c r="O24" s="529">
        <f>SUM(O4:O23)</f>
        <v>2834365054.1860008</v>
      </c>
      <c r="P24" s="530">
        <f>SUM(P4:P23)</f>
        <v>27169298679.564053</v>
      </c>
      <c r="Q24" s="531">
        <f>'7.Bldgs'!$P24/'7.Bldgs'!$O24</f>
        <v>9.5856737435562209</v>
      </c>
      <c r="R24" s="31"/>
      <c r="S24" s="31"/>
      <c r="T24" s="31"/>
      <c r="U24" s="31"/>
      <c r="V24" s="31"/>
      <c r="W24" s="31"/>
      <c r="X24" s="31"/>
      <c r="Y24" s="31"/>
      <c r="Z24" s="31"/>
    </row>
    <row r="25" spans="1:35" ht="12.75" customHeight="1">
      <c r="A25" s="31"/>
      <c r="B25" s="31"/>
      <c r="C25" s="31"/>
      <c r="D25" s="31"/>
      <c r="E25" s="212"/>
      <c r="F25" s="89"/>
      <c r="G25" s="89"/>
      <c r="H25" s="89"/>
      <c r="I25" s="212"/>
      <c r="J25" s="31"/>
      <c r="K25" s="31"/>
      <c r="L25" s="31"/>
      <c r="M25" s="31"/>
      <c r="N25" s="31"/>
      <c r="O25" s="31"/>
      <c r="P25" s="31"/>
      <c r="Q25" s="31"/>
      <c r="R25" s="31"/>
      <c r="S25" s="31"/>
      <c r="T25" s="31"/>
      <c r="U25" s="31"/>
      <c r="V25" s="31"/>
      <c r="W25" s="31"/>
      <c r="X25" s="31"/>
      <c r="Y25" s="31"/>
      <c r="Z25" s="31"/>
    </row>
    <row r="26" spans="1:35" ht="12.75" customHeight="1">
      <c r="A26" s="31" t="s">
        <v>59</v>
      </c>
      <c r="B26" s="31"/>
      <c r="C26" s="31"/>
      <c r="D26" s="31"/>
      <c r="E26" s="212"/>
      <c r="F26" s="89"/>
      <c r="G26" s="89"/>
      <c r="H26" s="89"/>
      <c r="I26" s="212"/>
      <c r="J26" s="31"/>
      <c r="K26" s="31"/>
      <c r="L26" s="31"/>
      <c r="M26" s="31"/>
      <c r="N26" s="31"/>
      <c r="O26" s="31"/>
      <c r="P26" s="31"/>
      <c r="Q26" s="31"/>
      <c r="R26" s="31"/>
      <c r="S26" s="31"/>
      <c r="T26" s="31"/>
      <c r="U26" s="31"/>
      <c r="V26" s="31"/>
      <c r="W26" s="31"/>
      <c r="X26" s="31"/>
      <c r="Y26" s="31"/>
      <c r="Z26" s="31"/>
    </row>
    <row r="27" spans="1:35">
      <c r="A27" s="31" t="s">
        <v>219</v>
      </c>
      <c r="B27" s="31"/>
      <c r="C27" s="31"/>
      <c r="D27" s="31"/>
      <c r="E27" s="31"/>
      <c r="F27" s="31"/>
      <c r="G27" s="31"/>
      <c r="H27" s="31"/>
      <c r="I27" s="31"/>
      <c r="J27" s="31"/>
      <c r="K27" s="31"/>
      <c r="L27" s="31"/>
      <c r="M27" s="31"/>
      <c r="Q27" s="31"/>
      <c r="R27" s="31"/>
      <c r="S27" s="31"/>
      <c r="T27" s="31"/>
      <c r="U27" s="31"/>
      <c r="V27" s="31"/>
      <c r="W27" s="31"/>
      <c r="X27" s="31"/>
      <c r="Y27" s="31"/>
      <c r="Z27" s="31"/>
    </row>
    <row r="28" spans="1:35">
      <c r="A28" s="920" t="s">
        <v>537</v>
      </c>
      <c r="B28" s="93"/>
      <c r="C28" s="105"/>
      <c r="D28" s="93"/>
      <c r="E28" s="93"/>
      <c r="F28" s="105"/>
      <c r="H28" s="89"/>
      <c r="I28" s="212"/>
      <c r="J28" s="31"/>
      <c r="K28" s="31"/>
      <c r="L28" s="31"/>
      <c r="M28" s="31"/>
      <c r="Q28" s="31"/>
      <c r="R28" s="31"/>
      <c r="S28" s="31"/>
      <c r="T28" s="31"/>
      <c r="U28" s="31"/>
      <c r="V28" s="31"/>
      <c r="W28" s="31"/>
      <c r="X28" s="31"/>
      <c r="Y28" s="31"/>
      <c r="Z28" s="31"/>
    </row>
    <row r="29" spans="1:35" ht="94.5" customHeight="1">
      <c r="A29" s="879" t="s">
        <v>128</v>
      </c>
      <c r="B29" s="834"/>
      <c r="C29" s="834"/>
      <c r="D29" s="834"/>
      <c r="E29" s="834"/>
      <c r="F29" s="165"/>
      <c r="G29" s="1"/>
      <c r="H29" s="1"/>
      <c r="I29" s="1"/>
      <c r="J29" s="1"/>
      <c r="K29" s="1"/>
      <c r="L29" s="1"/>
      <c r="M29" s="1"/>
      <c r="N29" s="1"/>
      <c r="O29" s="1"/>
      <c r="P29" s="1"/>
      <c r="Q29" s="1"/>
      <c r="R29" s="1"/>
      <c r="S29" s="1"/>
      <c r="T29" s="1"/>
      <c r="U29" s="1"/>
      <c r="V29" s="1"/>
      <c r="W29" s="1"/>
      <c r="X29" s="1"/>
      <c r="Y29" s="1"/>
      <c r="Z29" s="1"/>
    </row>
    <row r="30" spans="1:35" ht="17.25" customHeight="1">
      <c r="A30" s="31"/>
      <c r="B30" s="31"/>
      <c r="C30" s="31"/>
      <c r="D30" s="31"/>
      <c r="E30" s="31"/>
      <c r="F30" s="31"/>
      <c r="G30" s="31"/>
      <c r="H30" s="31"/>
      <c r="I30" s="212"/>
      <c r="J30" s="31"/>
      <c r="K30" s="31"/>
      <c r="L30" s="31"/>
      <c r="M30" s="31"/>
      <c r="N30" s="31"/>
      <c r="O30" s="31"/>
      <c r="P30" s="31"/>
      <c r="Q30" s="31"/>
      <c r="R30" s="31"/>
      <c r="S30" s="31"/>
      <c r="T30" s="31"/>
      <c r="U30" s="31"/>
      <c r="V30" s="31"/>
      <c r="W30" s="31"/>
      <c r="X30" s="31"/>
      <c r="Y30" s="31"/>
      <c r="Z30" s="31"/>
    </row>
    <row r="31" spans="1:35" ht="12.75" customHeight="1">
      <c r="A31" s="1"/>
      <c r="B31" s="213"/>
      <c r="C31" s="1"/>
      <c r="D31" s="1"/>
      <c r="E31" s="214"/>
      <c r="F31" s="108"/>
      <c r="G31" s="215"/>
      <c r="H31" s="216"/>
      <c r="I31" s="1"/>
      <c r="J31" s="1"/>
      <c r="K31" s="1"/>
      <c r="L31" s="1"/>
      <c r="M31" s="1"/>
      <c r="N31" s="1"/>
      <c r="O31" s="1"/>
      <c r="P31" s="1"/>
      <c r="Q31" s="1"/>
      <c r="R31" s="1"/>
      <c r="S31" s="1"/>
      <c r="T31" s="1"/>
      <c r="U31" s="1"/>
      <c r="V31" s="1"/>
      <c r="W31" s="1"/>
      <c r="X31" s="1"/>
      <c r="Y31" s="1"/>
      <c r="Z31" s="1"/>
    </row>
    <row r="32" spans="1:35" ht="12.75" customHeight="1">
      <c r="A32" s="1"/>
      <c r="B32" s="213"/>
      <c r="C32" s="1"/>
      <c r="D32" s="1"/>
      <c r="E32" s="214"/>
      <c r="F32" s="108"/>
      <c r="G32" s="215"/>
      <c r="H32" s="216"/>
      <c r="I32" s="1"/>
      <c r="J32" s="1"/>
      <c r="K32" s="1"/>
      <c r="L32" s="1"/>
      <c r="M32" s="1"/>
      <c r="N32" s="1"/>
      <c r="O32" s="1"/>
      <c r="P32" s="1"/>
      <c r="Q32" s="1"/>
      <c r="R32" s="1"/>
      <c r="S32" s="1"/>
      <c r="T32" s="1"/>
      <c r="U32" s="1"/>
      <c r="V32" s="1"/>
      <c r="W32" s="1"/>
      <c r="X32" s="1"/>
      <c r="Y32" s="1"/>
      <c r="Z32" s="1"/>
    </row>
    <row r="33" spans="1:26" ht="12.75" customHeight="1">
      <c r="A33" s="1"/>
      <c r="B33" s="213"/>
      <c r="C33" s="1"/>
      <c r="D33" s="1"/>
      <c r="E33" s="214"/>
      <c r="F33" s="108"/>
      <c r="G33" s="215"/>
      <c r="H33" s="216"/>
      <c r="I33" s="1"/>
      <c r="J33" s="1"/>
      <c r="K33" s="1"/>
      <c r="L33" s="1"/>
      <c r="M33" s="1"/>
      <c r="N33" s="1"/>
      <c r="O33" s="1"/>
      <c r="P33" s="1"/>
      <c r="Q33" s="1"/>
      <c r="R33" s="1"/>
      <c r="S33" s="1"/>
      <c r="T33" s="1"/>
      <c r="U33" s="1"/>
      <c r="V33" s="1"/>
      <c r="W33" s="1"/>
      <c r="X33" s="1"/>
      <c r="Y33" s="1"/>
      <c r="Z33" s="1"/>
    </row>
    <row r="34" spans="1:26" ht="12.75" customHeight="1">
      <c r="A34" s="1"/>
      <c r="B34" s="213"/>
      <c r="C34" s="1"/>
      <c r="D34" s="1"/>
      <c r="E34" s="214"/>
      <c r="F34" s="108"/>
      <c r="G34" s="215"/>
      <c r="H34" s="216"/>
      <c r="I34" s="1"/>
      <c r="J34" s="1"/>
      <c r="K34" s="1"/>
      <c r="L34" s="1"/>
      <c r="M34" s="1"/>
      <c r="N34" s="1"/>
      <c r="O34" s="1"/>
      <c r="P34" s="1"/>
      <c r="Q34" s="1"/>
      <c r="R34" s="1"/>
      <c r="S34" s="1"/>
      <c r="T34" s="1"/>
      <c r="U34" s="1"/>
      <c r="V34" s="1"/>
      <c r="W34" s="1"/>
      <c r="X34" s="1"/>
      <c r="Y34" s="1"/>
      <c r="Z34" s="1"/>
    </row>
    <row r="35" spans="1:26" ht="12.75" customHeight="1">
      <c r="A35" s="1"/>
      <c r="B35" s="213"/>
      <c r="C35" s="1"/>
      <c r="D35" s="1"/>
      <c r="E35" s="214"/>
      <c r="F35" s="108"/>
      <c r="G35" s="215"/>
      <c r="H35" s="216"/>
      <c r="I35" s="1"/>
      <c r="J35" s="1"/>
      <c r="K35" s="1"/>
      <c r="L35" s="1"/>
      <c r="M35" s="1"/>
      <c r="N35" s="1"/>
      <c r="O35" s="1"/>
      <c r="P35" s="1"/>
      <c r="Q35" s="1"/>
      <c r="R35" s="1"/>
      <c r="S35" s="1"/>
      <c r="T35" s="1"/>
      <c r="U35" s="1"/>
      <c r="V35" s="1"/>
      <c r="W35" s="1"/>
      <c r="X35" s="1"/>
      <c r="Y35" s="1"/>
      <c r="Z35" s="1"/>
    </row>
    <row r="36" spans="1:26" ht="12.75" customHeight="1">
      <c r="A36" s="1"/>
      <c r="B36" s="213"/>
      <c r="C36" s="1"/>
      <c r="D36" s="1"/>
      <c r="E36" s="214"/>
      <c r="F36" s="108"/>
      <c r="G36" s="215"/>
      <c r="H36" s="216"/>
      <c r="I36" s="1"/>
      <c r="J36" s="1"/>
      <c r="K36" s="1"/>
      <c r="L36" s="1"/>
      <c r="M36" s="1"/>
      <c r="N36" s="1"/>
      <c r="O36" s="1"/>
      <c r="P36" s="1"/>
      <c r="Q36" s="1"/>
      <c r="R36" s="1"/>
      <c r="S36" s="1"/>
      <c r="T36" s="1"/>
      <c r="U36" s="1"/>
      <c r="V36" s="1"/>
      <c r="W36" s="1"/>
      <c r="X36" s="1"/>
      <c r="Y36" s="1"/>
      <c r="Z36" s="1"/>
    </row>
    <row r="37" spans="1:26" ht="12.75" customHeight="1">
      <c r="A37" s="1"/>
      <c r="B37" s="213"/>
      <c r="C37" s="1"/>
      <c r="D37" s="1"/>
      <c r="E37" s="214"/>
      <c r="F37" s="108"/>
      <c r="G37" s="215"/>
      <c r="H37" s="216"/>
      <c r="I37" s="1"/>
      <c r="J37" s="1"/>
      <c r="K37" s="1"/>
      <c r="L37" s="1"/>
      <c r="M37" s="1"/>
      <c r="N37" s="1"/>
      <c r="O37" s="1"/>
      <c r="P37" s="1"/>
      <c r="Q37" s="1"/>
      <c r="R37" s="1"/>
      <c r="S37" s="1"/>
      <c r="T37" s="1"/>
      <c r="U37" s="1"/>
      <c r="V37" s="1"/>
      <c r="W37" s="1"/>
      <c r="X37" s="1"/>
      <c r="Y37" s="1"/>
      <c r="Z37" s="1"/>
    </row>
    <row r="38" spans="1:26" ht="12.75" customHeight="1">
      <c r="A38" s="1"/>
      <c r="B38" s="213"/>
      <c r="C38" s="1"/>
      <c r="D38" s="1"/>
      <c r="E38" s="214"/>
      <c r="F38" s="108"/>
      <c r="G38" s="215"/>
      <c r="H38" s="216"/>
      <c r="I38" s="1"/>
      <c r="J38" s="1"/>
      <c r="K38" s="1"/>
      <c r="L38" s="1"/>
      <c r="M38" s="1"/>
      <c r="N38" s="1"/>
      <c r="O38" s="1"/>
      <c r="P38" s="1"/>
      <c r="Q38" s="1"/>
      <c r="R38" s="1"/>
      <c r="S38" s="1"/>
      <c r="T38" s="1"/>
      <c r="U38" s="1"/>
      <c r="V38" s="1"/>
      <c r="W38" s="1"/>
      <c r="X38" s="1"/>
      <c r="Y38" s="1"/>
      <c r="Z38" s="1"/>
    </row>
    <row r="39" spans="1:26" ht="12.75" customHeight="1">
      <c r="A39" s="1"/>
      <c r="B39" s="213"/>
      <c r="C39" s="1"/>
      <c r="D39" s="1"/>
      <c r="E39" s="214"/>
      <c r="F39" s="108"/>
      <c r="G39" s="215"/>
      <c r="H39" s="216"/>
      <c r="I39" s="1"/>
      <c r="J39" s="1"/>
      <c r="K39" s="1"/>
      <c r="L39" s="1"/>
      <c r="M39" s="1"/>
      <c r="N39" s="1"/>
      <c r="O39" s="1"/>
      <c r="P39" s="1"/>
      <c r="Q39" s="1"/>
      <c r="R39" s="1"/>
      <c r="S39" s="1"/>
      <c r="T39" s="1"/>
      <c r="U39" s="1"/>
      <c r="V39" s="1"/>
      <c r="W39" s="1"/>
      <c r="X39" s="1"/>
      <c r="Y39" s="1"/>
      <c r="Z39" s="1"/>
    </row>
    <row r="40" spans="1:26" ht="12.75" customHeight="1">
      <c r="A40" s="1"/>
      <c r="B40" s="213"/>
      <c r="C40" s="1"/>
      <c r="D40" s="1"/>
      <c r="E40" s="214"/>
      <c r="F40" s="108"/>
      <c r="G40" s="215"/>
      <c r="H40" s="216"/>
      <c r="I40" s="1"/>
      <c r="J40" s="1"/>
      <c r="K40" s="1"/>
      <c r="L40" s="1"/>
      <c r="M40" s="1"/>
      <c r="N40" s="1"/>
      <c r="O40" s="1"/>
      <c r="P40" s="1"/>
      <c r="Q40" s="1"/>
      <c r="R40" s="1"/>
      <c r="S40" s="1"/>
      <c r="T40" s="1"/>
      <c r="U40" s="1"/>
      <c r="V40" s="1"/>
      <c r="W40" s="1"/>
      <c r="X40" s="1"/>
      <c r="Y40" s="1"/>
      <c r="Z40" s="1"/>
    </row>
    <row r="41" spans="1:26" ht="12.75" customHeight="1">
      <c r="A41" s="1"/>
      <c r="B41" s="213"/>
      <c r="C41" s="1"/>
      <c r="D41" s="1"/>
      <c r="E41" s="214"/>
      <c r="F41" s="108"/>
      <c r="G41" s="215"/>
      <c r="H41" s="216"/>
      <c r="I41" s="1"/>
      <c r="J41" s="1"/>
      <c r="K41" s="1"/>
      <c r="L41" s="1"/>
      <c r="M41" s="1"/>
      <c r="N41" s="1"/>
      <c r="O41" s="1"/>
      <c r="P41" s="1"/>
      <c r="Q41" s="1"/>
      <c r="R41" s="1"/>
      <c r="S41" s="1"/>
      <c r="T41" s="1"/>
      <c r="U41" s="1"/>
      <c r="V41" s="1"/>
      <c r="W41" s="1"/>
      <c r="X41" s="1"/>
      <c r="Y41" s="1"/>
      <c r="Z41" s="1"/>
    </row>
    <row r="42" spans="1:26" ht="12.75" customHeight="1">
      <c r="A42" s="1"/>
      <c r="B42" s="213"/>
      <c r="C42" s="1"/>
      <c r="D42" s="1"/>
      <c r="E42" s="214"/>
      <c r="F42" s="108"/>
      <c r="G42" s="215"/>
      <c r="H42" s="216"/>
      <c r="I42" s="1"/>
      <c r="J42" s="1"/>
      <c r="K42" s="1"/>
      <c r="L42" s="1"/>
      <c r="M42" s="1"/>
      <c r="N42" s="1"/>
      <c r="O42" s="1"/>
      <c r="P42" s="1"/>
      <c r="Q42" s="1"/>
      <c r="R42" s="1"/>
      <c r="S42" s="1"/>
      <c r="T42" s="1"/>
      <c r="U42" s="1"/>
      <c r="V42" s="1"/>
      <c r="W42" s="1"/>
      <c r="X42" s="1"/>
      <c r="Y42" s="1"/>
      <c r="Z42" s="1"/>
    </row>
    <row r="43" spans="1:26" ht="12.75" customHeight="1">
      <c r="A43" s="1"/>
      <c r="B43" s="213"/>
      <c r="C43" s="1"/>
      <c r="D43" s="1"/>
      <c r="E43" s="214"/>
      <c r="F43" s="108"/>
      <c r="G43" s="215"/>
      <c r="H43" s="216"/>
      <c r="I43" s="1"/>
      <c r="J43" s="1"/>
      <c r="K43" s="1"/>
      <c r="L43" s="1"/>
      <c r="M43" s="1"/>
      <c r="N43" s="1"/>
      <c r="O43" s="1"/>
      <c r="P43" s="1"/>
      <c r="Q43" s="1"/>
      <c r="R43" s="1"/>
      <c r="S43" s="1"/>
      <c r="T43" s="1"/>
      <c r="U43" s="1"/>
      <c r="V43" s="1"/>
      <c r="W43" s="1"/>
      <c r="X43" s="1"/>
      <c r="Y43" s="1"/>
      <c r="Z43" s="1"/>
    </row>
    <row r="44" spans="1:26" ht="12.75" customHeight="1">
      <c r="A44" s="1"/>
      <c r="B44" s="213"/>
      <c r="C44" s="1"/>
      <c r="D44" s="1"/>
      <c r="E44" s="214"/>
      <c r="F44" s="108"/>
      <c r="G44" s="215"/>
      <c r="H44" s="216"/>
      <c r="I44" s="1"/>
      <c r="J44" s="1"/>
      <c r="K44" s="1"/>
      <c r="L44" s="1"/>
      <c r="M44" s="1"/>
      <c r="N44" s="1"/>
      <c r="O44" s="1"/>
      <c r="P44" s="1"/>
      <c r="Q44" s="1"/>
      <c r="R44" s="1"/>
      <c r="S44" s="1"/>
      <c r="T44" s="1"/>
      <c r="U44" s="1"/>
      <c r="V44" s="1"/>
      <c r="W44" s="1"/>
      <c r="X44" s="1"/>
      <c r="Y44" s="1"/>
      <c r="Z44" s="1"/>
    </row>
    <row r="45" spans="1:26" ht="12.75" customHeight="1">
      <c r="A45" s="1"/>
      <c r="B45" s="213"/>
      <c r="C45" s="1"/>
      <c r="D45" s="1"/>
      <c r="E45" s="214"/>
      <c r="F45" s="108"/>
      <c r="G45" s="215"/>
      <c r="H45" s="216"/>
      <c r="I45" s="1"/>
      <c r="J45" s="1"/>
      <c r="K45" s="1"/>
      <c r="L45" s="1"/>
      <c r="M45" s="1"/>
      <c r="N45" s="1"/>
      <c r="O45" s="1"/>
      <c r="P45" s="1"/>
      <c r="Q45" s="1"/>
      <c r="R45" s="1"/>
      <c r="S45" s="1"/>
      <c r="T45" s="1"/>
      <c r="U45" s="1"/>
      <c r="V45" s="1"/>
      <c r="W45" s="1"/>
      <c r="X45" s="1"/>
      <c r="Y45" s="1"/>
      <c r="Z45" s="1"/>
    </row>
    <row r="46" spans="1:26" ht="12.75" customHeight="1">
      <c r="A46" s="1"/>
      <c r="B46" s="213"/>
      <c r="C46" s="1"/>
      <c r="D46" s="1"/>
      <c r="E46" s="214"/>
      <c r="F46" s="108"/>
      <c r="G46" s="215"/>
      <c r="H46" s="216"/>
      <c r="I46" s="1"/>
      <c r="J46" s="1"/>
      <c r="K46" s="1"/>
      <c r="L46" s="1"/>
      <c r="M46" s="1"/>
      <c r="N46" s="1"/>
      <c r="O46" s="1"/>
      <c r="P46" s="1"/>
      <c r="Q46" s="1"/>
      <c r="R46" s="1"/>
      <c r="S46" s="1"/>
      <c r="T46" s="1"/>
      <c r="U46" s="1"/>
      <c r="V46" s="1"/>
      <c r="W46" s="1"/>
      <c r="X46" s="1"/>
      <c r="Y46" s="1"/>
      <c r="Z46" s="1"/>
    </row>
    <row r="47" spans="1:26" ht="12.75" customHeight="1">
      <c r="A47" s="1"/>
      <c r="B47" s="213"/>
      <c r="C47" s="1"/>
      <c r="D47" s="1"/>
      <c r="E47" s="214"/>
      <c r="F47" s="108"/>
      <c r="G47" s="215"/>
      <c r="H47" s="216"/>
      <c r="I47" s="1"/>
      <c r="J47" s="1"/>
      <c r="K47" s="1"/>
      <c r="L47" s="1"/>
      <c r="M47" s="1"/>
      <c r="N47" s="1"/>
      <c r="O47" s="1"/>
      <c r="P47" s="1"/>
      <c r="Q47" s="1"/>
      <c r="R47" s="1"/>
      <c r="S47" s="1"/>
      <c r="T47" s="1"/>
      <c r="U47" s="1"/>
      <c r="V47" s="1"/>
      <c r="W47" s="1"/>
      <c r="X47" s="1"/>
      <c r="Y47" s="1"/>
      <c r="Z47" s="1"/>
    </row>
    <row r="48" spans="1:26" ht="12.75" customHeight="1">
      <c r="A48" s="1"/>
      <c r="B48" s="1"/>
      <c r="C48" s="1"/>
      <c r="D48" s="1"/>
      <c r="E48" s="214"/>
      <c r="F48" s="108"/>
      <c r="G48" s="215"/>
      <c r="H48" s="216"/>
      <c r="I48" s="1"/>
      <c r="J48" s="1"/>
      <c r="K48" s="1"/>
      <c r="L48" s="1"/>
      <c r="M48" s="1"/>
      <c r="N48" s="1"/>
      <c r="O48" s="1"/>
      <c r="P48" s="1"/>
      <c r="Q48" s="1"/>
      <c r="R48" s="1"/>
      <c r="S48" s="1"/>
      <c r="T48" s="1"/>
      <c r="U48" s="1"/>
      <c r="V48" s="1"/>
      <c r="W48" s="1"/>
      <c r="X48" s="1"/>
      <c r="Y48" s="1"/>
      <c r="Z48" s="1"/>
    </row>
    <row r="49" spans="1:26" ht="12.75" customHeight="1">
      <c r="A49" s="1"/>
      <c r="B49" s="1"/>
      <c r="C49" s="1"/>
      <c r="D49" s="1"/>
      <c r="E49" s="214"/>
      <c r="F49" s="108"/>
      <c r="G49" s="215"/>
      <c r="H49" s="216"/>
      <c r="I49" s="1"/>
      <c r="J49" s="1"/>
      <c r="K49" s="1"/>
      <c r="L49" s="1"/>
      <c r="M49" s="1"/>
      <c r="N49" s="1"/>
      <c r="O49" s="1"/>
      <c r="P49" s="1"/>
      <c r="Q49" s="1"/>
      <c r="R49" s="1"/>
      <c r="S49" s="1"/>
      <c r="T49" s="1"/>
      <c r="U49" s="1"/>
      <c r="V49" s="1"/>
      <c r="W49" s="1"/>
      <c r="X49" s="1"/>
      <c r="Y49" s="1"/>
      <c r="Z49" s="1"/>
    </row>
    <row r="50" spans="1:26" ht="12.75" customHeight="1">
      <c r="A50" s="1"/>
      <c r="B50" s="1"/>
      <c r="C50" s="1"/>
      <c r="D50" s="1"/>
      <c r="E50" s="214"/>
      <c r="F50" s="108"/>
      <c r="G50" s="215"/>
      <c r="H50" s="216"/>
      <c r="I50" s="1"/>
      <c r="J50" s="1"/>
      <c r="K50" s="1"/>
      <c r="L50" s="1"/>
      <c r="M50" s="1"/>
      <c r="N50" s="1"/>
      <c r="O50" s="1"/>
      <c r="P50" s="1"/>
      <c r="Q50" s="1"/>
      <c r="R50" s="1"/>
      <c r="S50" s="1"/>
      <c r="T50" s="1"/>
      <c r="U50" s="1"/>
      <c r="V50" s="1"/>
      <c r="W50" s="1"/>
      <c r="X50" s="1"/>
      <c r="Y50" s="1"/>
      <c r="Z50" s="1"/>
    </row>
    <row r="51" spans="1:26" ht="12.75" customHeight="1">
      <c r="A51" s="1"/>
      <c r="B51" s="1"/>
      <c r="C51" s="1"/>
      <c r="D51" s="1"/>
      <c r="E51" s="214"/>
      <c r="F51" s="108"/>
      <c r="G51" s="215"/>
      <c r="H51" s="216"/>
      <c r="I51" s="1"/>
      <c r="J51" s="1"/>
      <c r="K51" s="1"/>
      <c r="L51" s="1"/>
      <c r="M51" s="1"/>
      <c r="N51" s="1"/>
      <c r="O51" s="1"/>
      <c r="P51" s="1"/>
      <c r="Q51" s="1"/>
      <c r="R51" s="1"/>
      <c r="S51" s="1"/>
      <c r="T51" s="1"/>
      <c r="U51" s="1"/>
      <c r="V51" s="1"/>
      <c r="W51" s="1"/>
      <c r="X51" s="1"/>
      <c r="Y51" s="1"/>
      <c r="Z51" s="1"/>
    </row>
    <row r="52" spans="1:26" ht="12.75" customHeight="1">
      <c r="A52" s="1"/>
      <c r="B52" s="1"/>
      <c r="C52" s="1"/>
      <c r="D52" s="1"/>
      <c r="E52" s="214"/>
      <c r="F52" s="108"/>
      <c r="G52" s="217"/>
      <c r="H52" s="217"/>
      <c r="I52" s="1"/>
      <c r="J52" s="1"/>
      <c r="K52" s="1"/>
      <c r="L52" s="1"/>
      <c r="M52" s="1"/>
      <c r="N52" s="1"/>
      <c r="O52" s="1"/>
      <c r="P52" s="1"/>
      <c r="Q52" s="1"/>
      <c r="R52" s="1"/>
      <c r="S52" s="1"/>
      <c r="T52" s="1"/>
      <c r="U52" s="1"/>
      <c r="V52" s="1"/>
      <c r="W52" s="1"/>
      <c r="X52" s="1"/>
      <c r="Y52" s="1"/>
      <c r="Z52" s="1"/>
    </row>
    <row r="53" spans="1:26" ht="12.75" customHeight="1">
      <c r="A53" s="1"/>
      <c r="B53" s="1"/>
      <c r="C53" s="1"/>
      <c r="D53" s="1"/>
      <c r="E53" s="214"/>
      <c r="F53" s="108"/>
      <c r="G53" s="218"/>
      <c r="H53" s="219"/>
      <c r="I53" s="1"/>
      <c r="J53" s="1"/>
      <c r="K53" s="1"/>
      <c r="L53" s="1"/>
      <c r="M53" s="1"/>
      <c r="N53" s="1"/>
      <c r="O53" s="1"/>
      <c r="P53" s="1"/>
      <c r="Q53" s="1"/>
      <c r="R53" s="1"/>
      <c r="S53" s="1"/>
      <c r="T53" s="1"/>
      <c r="U53" s="1"/>
      <c r="V53" s="1"/>
      <c r="W53" s="1"/>
      <c r="X53" s="1"/>
      <c r="Y53" s="1"/>
      <c r="Z53" s="1"/>
    </row>
    <row r="54" spans="1:26" ht="12.75" customHeight="1">
      <c r="A54" s="17"/>
      <c r="B54" s="17"/>
      <c r="C54" s="17"/>
      <c r="D54" s="17"/>
      <c r="E54" s="220"/>
      <c r="F54" s="109"/>
      <c r="G54" s="109"/>
      <c r="H54" s="109"/>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220"/>
      <c r="F55" s="109"/>
      <c r="G55" s="109"/>
      <c r="H55" s="109"/>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09"/>
      <c r="H56" s="109"/>
      <c r="I56" s="17"/>
      <c r="J56" s="17"/>
      <c r="K56" s="17"/>
      <c r="L56" s="17"/>
      <c r="M56" s="17"/>
      <c r="N56" s="17"/>
      <c r="O56" s="17"/>
      <c r="P56" s="17"/>
      <c r="Q56" s="17"/>
      <c r="R56" s="17"/>
      <c r="S56" s="17"/>
      <c r="T56" s="17"/>
      <c r="U56" s="17"/>
      <c r="V56" s="17"/>
      <c r="W56" s="17"/>
      <c r="X56" s="17"/>
      <c r="Y56" s="17"/>
      <c r="Z56" s="17"/>
    </row>
    <row r="57" spans="1:26" ht="12.75" customHeight="1">
      <c r="A57" s="17"/>
      <c r="B57" s="31"/>
      <c r="C57" s="31"/>
      <c r="D57" s="31"/>
      <c r="E57" s="31"/>
      <c r="F57" s="31"/>
      <c r="G57" s="31"/>
      <c r="H57" s="31"/>
      <c r="I57" s="31"/>
      <c r="J57" s="31"/>
      <c r="K57" s="31"/>
      <c r="L57" s="31"/>
      <c r="M57" s="31"/>
      <c r="N57" s="31"/>
      <c r="O57" s="31"/>
      <c r="P57" s="31"/>
      <c r="Q57" s="17"/>
      <c r="R57" s="17"/>
      <c r="S57" s="17"/>
      <c r="T57" s="17"/>
      <c r="U57" s="17"/>
      <c r="V57" s="17"/>
      <c r="W57" s="17"/>
      <c r="X57" s="17"/>
      <c r="Y57" s="17"/>
      <c r="Z57" s="17"/>
    </row>
    <row r="58" spans="1:26" ht="12.75" customHeight="1">
      <c r="A58" s="17"/>
      <c r="B58" s="31"/>
      <c r="C58" s="31"/>
      <c r="D58" s="31"/>
      <c r="E58" s="31"/>
      <c r="F58" s="31"/>
      <c r="G58" s="31"/>
      <c r="H58" s="31"/>
      <c r="I58" s="31"/>
      <c r="J58" s="31"/>
      <c r="K58" s="31"/>
      <c r="L58" s="31"/>
      <c r="M58" s="31"/>
      <c r="N58" s="31"/>
      <c r="O58" s="31"/>
      <c r="P58" s="31"/>
      <c r="Q58" s="17"/>
      <c r="R58" s="17"/>
      <c r="S58" s="17"/>
      <c r="T58" s="17"/>
      <c r="U58" s="17"/>
      <c r="V58" s="17"/>
      <c r="W58" s="17"/>
      <c r="X58" s="17"/>
      <c r="Y58" s="17"/>
      <c r="Z58" s="17"/>
    </row>
    <row r="59" spans="1:26" ht="12.75" customHeight="1">
      <c r="A59" s="17"/>
      <c r="B59" s="17"/>
      <c r="C59" s="17"/>
      <c r="D59" s="17"/>
      <c r="E59" s="220"/>
      <c r="F59" s="109"/>
      <c r="G59" s="109"/>
      <c r="H59" s="109"/>
      <c r="I59" s="220"/>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220"/>
      <c r="F61" s="109"/>
      <c r="G61" s="109"/>
      <c r="H61" s="109"/>
      <c r="I61" s="220"/>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220"/>
      <c r="F62" s="109"/>
      <c r="G62" s="109"/>
      <c r="H62" s="109"/>
      <c r="I62" s="220"/>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220"/>
      <c r="F63" s="109"/>
      <c r="G63" s="109"/>
      <c r="H63" s="109"/>
      <c r="I63" s="220"/>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220"/>
      <c r="F64" s="109"/>
      <c r="G64" s="109"/>
      <c r="H64" s="109"/>
      <c r="I64" s="220"/>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220"/>
      <c r="F65" s="109"/>
      <c r="G65" s="109"/>
      <c r="H65" s="109"/>
      <c r="I65" s="220"/>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220"/>
      <c r="F66" s="109"/>
      <c r="G66" s="109"/>
      <c r="H66" s="109"/>
      <c r="I66" s="220"/>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220"/>
      <c r="F67" s="109"/>
      <c r="G67" s="109"/>
      <c r="H67" s="109"/>
      <c r="I67" s="220"/>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220"/>
      <c r="F68" s="109"/>
      <c r="G68" s="109"/>
      <c r="H68" s="109"/>
      <c r="I68" s="220"/>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220"/>
      <c r="F69" s="109"/>
      <c r="G69" s="109"/>
      <c r="H69" s="109"/>
      <c r="I69" s="220"/>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220"/>
      <c r="F70" s="109"/>
      <c r="G70" s="109"/>
      <c r="H70" s="109"/>
      <c r="I70" s="220"/>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220"/>
      <c r="F71" s="109"/>
      <c r="G71" s="109"/>
      <c r="H71" s="109"/>
      <c r="I71" s="220"/>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220"/>
      <c r="F72" s="109"/>
      <c r="G72" s="109"/>
      <c r="H72" s="109"/>
      <c r="I72" s="220"/>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220"/>
      <c r="F73" s="109"/>
      <c r="G73" s="109"/>
      <c r="H73" s="109"/>
      <c r="I73" s="220"/>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220"/>
      <c r="F74" s="109"/>
      <c r="G74" s="109"/>
      <c r="H74" s="109"/>
      <c r="I74" s="220"/>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220"/>
      <c r="F75" s="109"/>
      <c r="G75" s="109"/>
      <c r="H75" s="109"/>
      <c r="I75" s="220"/>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220"/>
      <c r="F76" s="109"/>
      <c r="G76" s="109"/>
      <c r="H76" s="109"/>
      <c r="I76" s="220"/>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220"/>
      <c r="F77" s="109"/>
      <c r="G77" s="109"/>
      <c r="H77" s="109"/>
      <c r="I77" s="220"/>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220"/>
      <c r="F78" s="109"/>
      <c r="G78" s="109"/>
      <c r="H78" s="109"/>
      <c r="I78" s="220"/>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220"/>
      <c r="F79" s="109"/>
      <c r="G79" s="109"/>
      <c r="H79" s="109"/>
      <c r="I79" s="220"/>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220"/>
      <c r="F80" s="109"/>
      <c r="G80" s="109"/>
      <c r="H80" s="109"/>
      <c r="I80" s="220"/>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220"/>
      <c r="F81" s="109"/>
      <c r="G81" s="109"/>
      <c r="H81" s="109"/>
      <c r="I81" s="220"/>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220"/>
      <c r="F82" s="109"/>
      <c r="G82" s="109"/>
      <c r="H82" s="109"/>
      <c r="I82" s="220"/>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220"/>
      <c r="F83" s="109"/>
      <c r="G83" s="109"/>
      <c r="H83" s="109"/>
      <c r="I83" s="220"/>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220"/>
      <c r="F84" s="109"/>
      <c r="G84" s="109"/>
      <c r="H84" s="109"/>
      <c r="I84" s="220"/>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220"/>
      <c r="F85" s="109"/>
      <c r="G85" s="109"/>
      <c r="H85" s="109"/>
      <c r="I85" s="220"/>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220"/>
      <c r="F86" s="109"/>
      <c r="G86" s="109"/>
      <c r="H86" s="109"/>
      <c r="I86" s="220"/>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220"/>
      <c r="F87" s="109"/>
      <c r="G87" s="109"/>
      <c r="H87" s="109"/>
      <c r="I87" s="220"/>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220"/>
      <c r="F88" s="109"/>
      <c r="G88" s="109"/>
      <c r="H88" s="109"/>
      <c r="I88" s="220"/>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220"/>
      <c r="F89" s="109"/>
      <c r="G89" s="109"/>
      <c r="H89" s="109"/>
      <c r="I89" s="220"/>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220"/>
      <c r="F90" s="109"/>
      <c r="G90" s="109"/>
      <c r="H90" s="109"/>
      <c r="I90" s="220"/>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220"/>
      <c r="F91" s="109"/>
      <c r="G91" s="109"/>
      <c r="H91" s="109"/>
      <c r="I91" s="220"/>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220"/>
      <c r="F92" s="109"/>
      <c r="G92" s="109"/>
      <c r="H92" s="109"/>
      <c r="I92" s="220"/>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220"/>
      <c r="F93" s="109"/>
      <c r="G93" s="109"/>
      <c r="H93" s="109"/>
      <c r="I93" s="220"/>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220"/>
      <c r="F94" s="109"/>
      <c r="G94" s="109"/>
      <c r="H94" s="109"/>
      <c r="I94" s="220"/>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220"/>
      <c r="F95" s="109"/>
      <c r="G95" s="109"/>
      <c r="H95" s="109"/>
      <c r="I95" s="220"/>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220"/>
      <c r="F96" s="109"/>
      <c r="G96" s="109"/>
      <c r="H96" s="109"/>
      <c r="I96" s="220"/>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220"/>
      <c r="F97" s="109"/>
      <c r="G97" s="109"/>
      <c r="H97" s="109"/>
      <c r="I97" s="220"/>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220"/>
      <c r="F98" s="109"/>
      <c r="G98" s="109"/>
      <c r="H98" s="109"/>
      <c r="I98" s="220"/>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220"/>
      <c r="F99" s="109"/>
      <c r="G99" s="109"/>
      <c r="H99" s="109"/>
      <c r="I99" s="220"/>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220"/>
      <c r="F100" s="109"/>
      <c r="G100" s="109"/>
      <c r="H100" s="109"/>
      <c r="I100" s="220"/>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220"/>
      <c r="F101" s="109"/>
      <c r="G101" s="109"/>
      <c r="H101" s="109"/>
      <c r="I101" s="220"/>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220"/>
      <c r="F102" s="109"/>
      <c r="G102" s="109"/>
      <c r="H102" s="109"/>
      <c r="I102" s="220"/>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220"/>
      <c r="F103" s="109"/>
      <c r="G103" s="109"/>
      <c r="H103" s="109"/>
      <c r="I103" s="220"/>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220"/>
      <c r="F104" s="109"/>
      <c r="G104" s="109"/>
      <c r="H104" s="109"/>
      <c r="I104" s="220"/>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220"/>
      <c r="F105" s="109"/>
      <c r="G105" s="109"/>
      <c r="H105" s="109"/>
      <c r="I105" s="220"/>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220"/>
      <c r="F106" s="109"/>
      <c r="G106" s="109"/>
      <c r="H106" s="109"/>
      <c r="I106" s="220"/>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220"/>
      <c r="F107" s="109"/>
      <c r="G107" s="109"/>
      <c r="H107" s="109"/>
      <c r="I107" s="220"/>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220"/>
      <c r="F108" s="109"/>
      <c r="G108" s="109"/>
      <c r="H108" s="109"/>
      <c r="I108" s="220"/>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220"/>
      <c r="F109" s="109"/>
      <c r="G109" s="109"/>
      <c r="H109" s="109"/>
      <c r="I109" s="220"/>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220"/>
      <c r="F110" s="109"/>
      <c r="G110" s="109"/>
      <c r="H110" s="109"/>
      <c r="I110" s="220"/>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220"/>
      <c r="F111" s="109"/>
      <c r="G111" s="109"/>
      <c r="H111" s="109"/>
      <c r="I111" s="220"/>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220"/>
      <c r="F112" s="109"/>
      <c r="G112" s="109"/>
      <c r="H112" s="109"/>
      <c r="I112" s="220"/>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220"/>
      <c r="F113" s="109"/>
      <c r="G113" s="109"/>
      <c r="H113" s="109"/>
      <c r="I113" s="220"/>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220"/>
      <c r="F114" s="109"/>
      <c r="G114" s="109"/>
      <c r="H114" s="109"/>
      <c r="I114" s="220"/>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220"/>
      <c r="F115" s="109"/>
      <c r="G115" s="109"/>
      <c r="H115" s="109"/>
      <c r="I115" s="220"/>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220"/>
      <c r="F116" s="109"/>
      <c r="G116" s="109"/>
      <c r="H116" s="109"/>
      <c r="I116" s="220"/>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220"/>
      <c r="F117" s="109"/>
      <c r="G117" s="109"/>
      <c r="H117" s="109"/>
      <c r="I117" s="220"/>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220"/>
      <c r="F118" s="109"/>
      <c r="G118" s="109"/>
      <c r="H118" s="109"/>
      <c r="I118" s="220"/>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220"/>
      <c r="F119" s="109"/>
      <c r="G119" s="109"/>
      <c r="H119" s="109"/>
      <c r="I119" s="220"/>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220"/>
      <c r="F120" s="109"/>
      <c r="G120" s="109"/>
      <c r="H120" s="109"/>
      <c r="I120" s="220"/>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220"/>
      <c r="F121" s="109"/>
      <c r="G121" s="109"/>
      <c r="H121" s="109"/>
      <c r="I121" s="220"/>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220"/>
      <c r="F122" s="109"/>
      <c r="G122" s="109"/>
      <c r="H122" s="109"/>
      <c r="I122" s="220"/>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220"/>
      <c r="F123" s="109"/>
      <c r="G123" s="109"/>
      <c r="H123" s="109"/>
      <c r="I123" s="220"/>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220"/>
      <c r="F124" s="109"/>
      <c r="G124" s="109"/>
      <c r="H124" s="109"/>
      <c r="I124" s="220"/>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220"/>
      <c r="F125" s="109"/>
      <c r="G125" s="109"/>
      <c r="H125" s="109"/>
      <c r="I125" s="220"/>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220"/>
      <c r="F126" s="109"/>
      <c r="G126" s="109"/>
      <c r="H126" s="109"/>
      <c r="I126" s="220"/>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220"/>
      <c r="F127" s="109"/>
      <c r="G127" s="109"/>
      <c r="H127" s="109"/>
      <c r="I127" s="220"/>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220"/>
      <c r="F128" s="109"/>
      <c r="G128" s="109"/>
      <c r="H128" s="109"/>
      <c r="I128" s="220"/>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220"/>
      <c r="F129" s="109"/>
      <c r="G129" s="109"/>
      <c r="H129" s="109"/>
      <c r="I129" s="220"/>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220"/>
      <c r="F130" s="109"/>
      <c r="G130" s="109"/>
      <c r="H130" s="109"/>
      <c r="I130" s="220"/>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220"/>
      <c r="F131" s="109"/>
      <c r="G131" s="109"/>
      <c r="H131" s="109"/>
      <c r="I131" s="220"/>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220"/>
      <c r="F132" s="109"/>
      <c r="G132" s="109"/>
      <c r="H132" s="109"/>
      <c r="I132" s="220"/>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220"/>
      <c r="F133" s="109"/>
      <c r="G133" s="109"/>
      <c r="H133" s="109"/>
      <c r="I133" s="220"/>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220"/>
      <c r="F134" s="109"/>
      <c r="G134" s="109"/>
      <c r="H134" s="109"/>
      <c r="I134" s="220"/>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220"/>
      <c r="F135" s="109"/>
      <c r="G135" s="109"/>
      <c r="H135" s="109"/>
      <c r="I135" s="220"/>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220"/>
      <c r="F136" s="109"/>
      <c r="G136" s="109"/>
      <c r="H136" s="109"/>
      <c r="I136" s="220"/>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220"/>
      <c r="F137" s="109"/>
      <c r="G137" s="109"/>
      <c r="H137" s="109"/>
      <c r="I137" s="220"/>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220"/>
      <c r="F138" s="109"/>
      <c r="G138" s="109"/>
      <c r="H138" s="109"/>
      <c r="I138" s="220"/>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220"/>
      <c r="F139" s="109"/>
      <c r="G139" s="109"/>
      <c r="H139" s="109"/>
      <c r="I139" s="220"/>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220"/>
      <c r="F140" s="109"/>
      <c r="G140" s="109"/>
      <c r="H140" s="109"/>
      <c r="I140" s="220"/>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220"/>
      <c r="F141" s="109"/>
      <c r="G141" s="109"/>
      <c r="H141" s="109"/>
      <c r="I141" s="220"/>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220"/>
      <c r="F142" s="109"/>
      <c r="G142" s="109"/>
      <c r="H142" s="109"/>
      <c r="I142" s="220"/>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220"/>
      <c r="F143" s="109"/>
      <c r="G143" s="109"/>
      <c r="H143" s="109"/>
      <c r="I143" s="220"/>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220"/>
      <c r="F144" s="109"/>
      <c r="G144" s="109"/>
      <c r="H144" s="109"/>
      <c r="I144" s="220"/>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220"/>
      <c r="F145" s="109"/>
      <c r="G145" s="109"/>
      <c r="H145" s="109"/>
      <c r="I145" s="220"/>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220"/>
      <c r="F146" s="109"/>
      <c r="G146" s="109"/>
      <c r="H146" s="109"/>
      <c r="I146" s="220"/>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220"/>
      <c r="F147" s="109"/>
      <c r="G147" s="109"/>
      <c r="H147" s="109"/>
      <c r="I147" s="220"/>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220"/>
      <c r="F148" s="109"/>
      <c r="G148" s="109"/>
      <c r="H148" s="109"/>
      <c r="I148" s="220"/>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220"/>
      <c r="F149" s="109"/>
      <c r="G149" s="109"/>
      <c r="H149" s="109"/>
      <c r="I149" s="220"/>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220"/>
      <c r="F150" s="109"/>
      <c r="G150" s="109"/>
      <c r="H150" s="109"/>
      <c r="I150" s="220"/>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220"/>
      <c r="F151" s="109"/>
      <c r="G151" s="109"/>
      <c r="H151" s="109"/>
      <c r="I151" s="220"/>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220"/>
      <c r="F152" s="109"/>
      <c r="G152" s="109"/>
      <c r="H152" s="109"/>
      <c r="I152" s="220"/>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220"/>
      <c r="F153" s="109"/>
      <c r="G153" s="109"/>
      <c r="H153" s="109"/>
      <c r="I153" s="220"/>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220"/>
      <c r="F154" s="109"/>
      <c r="G154" s="109"/>
      <c r="H154" s="109"/>
      <c r="I154" s="220"/>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220"/>
      <c r="F155" s="109"/>
      <c r="G155" s="109"/>
      <c r="H155" s="109"/>
      <c r="I155" s="220"/>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220"/>
      <c r="F156" s="109"/>
      <c r="G156" s="109"/>
      <c r="H156" s="109"/>
      <c r="I156" s="220"/>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220"/>
      <c r="F157" s="109"/>
      <c r="G157" s="109"/>
      <c r="H157" s="109"/>
      <c r="I157" s="220"/>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220"/>
      <c r="F158" s="109"/>
      <c r="G158" s="109"/>
      <c r="H158" s="109"/>
      <c r="I158" s="220"/>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220"/>
      <c r="F159" s="109"/>
      <c r="G159" s="109"/>
      <c r="H159" s="109"/>
      <c r="I159" s="220"/>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220"/>
      <c r="F160" s="109"/>
      <c r="G160" s="109"/>
      <c r="H160" s="109"/>
      <c r="I160" s="220"/>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220"/>
      <c r="F161" s="109"/>
      <c r="G161" s="109"/>
      <c r="H161" s="109"/>
      <c r="I161" s="220"/>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220"/>
      <c r="F162" s="109"/>
      <c r="G162" s="109"/>
      <c r="H162" s="109"/>
      <c r="I162" s="220"/>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220"/>
      <c r="F163" s="109"/>
      <c r="G163" s="109"/>
      <c r="H163" s="109"/>
      <c r="I163" s="220"/>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220"/>
      <c r="F164" s="109"/>
      <c r="G164" s="109"/>
      <c r="H164" s="109"/>
      <c r="I164" s="220"/>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220"/>
      <c r="F165" s="109"/>
      <c r="G165" s="109"/>
      <c r="H165" s="109"/>
      <c r="I165" s="220"/>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220"/>
      <c r="F166" s="109"/>
      <c r="G166" s="109"/>
      <c r="H166" s="109"/>
      <c r="I166" s="220"/>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220"/>
      <c r="F167" s="109"/>
      <c r="G167" s="109"/>
      <c r="H167" s="109"/>
      <c r="I167" s="220"/>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220"/>
      <c r="F168" s="109"/>
      <c r="G168" s="109"/>
      <c r="H168" s="109"/>
      <c r="I168" s="220"/>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220"/>
      <c r="F169" s="109"/>
      <c r="G169" s="109"/>
      <c r="H169" s="109"/>
      <c r="I169" s="220"/>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220"/>
      <c r="F170" s="109"/>
      <c r="G170" s="109"/>
      <c r="H170" s="109"/>
      <c r="I170" s="220"/>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220"/>
      <c r="F171" s="109"/>
      <c r="G171" s="109"/>
      <c r="H171" s="109"/>
      <c r="I171" s="220"/>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220"/>
      <c r="F172" s="109"/>
      <c r="G172" s="109"/>
      <c r="H172" s="109"/>
      <c r="I172" s="220"/>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220"/>
      <c r="F173" s="109"/>
      <c r="G173" s="109"/>
      <c r="H173" s="109"/>
      <c r="I173" s="220"/>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220"/>
      <c r="F174" s="109"/>
      <c r="G174" s="109"/>
      <c r="H174" s="109"/>
      <c r="I174" s="220"/>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220"/>
      <c r="F175" s="109"/>
      <c r="G175" s="109"/>
      <c r="H175" s="109"/>
      <c r="I175" s="220"/>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220"/>
      <c r="F176" s="109"/>
      <c r="G176" s="109"/>
      <c r="H176" s="109"/>
      <c r="I176" s="220"/>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220"/>
      <c r="F177" s="109"/>
      <c r="G177" s="109"/>
      <c r="H177" s="109"/>
      <c r="I177" s="220"/>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220"/>
      <c r="F178" s="109"/>
      <c r="G178" s="109"/>
      <c r="H178" s="109"/>
      <c r="I178" s="220"/>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220"/>
      <c r="F179" s="109"/>
      <c r="G179" s="109"/>
      <c r="H179" s="109"/>
      <c r="I179" s="220"/>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220"/>
      <c r="F180" s="109"/>
      <c r="G180" s="109"/>
      <c r="H180" s="109"/>
      <c r="I180" s="220"/>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220"/>
      <c r="F181" s="109"/>
      <c r="G181" s="109"/>
      <c r="H181" s="109"/>
      <c r="I181" s="220"/>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220"/>
      <c r="F182" s="109"/>
      <c r="G182" s="109"/>
      <c r="H182" s="109"/>
      <c r="I182" s="220"/>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220"/>
      <c r="F183" s="109"/>
      <c r="G183" s="109"/>
      <c r="H183" s="109"/>
      <c r="I183" s="220"/>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220"/>
      <c r="F184" s="109"/>
      <c r="G184" s="109"/>
      <c r="H184" s="109"/>
      <c r="I184" s="220"/>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220"/>
      <c r="F185" s="109"/>
      <c r="G185" s="109"/>
      <c r="H185" s="109"/>
      <c r="I185" s="220"/>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220"/>
      <c r="F186" s="109"/>
      <c r="G186" s="109"/>
      <c r="H186" s="109"/>
      <c r="I186" s="220"/>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220"/>
      <c r="F187" s="109"/>
      <c r="G187" s="109"/>
      <c r="H187" s="109"/>
      <c r="I187" s="220"/>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220"/>
      <c r="F188" s="109"/>
      <c r="G188" s="109"/>
      <c r="H188" s="109"/>
      <c r="I188" s="220"/>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220"/>
      <c r="F189" s="109"/>
      <c r="G189" s="109"/>
      <c r="H189" s="109"/>
      <c r="I189" s="220"/>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220"/>
      <c r="F190" s="109"/>
      <c r="G190" s="109"/>
      <c r="H190" s="109"/>
      <c r="I190" s="220"/>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220"/>
      <c r="F191" s="109"/>
      <c r="G191" s="109"/>
      <c r="H191" s="109"/>
      <c r="I191" s="220"/>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220"/>
      <c r="F192" s="109"/>
      <c r="G192" s="109"/>
      <c r="H192" s="109"/>
      <c r="I192" s="220"/>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220"/>
      <c r="F193" s="109"/>
      <c r="G193" s="109"/>
      <c r="H193" s="109"/>
      <c r="I193" s="220"/>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220"/>
      <c r="F194" s="109"/>
      <c r="G194" s="109"/>
      <c r="H194" s="109"/>
      <c r="I194" s="220"/>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220"/>
      <c r="F195" s="109"/>
      <c r="G195" s="109"/>
      <c r="H195" s="109"/>
      <c r="I195" s="220"/>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220"/>
      <c r="F196" s="109"/>
      <c r="G196" s="109"/>
      <c r="H196" s="109"/>
      <c r="I196" s="220"/>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220"/>
      <c r="F197" s="109"/>
      <c r="G197" s="109"/>
      <c r="H197" s="109"/>
      <c r="I197" s="220"/>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220"/>
      <c r="F198" s="109"/>
      <c r="G198" s="109"/>
      <c r="H198" s="109"/>
      <c r="I198" s="220"/>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220"/>
      <c r="F199" s="109"/>
      <c r="G199" s="109"/>
      <c r="H199" s="109"/>
      <c r="I199" s="220"/>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220"/>
      <c r="F200" s="109"/>
      <c r="G200" s="109"/>
      <c r="H200" s="109"/>
      <c r="I200" s="220"/>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220"/>
      <c r="F201" s="109"/>
      <c r="G201" s="109"/>
      <c r="H201" s="109"/>
      <c r="I201" s="220"/>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220"/>
      <c r="F202" s="109"/>
      <c r="G202" s="109"/>
      <c r="H202" s="109"/>
      <c r="I202" s="220"/>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220"/>
      <c r="F203" s="109"/>
      <c r="G203" s="109"/>
      <c r="H203" s="109"/>
      <c r="I203" s="220"/>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220"/>
      <c r="F204" s="109"/>
      <c r="G204" s="109"/>
      <c r="H204" s="109"/>
      <c r="I204" s="220"/>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220"/>
      <c r="F205" s="109"/>
      <c r="G205" s="109"/>
      <c r="H205" s="109"/>
      <c r="I205" s="220"/>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220"/>
      <c r="F206" s="109"/>
      <c r="G206" s="109"/>
      <c r="H206" s="109"/>
      <c r="I206" s="220"/>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220"/>
      <c r="F207" s="109"/>
      <c r="G207" s="109"/>
      <c r="H207" s="109"/>
      <c r="I207" s="220"/>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220"/>
      <c r="F208" s="109"/>
      <c r="G208" s="109"/>
      <c r="H208" s="109"/>
      <c r="I208" s="220"/>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220"/>
      <c r="F209" s="109"/>
      <c r="G209" s="109"/>
      <c r="H209" s="109"/>
      <c r="I209" s="220"/>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220"/>
      <c r="F210" s="109"/>
      <c r="G210" s="109"/>
      <c r="H210" s="109"/>
      <c r="I210" s="220"/>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220"/>
      <c r="F211" s="109"/>
      <c r="G211" s="109"/>
      <c r="H211" s="109"/>
      <c r="I211" s="220"/>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220"/>
      <c r="F212" s="109"/>
      <c r="G212" s="109"/>
      <c r="H212" s="109"/>
      <c r="I212" s="220"/>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220"/>
      <c r="F213" s="109"/>
      <c r="G213" s="109"/>
      <c r="H213" s="109"/>
      <c r="I213" s="220"/>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220"/>
      <c r="F214" s="109"/>
      <c r="G214" s="109"/>
      <c r="H214" s="109"/>
      <c r="I214" s="220"/>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220"/>
      <c r="F215" s="109"/>
      <c r="G215" s="109"/>
      <c r="H215" s="109"/>
      <c r="I215" s="220"/>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220"/>
      <c r="F216" s="109"/>
      <c r="G216" s="109"/>
      <c r="H216" s="109"/>
      <c r="I216" s="220"/>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220"/>
      <c r="F217" s="109"/>
      <c r="G217" s="109"/>
      <c r="H217" s="109"/>
      <c r="I217" s="220"/>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220"/>
      <c r="F218" s="109"/>
      <c r="G218" s="109"/>
      <c r="H218" s="109"/>
      <c r="I218" s="220"/>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220"/>
      <c r="F219" s="109"/>
      <c r="G219" s="109"/>
      <c r="H219" s="109"/>
      <c r="I219" s="220"/>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220"/>
      <c r="F220" s="109"/>
      <c r="G220" s="109"/>
      <c r="H220" s="109"/>
      <c r="I220" s="220"/>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220"/>
      <c r="F221" s="109"/>
      <c r="G221" s="109"/>
      <c r="H221" s="109"/>
      <c r="I221" s="220"/>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220"/>
      <c r="F222" s="109"/>
      <c r="G222" s="109"/>
      <c r="H222" s="109"/>
      <c r="I222" s="220"/>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7"/>
      <c r="D223" s="17"/>
      <c r="E223" s="220"/>
      <c r="F223" s="109"/>
      <c r="G223" s="109"/>
      <c r="H223" s="109"/>
      <c r="I223" s="220"/>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7"/>
      <c r="D224" s="17"/>
      <c r="E224" s="220"/>
      <c r="F224" s="109"/>
      <c r="G224" s="109"/>
      <c r="H224" s="109"/>
      <c r="I224" s="220"/>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7"/>
      <c r="D225" s="17"/>
      <c r="E225" s="220"/>
      <c r="F225" s="109"/>
      <c r="G225" s="109"/>
      <c r="H225" s="109"/>
      <c r="I225" s="220"/>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17"/>
      <c r="D226" s="17"/>
      <c r="E226" s="220"/>
      <c r="F226" s="109"/>
      <c r="G226" s="109"/>
      <c r="H226" s="109"/>
      <c r="I226" s="220"/>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17"/>
      <c r="D227" s="17"/>
      <c r="E227" s="220"/>
      <c r="F227" s="109"/>
      <c r="G227" s="109"/>
      <c r="H227" s="109"/>
      <c r="I227" s="220"/>
      <c r="J227" s="17"/>
      <c r="K227" s="17"/>
      <c r="L227" s="17"/>
      <c r="M227" s="17"/>
      <c r="N227" s="17"/>
      <c r="O227" s="17"/>
      <c r="P227" s="17"/>
      <c r="Q227" s="17"/>
      <c r="R227" s="17"/>
      <c r="S227" s="17"/>
      <c r="T227" s="17"/>
      <c r="U227" s="17"/>
      <c r="V227" s="17"/>
      <c r="W227" s="17"/>
      <c r="X227" s="17"/>
      <c r="Y227" s="17"/>
      <c r="Z227" s="17"/>
    </row>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29:E29"/>
  </mergeCells>
  <pageMargins left="0.7" right="0.7" top="0.75" bottom="0.75" header="0" footer="0"/>
  <pageSetup orientation="landscape"/>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000"/>
  <sheetViews>
    <sheetView workbookViewId="0"/>
  </sheetViews>
  <sheetFormatPr defaultColWidth="12.625" defaultRowHeight="15" customHeight="1"/>
  <cols>
    <col min="1" max="1" width="31.125" customWidth="1"/>
    <col min="2" max="2" width="14.125" customWidth="1"/>
    <col min="3" max="4" width="15.625" customWidth="1"/>
    <col min="5" max="24" width="9" customWidth="1"/>
  </cols>
  <sheetData>
    <row r="1" spans="1:24" ht="18.75">
      <c r="A1" s="95" t="s">
        <v>406</v>
      </c>
      <c r="B1" s="18"/>
      <c r="C1" s="18"/>
      <c r="D1" s="18"/>
      <c r="E1" s="18"/>
      <c r="F1" s="18"/>
      <c r="G1" s="18"/>
      <c r="H1" s="18"/>
      <c r="I1" s="18"/>
      <c r="J1" s="18"/>
      <c r="K1" s="18"/>
      <c r="L1" s="18"/>
      <c r="M1" s="18"/>
      <c r="N1" s="18"/>
      <c r="O1" s="18"/>
      <c r="P1" s="18"/>
      <c r="Q1" s="18"/>
      <c r="R1" s="18"/>
      <c r="S1" s="18"/>
      <c r="T1" s="18"/>
      <c r="U1" s="18"/>
      <c r="V1" s="18"/>
      <c r="W1" s="18"/>
      <c r="X1" s="18"/>
    </row>
    <row r="2" spans="1:24" ht="12.75" customHeight="1" thickBot="1">
      <c r="A2" s="97"/>
      <c r="B2" s="17"/>
      <c r="C2" s="17"/>
      <c r="D2" s="17"/>
      <c r="E2" s="17"/>
      <c r="F2" s="17"/>
      <c r="G2" s="17"/>
      <c r="H2" s="17"/>
      <c r="I2" s="17"/>
      <c r="J2" s="17"/>
      <c r="K2" s="17"/>
      <c r="L2" s="17"/>
      <c r="M2" s="17"/>
      <c r="N2" s="17"/>
      <c r="O2" s="17"/>
      <c r="P2" s="17"/>
      <c r="Q2" s="17"/>
      <c r="R2" s="17"/>
      <c r="S2" s="17"/>
      <c r="T2" s="17"/>
      <c r="U2" s="17"/>
      <c r="V2" s="17"/>
      <c r="W2" s="17"/>
      <c r="X2" s="17"/>
    </row>
    <row r="3" spans="1:24" ht="15" customHeight="1" thickBot="1">
      <c r="A3" s="676"/>
      <c r="B3" s="880" t="s">
        <v>129</v>
      </c>
      <c r="C3" s="881"/>
      <c r="D3" s="882"/>
      <c r="E3" s="31"/>
      <c r="F3" s="31"/>
      <c r="G3" s="31"/>
      <c r="H3" s="31"/>
      <c r="I3" s="31"/>
      <c r="J3" s="31"/>
      <c r="K3" s="31"/>
      <c r="L3" s="31"/>
      <c r="M3" s="31"/>
      <c r="N3" s="31"/>
      <c r="O3" s="31"/>
      <c r="P3" s="31"/>
      <c r="Q3" s="31"/>
      <c r="R3" s="31"/>
      <c r="S3" s="31"/>
      <c r="T3" s="31"/>
      <c r="U3" s="31"/>
      <c r="V3" s="31"/>
      <c r="W3" s="31"/>
      <c r="X3" s="31"/>
    </row>
    <row r="4" spans="1:24" ht="15.75" thickBot="1">
      <c r="A4" s="157" t="s">
        <v>130</v>
      </c>
      <c r="B4" s="34" t="s">
        <v>131</v>
      </c>
      <c r="C4" s="678" t="s">
        <v>132</v>
      </c>
      <c r="D4" s="678" t="s">
        <v>133</v>
      </c>
      <c r="E4" s="31"/>
      <c r="F4" s="31"/>
      <c r="G4" s="31"/>
      <c r="H4" s="31"/>
      <c r="I4" s="31"/>
      <c r="J4" s="31"/>
      <c r="K4" s="31"/>
      <c r="L4" s="31"/>
      <c r="M4" s="31"/>
      <c r="N4" s="31"/>
      <c r="O4" s="31"/>
      <c r="P4" s="31"/>
      <c r="Q4" s="31"/>
      <c r="R4" s="31"/>
      <c r="S4" s="31"/>
      <c r="T4" s="31"/>
      <c r="U4" s="31"/>
      <c r="V4" s="31"/>
      <c r="W4" s="31"/>
      <c r="X4" s="31"/>
    </row>
    <row r="5" spans="1:24" ht="12.75" customHeight="1">
      <c r="A5" s="136" t="s">
        <v>83</v>
      </c>
      <c r="B5" s="139">
        <v>688</v>
      </c>
      <c r="C5" s="139">
        <v>140</v>
      </c>
      <c r="D5" s="139">
        <v>11373</v>
      </c>
      <c r="E5" s="31"/>
      <c r="F5" s="223"/>
      <c r="G5" s="31"/>
      <c r="H5" s="31"/>
      <c r="I5" s="31"/>
      <c r="J5" s="31"/>
      <c r="K5" s="31"/>
      <c r="L5" s="31"/>
      <c r="M5" s="31"/>
      <c r="N5" s="31"/>
      <c r="O5" s="31"/>
      <c r="P5" s="31"/>
      <c r="Q5" s="31"/>
      <c r="R5" s="31"/>
      <c r="S5" s="31"/>
      <c r="T5" s="31"/>
      <c r="U5" s="31"/>
      <c r="V5" s="31"/>
      <c r="W5" s="31"/>
      <c r="X5" s="31"/>
    </row>
    <row r="6" spans="1:24" ht="12.75" customHeight="1">
      <c r="A6" s="141" t="s">
        <v>81</v>
      </c>
      <c r="B6" s="144">
        <v>142</v>
      </c>
      <c r="C6" s="144">
        <v>914</v>
      </c>
      <c r="D6" s="144">
        <v>18716</v>
      </c>
      <c r="E6" s="31"/>
      <c r="F6" s="223"/>
      <c r="G6" s="31"/>
      <c r="H6" s="31"/>
      <c r="I6" s="31"/>
      <c r="J6" s="31"/>
      <c r="K6" s="31"/>
      <c r="L6" s="31"/>
      <c r="M6" s="31"/>
      <c r="N6" s="31"/>
      <c r="O6" s="31"/>
      <c r="P6" s="31"/>
      <c r="Q6" s="31"/>
      <c r="R6" s="31"/>
      <c r="S6" s="31"/>
      <c r="T6" s="31"/>
      <c r="U6" s="31"/>
      <c r="V6" s="31"/>
      <c r="W6" s="31"/>
      <c r="X6" s="31"/>
    </row>
    <row r="7" spans="1:24" ht="12.75" customHeight="1">
      <c r="A7" s="141" t="s">
        <v>72</v>
      </c>
      <c r="B7" s="144">
        <v>10</v>
      </c>
      <c r="C7" s="144">
        <v>7</v>
      </c>
      <c r="D7" s="144">
        <v>737</v>
      </c>
      <c r="E7" s="31"/>
      <c r="F7" s="223"/>
      <c r="G7" s="31"/>
      <c r="H7" s="31"/>
      <c r="I7" s="31"/>
      <c r="J7" s="31"/>
      <c r="K7" s="31"/>
      <c r="L7" s="31"/>
      <c r="M7" s="31"/>
      <c r="N7" s="31"/>
      <c r="O7" s="31"/>
      <c r="P7" s="31"/>
      <c r="Q7" s="31"/>
      <c r="R7" s="31"/>
      <c r="S7" s="31"/>
      <c r="T7" s="31"/>
      <c r="U7" s="31"/>
      <c r="V7" s="31"/>
      <c r="W7" s="31"/>
      <c r="X7" s="31"/>
    </row>
    <row r="8" spans="1:24" ht="12.75" customHeight="1">
      <c r="A8" s="141" t="s">
        <v>73</v>
      </c>
      <c r="B8" s="144">
        <v>139</v>
      </c>
      <c r="C8" s="144">
        <v>267</v>
      </c>
      <c r="D8" s="144">
        <v>9281</v>
      </c>
      <c r="E8" s="31"/>
      <c r="F8" s="223"/>
      <c r="G8" s="31"/>
      <c r="H8" s="31"/>
      <c r="I8" s="31"/>
      <c r="J8" s="31"/>
      <c r="K8" s="31"/>
      <c r="L8" s="31"/>
      <c r="M8" s="31"/>
      <c r="N8" s="31"/>
      <c r="O8" s="31"/>
      <c r="P8" s="31"/>
      <c r="Q8" s="31"/>
      <c r="R8" s="31"/>
      <c r="S8" s="31"/>
      <c r="T8" s="31"/>
      <c r="U8" s="31"/>
      <c r="V8" s="31"/>
      <c r="W8" s="31"/>
      <c r="X8" s="31"/>
    </row>
    <row r="9" spans="1:24" ht="12.75" customHeight="1">
      <c r="A9" s="141" t="s">
        <v>71</v>
      </c>
      <c r="B9" s="144">
        <v>1294</v>
      </c>
      <c r="C9" s="144">
        <v>373</v>
      </c>
      <c r="D9" s="144">
        <v>26069</v>
      </c>
      <c r="E9" s="31"/>
      <c r="F9" s="223"/>
      <c r="G9" s="31"/>
      <c r="H9" s="31"/>
      <c r="I9" s="31"/>
      <c r="J9" s="31"/>
      <c r="K9" s="31"/>
      <c r="L9" s="31"/>
      <c r="M9" s="31"/>
      <c r="N9" s="31"/>
      <c r="O9" s="31"/>
      <c r="P9" s="31"/>
      <c r="Q9" s="31"/>
      <c r="R9" s="31"/>
      <c r="S9" s="31"/>
      <c r="T9" s="31"/>
      <c r="U9" s="31"/>
      <c r="V9" s="31"/>
      <c r="W9" s="31"/>
      <c r="X9" s="31"/>
    </row>
    <row r="10" spans="1:24" ht="12.75" customHeight="1">
      <c r="A10" s="356" t="s">
        <v>91</v>
      </c>
      <c r="B10" s="478">
        <v>22</v>
      </c>
      <c r="C10" s="534">
        <v>0</v>
      </c>
      <c r="D10" s="478">
        <v>1526</v>
      </c>
      <c r="E10" s="31"/>
      <c r="F10" s="223"/>
      <c r="G10" s="31"/>
      <c r="H10" s="31"/>
      <c r="I10" s="31"/>
      <c r="J10" s="31"/>
      <c r="K10" s="31"/>
      <c r="L10" s="31"/>
      <c r="M10" s="31"/>
      <c r="N10" s="31"/>
      <c r="O10" s="31"/>
      <c r="P10" s="31"/>
      <c r="Q10" s="31"/>
      <c r="R10" s="31"/>
      <c r="S10" s="31"/>
      <c r="T10" s="31"/>
      <c r="U10" s="31"/>
      <c r="V10" s="31"/>
      <c r="W10" s="31"/>
      <c r="X10" s="31"/>
    </row>
    <row r="11" spans="1:24" ht="12.75" customHeight="1" thickBot="1">
      <c r="A11" s="141" t="s">
        <v>74</v>
      </c>
      <c r="B11" s="144">
        <v>635</v>
      </c>
      <c r="C11" s="144">
        <v>993</v>
      </c>
      <c r="D11" s="144">
        <v>57680</v>
      </c>
      <c r="E11" s="31"/>
      <c r="F11" s="223"/>
      <c r="G11" s="31"/>
      <c r="H11" s="31"/>
      <c r="I11" s="31"/>
      <c r="J11" s="31"/>
      <c r="K11" s="31"/>
      <c r="L11" s="31"/>
      <c r="M11" s="31"/>
      <c r="N11" s="31"/>
      <c r="O11" s="31"/>
      <c r="P11" s="31"/>
      <c r="Q11" s="31"/>
      <c r="R11" s="31"/>
      <c r="S11" s="31"/>
      <c r="T11" s="31"/>
      <c r="U11" s="31"/>
      <c r="V11" s="31"/>
      <c r="W11" s="31"/>
      <c r="X11" s="31"/>
    </row>
    <row r="12" spans="1:24" ht="12.75" customHeight="1" thickBot="1">
      <c r="A12" s="368" t="s">
        <v>134</v>
      </c>
      <c r="B12" s="679">
        <f>SUM(B5:B11)</f>
        <v>2930</v>
      </c>
      <c r="C12" s="658">
        <f t="shared" ref="C12:D12" si="0">SUM(C5:C11)</f>
        <v>2694</v>
      </c>
      <c r="D12" s="658">
        <f t="shared" si="0"/>
        <v>125382</v>
      </c>
      <c r="E12" s="31"/>
      <c r="F12" s="223"/>
      <c r="G12" s="53"/>
      <c r="H12" s="53"/>
      <c r="I12" s="53"/>
      <c r="J12" s="31"/>
      <c r="K12" s="31"/>
      <c r="L12" s="31"/>
      <c r="M12" s="31"/>
      <c r="N12" s="31"/>
      <c r="O12" s="31"/>
      <c r="P12" s="31"/>
      <c r="Q12" s="31"/>
      <c r="R12" s="31"/>
      <c r="S12" s="31"/>
      <c r="T12" s="31"/>
      <c r="U12" s="31"/>
      <c r="V12" s="31"/>
      <c r="W12" s="31"/>
      <c r="X12" s="31"/>
    </row>
    <row r="13" spans="1:24" ht="12.75" customHeight="1">
      <c r="A13" s="31"/>
      <c r="B13" s="31"/>
      <c r="C13" s="31"/>
      <c r="D13" s="31"/>
      <c r="E13" s="31"/>
      <c r="F13" s="31"/>
      <c r="G13" s="31"/>
      <c r="H13" s="31"/>
      <c r="I13" s="31"/>
      <c r="J13" s="31"/>
      <c r="K13" s="31"/>
      <c r="L13" s="31"/>
      <c r="M13" s="31"/>
      <c r="N13" s="31"/>
      <c r="O13" s="31"/>
      <c r="P13" s="31"/>
      <c r="Q13" s="31"/>
      <c r="R13" s="31"/>
      <c r="S13" s="31"/>
      <c r="T13" s="31"/>
      <c r="U13" s="31"/>
      <c r="V13" s="31"/>
      <c r="W13" s="31"/>
      <c r="X13" s="31"/>
    </row>
    <row r="14" spans="1:24" ht="12.75" customHeight="1">
      <c r="A14" s="31" t="s">
        <v>59</v>
      </c>
      <c r="B14" s="31"/>
      <c r="C14" s="31"/>
      <c r="D14" s="31"/>
      <c r="E14" s="31"/>
      <c r="F14" s="31"/>
      <c r="G14" s="31"/>
      <c r="H14" s="31"/>
      <c r="I14" s="31"/>
      <c r="J14" s="31"/>
      <c r="K14" s="31"/>
      <c r="L14" s="31"/>
      <c r="M14" s="31"/>
      <c r="N14" s="31"/>
      <c r="O14" s="31"/>
      <c r="P14" s="31"/>
      <c r="Q14" s="31"/>
      <c r="R14" s="31"/>
      <c r="S14" s="31"/>
      <c r="T14" s="31"/>
      <c r="U14" s="31"/>
      <c r="V14" s="31"/>
      <c r="W14" s="31"/>
      <c r="X14" s="31"/>
    </row>
    <row r="15" spans="1:24" ht="12.75" customHeight="1">
      <c r="A15" s="1"/>
      <c r="B15" s="1"/>
      <c r="C15" s="1"/>
      <c r="D15" s="1"/>
      <c r="E15" s="1"/>
      <c r="F15" s="1"/>
      <c r="G15" s="1"/>
      <c r="H15" s="1"/>
      <c r="I15" s="1"/>
      <c r="J15" s="1"/>
      <c r="K15" s="1"/>
      <c r="L15" s="1"/>
      <c r="M15" s="1"/>
      <c r="N15" s="1"/>
      <c r="O15" s="1"/>
      <c r="P15" s="1"/>
      <c r="Q15" s="1"/>
      <c r="R15" s="1"/>
      <c r="S15" s="1"/>
      <c r="T15" s="1"/>
      <c r="U15" s="1"/>
      <c r="V15" s="1"/>
      <c r="W15" s="1"/>
      <c r="X15" s="1"/>
    </row>
    <row r="16" spans="1:24" ht="12.75" customHeight="1">
      <c r="A16" s="1"/>
      <c r="B16" s="1"/>
      <c r="C16" s="1"/>
      <c r="D16" s="1"/>
      <c r="E16" s="1"/>
      <c r="F16" s="1"/>
      <c r="G16" s="1"/>
      <c r="H16" s="1"/>
      <c r="I16" s="1"/>
      <c r="J16" s="1"/>
      <c r="K16" s="1"/>
      <c r="L16" s="1"/>
      <c r="M16" s="1"/>
      <c r="N16" s="1"/>
      <c r="O16" s="1"/>
      <c r="P16" s="1"/>
      <c r="Q16" s="1"/>
      <c r="R16" s="1"/>
      <c r="S16" s="1"/>
      <c r="T16" s="1"/>
      <c r="U16" s="1"/>
      <c r="V16" s="1"/>
      <c r="W16" s="1"/>
      <c r="X16" s="1"/>
    </row>
    <row r="17" spans="1:24" ht="12.75" customHeight="1">
      <c r="A17" s="1"/>
      <c r="B17" s="1"/>
      <c r="C17" s="1"/>
      <c r="D17" s="1"/>
      <c r="E17" s="1"/>
      <c r="F17" s="1"/>
      <c r="G17" s="1"/>
      <c r="H17" s="1"/>
      <c r="I17" s="1"/>
      <c r="J17" s="1"/>
      <c r="K17" s="1"/>
      <c r="L17" s="1"/>
      <c r="M17" s="1"/>
      <c r="N17" s="1"/>
      <c r="O17" s="1"/>
      <c r="P17" s="1"/>
      <c r="Q17" s="1"/>
      <c r="R17" s="1"/>
      <c r="S17" s="1"/>
      <c r="T17" s="1"/>
      <c r="U17" s="1"/>
      <c r="V17" s="1"/>
      <c r="W17" s="1"/>
      <c r="X17" s="1"/>
    </row>
    <row r="18" spans="1:24" ht="12.75" customHeight="1">
      <c r="A18" s="1"/>
      <c r="B18" s="1"/>
      <c r="C18" s="1"/>
      <c r="D18" s="1"/>
      <c r="E18" s="1"/>
      <c r="F18" s="1"/>
      <c r="G18" s="1"/>
      <c r="H18" s="1"/>
      <c r="I18" s="1"/>
      <c r="J18" s="1"/>
      <c r="K18" s="1"/>
      <c r="L18" s="1"/>
      <c r="M18" s="1"/>
      <c r="N18" s="1"/>
      <c r="O18" s="1"/>
      <c r="P18" s="1"/>
      <c r="Q18" s="1"/>
      <c r="R18" s="1"/>
      <c r="S18" s="1"/>
      <c r="T18" s="1"/>
      <c r="U18" s="1"/>
      <c r="V18" s="1"/>
      <c r="W18" s="1"/>
      <c r="X18" s="1"/>
    </row>
    <row r="19" spans="1:24" ht="12.75" customHeight="1">
      <c r="A19" s="1"/>
      <c r="B19" s="1"/>
      <c r="C19" s="1"/>
      <c r="D19" s="1"/>
      <c r="E19" s="1"/>
      <c r="F19" s="1"/>
      <c r="G19" s="1"/>
      <c r="H19" s="1"/>
      <c r="I19" s="1"/>
      <c r="J19" s="1"/>
      <c r="K19" s="1"/>
      <c r="L19" s="1"/>
      <c r="M19" s="1"/>
      <c r="N19" s="1"/>
      <c r="O19" s="1"/>
      <c r="P19" s="1"/>
      <c r="Q19" s="1"/>
      <c r="R19" s="1"/>
      <c r="S19" s="1"/>
      <c r="T19" s="1"/>
      <c r="U19" s="1"/>
      <c r="V19" s="1"/>
      <c r="W19" s="1"/>
      <c r="X19" s="1"/>
    </row>
    <row r="20" spans="1:24" ht="12.75" customHeight="1">
      <c r="A20" s="1"/>
      <c r="B20" s="1"/>
      <c r="C20" s="1"/>
      <c r="D20" s="1"/>
      <c r="E20" s="1"/>
      <c r="F20" s="1"/>
      <c r="G20" s="1"/>
      <c r="H20" s="1"/>
      <c r="I20" s="1"/>
      <c r="J20" s="1"/>
      <c r="K20" s="1"/>
      <c r="L20" s="1"/>
      <c r="M20" s="1"/>
      <c r="N20" s="1"/>
      <c r="O20" s="1"/>
      <c r="P20" s="1"/>
      <c r="Q20" s="1"/>
      <c r="R20" s="1"/>
      <c r="S20" s="1"/>
      <c r="T20" s="1"/>
      <c r="U20" s="1"/>
      <c r="V20" s="1"/>
      <c r="W20" s="1"/>
      <c r="X20" s="1"/>
    </row>
    <row r="21" spans="1:24" ht="12.75" customHeight="1">
      <c r="A21" s="1"/>
      <c r="B21" s="1"/>
      <c r="C21" s="1"/>
      <c r="D21" s="1"/>
      <c r="E21" s="1"/>
      <c r="F21" s="1"/>
      <c r="G21" s="1"/>
      <c r="H21" s="1"/>
      <c r="I21" s="1"/>
      <c r="J21" s="1"/>
      <c r="K21" s="1"/>
      <c r="L21" s="1"/>
      <c r="M21" s="1"/>
      <c r="N21" s="1"/>
      <c r="O21" s="1"/>
      <c r="P21" s="1"/>
      <c r="Q21" s="1"/>
      <c r="R21" s="1"/>
      <c r="S21" s="1"/>
      <c r="T21" s="1"/>
      <c r="U21" s="1"/>
      <c r="V21" s="1"/>
      <c r="W21" s="1"/>
      <c r="X21" s="1"/>
    </row>
    <row r="22" spans="1:24" ht="12.75" customHeight="1">
      <c r="A22" s="1"/>
      <c r="B22" s="1"/>
      <c r="C22" s="1"/>
      <c r="D22" s="1"/>
      <c r="E22" s="1"/>
      <c r="F22" s="1"/>
      <c r="G22" s="1"/>
      <c r="H22" s="1"/>
      <c r="I22" s="1"/>
      <c r="J22" s="1"/>
      <c r="K22" s="1"/>
      <c r="L22" s="1"/>
      <c r="M22" s="1"/>
      <c r="N22" s="1"/>
      <c r="O22" s="1"/>
      <c r="P22" s="1"/>
      <c r="Q22" s="1"/>
      <c r="R22" s="1"/>
      <c r="S22" s="1"/>
      <c r="T22" s="1"/>
      <c r="U22" s="1"/>
      <c r="V22" s="1"/>
      <c r="W22" s="1"/>
      <c r="X22" s="1"/>
    </row>
    <row r="23" spans="1:24" ht="12.75" customHeight="1">
      <c r="A23" s="1"/>
      <c r="B23" s="1"/>
      <c r="C23" s="1"/>
      <c r="D23" s="1"/>
      <c r="E23" s="1"/>
      <c r="F23" s="1"/>
      <c r="G23" s="1"/>
      <c r="H23" s="1"/>
      <c r="I23" s="1"/>
      <c r="J23" s="1"/>
      <c r="K23" s="1"/>
      <c r="L23" s="1"/>
      <c r="M23" s="1"/>
      <c r="N23" s="1"/>
      <c r="O23" s="1"/>
      <c r="P23" s="1"/>
      <c r="Q23" s="1"/>
      <c r="R23" s="1"/>
      <c r="S23" s="1"/>
      <c r="T23" s="1"/>
      <c r="U23" s="1"/>
      <c r="V23" s="1"/>
      <c r="W23" s="1"/>
      <c r="X23" s="1"/>
    </row>
    <row r="24" spans="1:24" ht="12.75" customHeight="1">
      <c r="A24" s="1"/>
      <c r="B24" s="1"/>
      <c r="C24" s="1"/>
      <c r="D24" s="1"/>
      <c r="E24" s="1"/>
      <c r="F24" s="1"/>
      <c r="G24" s="1"/>
      <c r="H24" s="1"/>
      <c r="I24" s="1"/>
      <c r="J24" s="1"/>
      <c r="K24" s="1"/>
      <c r="L24" s="1"/>
      <c r="M24" s="1"/>
      <c r="N24" s="1"/>
      <c r="O24" s="1"/>
      <c r="P24" s="1"/>
      <c r="Q24" s="1"/>
      <c r="R24" s="1"/>
      <c r="S24" s="1"/>
      <c r="T24" s="1"/>
      <c r="U24" s="1"/>
      <c r="V24" s="1"/>
      <c r="W24" s="1"/>
      <c r="X24" s="1"/>
    </row>
    <row r="25" spans="1:24" ht="12.75" customHeight="1">
      <c r="A25" s="1"/>
      <c r="B25" s="1"/>
      <c r="C25" s="1"/>
      <c r="D25" s="1"/>
      <c r="E25" s="1"/>
      <c r="F25" s="1"/>
      <c r="G25" s="1"/>
      <c r="H25" s="1"/>
      <c r="I25" s="1"/>
      <c r="J25" s="1"/>
      <c r="K25" s="1"/>
      <c r="L25" s="1"/>
      <c r="M25" s="1"/>
      <c r="N25" s="1"/>
      <c r="O25" s="1"/>
      <c r="P25" s="1"/>
      <c r="Q25" s="1"/>
      <c r="R25" s="1"/>
      <c r="S25" s="1"/>
      <c r="T25" s="1"/>
      <c r="U25" s="1"/>
      <c r="V25" s="1"/>
      <c r="W25" s="1"/>
      <c r="X25" s="1"/>
    </row>
    <row r="26" spans="1:24" ht="12.75" customHeight="1">
      <c r="A26" s="1"/>
      <c r="B26" s="1"/>
      <c r="C26" s="1"/>
      <c r="D26" s="1"/>
      <c r="E26" s="1"/>
      <c r="F26" s="1"/>
      <c r="G26" s="1"/>
      <c r="H26" s="1"/>
      <c r="I26" s="1"/>
      <c r="J26" s="1"/>
      <c r="K26" s="1"/>
      <c r="L26" s="1"/>
      <c r="M26" s="1"/>
      <c r="N26" s="1"/>
      <c r="O26" s="1"/>
      <c r="P26" s="1"/>
      <c r="Q26" s="1"/>
      <c r="R26" s="1"/>
      <c r="S26" s="1"/>
      <c r="T26" s="1"/>
      <c r="U26" s="1"/>
      <c r="V26" s="1"/>
      <c r="W26" s="1"/>
      <c r="X26" s="1"/>
    </row>
    <row r="27" spans="1:24" ht="12.75" customHeight="1">
      <c r="A27" s="1"/>
      <c r="B27" s="1"/>
      <c r="C27" s="1"/>
      <c r="D27" s="1"/>
      <c r="E27" s="1"/>
      <c r="F27" s="1"/>
      <c r="G27" s="1"/>
      <c r="H27" s="1"/>
      <c r="I27" s="1"/>
      <c r="J27" s="1"/>
      <c r="K27" s="1"/>
      <c r="L27" s="1"/>
      <c r="M27" s="1"/>
      <c r="N27" s="1"/>
      <c r="O27" s="1"/>
      <c r="P27" s="1"/>
      <c r="Q27" s="1"/>
      <c r="R27" s="1"/>
      <c r="S27" s="1"/>
      <c r="T27" s="1"/>
      <c r="U27" s="1"/>
      <c r="V27" s="1"/>
      <c r="W27" s="1"/>
      <c r="X27" s="1"/>
    </row>
    <row r="28" spans="1:24" ht="12.75" customHeight="1">
      <c r="A28" s="1"/>
      <c r="B28" s="1"/>
      <c r="C28" s="1"/>
      <c r="D28" s="1"/>
      <c r="E28" s="1"/>
      <c r="F28" s="1"/>
      <c r="G28" s="1"/>
      <c r="H28" s="1"/>
      <c r="I28" s="1"/>
      <c r="J28" s="1"/>
      <c r="K28" s="1"/>
      <c r="L28" s="1"/>
      <c r="M28" s="1"/>
      <c r="N28" s="1"/>
      <c r="O28" s="1"/>
      <c r="P28" s="1"/>
      <c r="Q28" s="1"/>
      <c r="R28" s="1"/>
      <c r="S28" s="1"/>
      <c r="T28" s="1"/>
      <c r="U28" s="1"/>
      <c r="V28" s="1"/>
      <c r="W28" s="1"/>
      <c r="X28" s="1"/>
    </row>
    <row r="29" spans="1:24" ht="12.75" customHeight="1">
      <c r="A29" s="1"/>
      <c r="B29" s="1"/>
      <c r="C29" s="1"/>
      <c r="D29" s="1"/>
      <c r="E29" s="1"/>
      <c r="F29" s="1"/>
      <c r="G29" s="1"/>
      <c r="H29" s="1"/>
      <c r="I29" s="1"/>
      <c r="J29" s="1"/>
      <c r="K29" s="1"/>
      <c r="L29" s="1"/>
      <c r="M29" s="1"/>
      <c r="N29" s="1"/>
      <c r="O29" s="1"/>
      <c r="P29" s="1"/>
      <c r="Q29" s="1"/>
      <c r="R29" s="1"/>
      <c r="S29" s="1"/>
      <c r="T29" s="1"/>
      <c r="U29" s="1"/>
      <c r="V29" s="1"/>
      <c r="W29" s="1"/>
      <c r="X29" s="1"/>
    </row>
    <row r="30" spans="1:24" ht="12.75" customHeight="1">
      <c r="A30" s="1"/>
      <c r="B30" s="1"/>
      <c r="C30" s="1"/>
      <c r="D30" s="1"/>
      <c r="E30" s="1"/>
      <c r="F30" s="1"/>
      <c r="G30" s="1"/>
      <c r="H30" s="1"/>
      <c r="I30" s="1"/>
      <c r="J30" s="1"/>
      <c r="K30" s="1"/>
      <c r="L30" s="1"/>
      <c r="M30" s="1"/>
      <c r="N30" s="1"/>
      <c r="O30" s="1"/>
      <c r="P30" s="1"/>
      <c r="Q30" s="1"/>
      <c r="R30" s="1"/>
      <c r="S30" s="1"/>
      <c r="T30" s="1"/>
      <c r="U30" s="1"/>
      <c r="V30" s="1"/>
      <c r="W30" s="1"/>
      <c r="X30" s="1"/>
    </row>
    <row r="31" spans="1:24" ht="12.75" customHeight="1">
      <c r="A31" s="1"/>
      <c r="B31" s="1"/>
      <c r="C31" s="1"/>
      <c r="D31" s="1"/>
      <c r="E31" s="1"/>
      <c r="F31" s="1"/>
      <c r="G31" s="1"/>
      <c r="H31" s="1"/>
      <c r="I31" s="1"/>
      <c r="J31" s="1"/>
      <c r="K31" s="1"/>
      <c r="L31" s="1"/>
      <c r="M31" s="1"/>
      <c r="N31" s="1"/>
      <c r="O31" s="1"/>
      <c r="P31" s="1"/>
      <c r="Q31" s="1"/>
      <c r="R31" s="1"/>
      <c r="S31" s="1"/>
      <c r="T31" s="1"/>
      <c r="U31" s="1"/>
      <c r="V31" s="1"/>
      <c r="W31" s="1"/>
      <c r="X31" s="1"/>
    </row>
    <row r="32" spans="1:24" ht="12.75" customHeight="1">
      <c r="A32" s="1"/>
      <c r="B32" s="1"/>
      <c r="C32" s="1"/>
      <c r="D32" s="1"/>
      <c r="E32" s="1"/>
      <c r="F32" s="1"/>
      <c r="G32" s="1"/>
      <c r="H32" s="1"/>
      <c r="I32" s="1"/>
      <c r="J32" s="1"/>
      <c r="K32" s="1"/>
      <c r="L32" s="1"/>
      <c r="M32" s="1"/>
      <c r="N32" s="1"/>
      <c r="O32" s="1"/>
      <c r="P32" s="1"/>
      <c r="Q32" s="1"/>
      <c r="R32" s="1"/>
      <c r="S32" s="1"/>
      <c r="T32" s="1"/>
      <c r="U32" s="1"/>
      <c r="V32" s="1"/>
      <c r="W32" s="1"/>
      <c r="X32" s="1"/>
    </row>
    <row r="33" spans="1:24" ht="12.75" customHeight="1">
      <c r="A33" s="1"/>
      <c r="B33" s="1"/>
      <c r="C33" s="1"/>
      <c r="D33" s="1"/>
      <c r="E33" s="1"/>
      <c r="F33" s="1"/>
      <c r="G33" s="1"/>
      <c r="H33" s="1"/>
      <c r="I33" s="1"/>
      <c r="J33" s="1"/>
      <c r="K33" s="1"/>
      <c r="L33" s="1"/>
      <c r="M33" s="1"/>
      <c r="N33" s="1"/>
      <c r="O33" s="1"/>
      <c r="P33" s="1"/>
      <c r="Q33" s="1"/>
      <c r="R33" s="1"/>
      <c r="S33" s="1"/>
      <c r="T33" s="1"/>
      <c r="U33" s="1"/>
      <c r="V33" s="1"/>
      <c r="W33" s="1"/>
      <c r="X33" s="1"/>
    </row>
    <row r="34" spans="1:24" ht="12.75" customHeight="1">
      <c r="A34" s="1"/>
      <c r="B34" s="1"/>
      <c r="C34" s="1"/>
      <c r="D34" s="1"/>
      <c r="E34" s="1"/>
      <c r="F34" s="1"/>
      <c r="G34" s="1"/>
      <c r="H34" s="1"/>
      <c r="I34" s="1"/>
      <c r="J34" s="1"/>
      <c r="K34" s="1"/>
      <c r="L34" s="1"/>
      <c r="M34" s="1"/>
      <c r="N34" s="1"/>
      <c r="O34" s="1"/>
      <c r="P34" s="1"/>
      <c r="Q34" s="1"/>
      <c r="R34" s="1"/>
      <c r="S34" s="1"/>
      <c r="T34" s="1"/>
      <c r="U34" s="1"/>
      <c r="V34" s="1"/>
      <c r="W34" s="1"/>
      <c r="X34" s="1"/>
    </row>
    <row r="35" spans="1:24" ht="12.75" customHeight="1">
      <c r="A35" s="1"/>
      <c r="B35" s="1"/>
      <c r="C35" s="1"/>
      <c r="D35" s="1"/>
      <c r="E35" s="1"/>
      <c r="F35" s="1"/>
      <c r="G35" s="1"/>
      <c r="H35" s="1"/>
      <c r="I35" s="1"/>
      <c r="J35" s="1"/>
      <c r="K35" s="1"/>
      <c r="L35" s="1"/>
      <c r="M35" s="1"/>
      <c r="N35" s="1"/>
      <c r="O35" s="1"/>
      <c r="P35" s="1"/>
      <c r="Q35" s="1"/>
      <c r="R35" s="1"/>
      <c r="S35" s="1"/>
      <c r="T35" s="1"/>
      <c r="U35" s="1"/>
      <c r="V35" s="1"/>
      <c r="W35" s="1"/>
      <c r="X35" s="1"/>
    </row>
    <row r="36" spans="1:24" ht="12.75" customHeight="1">
      <c r="A36" s="1"/>
      <c r="B36" s="1"/>
      <c r="C36" s="1"/>
      <c r="D36" s="1"/>
      <c r="E36" s="1"/>
      <c r="F36" s="1"/>
      <c r="G36" s="1"/>
      <c r="H36" s="1"/>
      <c r="I36" s="1"/>
      <c r="J36" s="1"/>
      <c r="K36" s="1"/>
      <c r="L36" s="1"/>
      <c r="M36" s="1"/>
      <c r="N36" s="1"/>
      <c r="O36" s="1"/>
      <c r="P36" s="1"/>
      <c r="Q36" s="1"/>
      <c r="R36" s="1"/>
      <c r="S36" s="1"/>
      <c r="T36" s="1"/>
      <c r="U36" s="1"/>
      <c r="V36" s="1"/>
      <c r="W36" s="1"/>
      <c r="X36" s="1"/>
    </row>
    <row r="37" spans="1:24" ht="12.75" customHeight="1">
      <c r="A37" s="1"/>
      <c r="B37" s="1"/>
      <c r="C37" s="1"/>
      <c r="D37" s="1"/>
      <c r="E37" s="1"/>
      <c r="F37" s="1"/>
      <c r="G37" s="1"/>
      <c r="H37" s="1"/>
      <c r="I37" s="1"/>
      <c r="J37" s="1"/>
      <c r="K37" s="1"/>
      <c r="L37" s="1"/>
      <c r="M37" s="1"/>
      <c r="N37" s="1"/>
      <c r="O37" s="1"/>
      <c r="P37" s="1"/>
      <c r="Q37" s="1"/>
      <c r="R37" s="1"/>
      <c r="S37" s="1"/>
      <c r="T37" s="1"/>
      <c r="U37" s="1"/>
      <c r="V37" s="1"/>
      <c r="W37" s="1"/>
      <c r="X37" s="1"/>
    </row>
    <row r="38" spans="1:24" ht="12.75" customHeight="1">
      <c r="A38" s="1"/>
      <c r="B38" s="1"/>
      <c r="C38" s="1"/>
      <c r="D38" s="1"/>
      <c r="E38" s="1"/>
      <c r="F38" s="1"/>
      <c r="G38" s="1"/>
      <c r="H38" s="1"/>
      <c r="I38" s="1"/>
      <c r="J38" s="1"/>
      <c r="K38" s="1"/>
      <c r="L38" s="1"/>
      <c r="M38" s="1"/>
      <c r="N38" s="1"/>
      <c r="O38" s="1"/>
      <c r="P38" s="1"/>
      <c r="Q38" s="1"/>
      <c r="R38" s="1"/>
      <c r="S38" s="1"/>
      <c r="T38" s="1"/>
      <c r="U38" s="1"/>
      <c r="V38" s="1"/>
      <c r="W38" s="1"/>
      <c r="X38" s="1"/>
    </row>
    <row r="39" spans="1:24" ht="12.75" customHeight="1">
      <c r="A39" s="1"/>
      <c r="B39" s="1"/>
      <c r="C39" s="1"/>
      <c r="D39" s="1"/>
      <c r="E39" s="1"/>
      <c r="F39" s="1"/>
      <c r="G39" s="1"/>
      <c r="H39" s="1"/>
      <c r="I39" s="1"/>
      <c r="J39" s="1"/>
      <c r="K39" s="1"/>
      <c r="L39" s="1"/>
      <c r="M39" s="1"/>
      <c r="N39" s="1"/>
      <c r="O39" s="1"/>
      <c r="P39" s="1"/>
      <c r="Q39" s="1"/>
      <c r="R39" s="1"/>
      <c r="S39" s="1"/>
      <c r="T39" s="1"/>
      <c r="U39" s="1"/>
      <c r="V39" s="1"/>
      <c r="W39" s="1"/>
      <c r="X39" s="1"/>
    </row>
    <row r="40" spans="1:24" ht="12.75" customHeight="1">
      <c r="A40" s="1"/>
      <c r="B40" s="1"/>
      <c r="C40" s="1"/>
      <c r="D40" s="1"/>
      <c r="E40" s="1"/>
      <c r="F40" s="1"/>
      <c r="G40" s="1"/>
      <c r="H40" s="1"/>
      <c r="I40" s="1"/>
      <c r="J40" s="1"/>
      <c r="K40" s="1"/>
      <c r="L40" s="1"/>
      <c r="M40" s="1"/>
      <c r="N40" s="1"/>
      <c r="O40" s="1"/>
      <c r="P40" s="1"/>
      <c r="Q40" s="1"/>
      <c r="R40" s="1"/>
      <c r="S40" s="1"/>
      <c r="T40" s="1"/>
      <c r="U40" s="1"/>
      <c r="V40" s="1"/>
      <c r="W40" s="1"/>
      <c r="X40" s="1"/>
    </row>
    <row r="41" spans="1:24" ht="12.75" customHeight="1">
      <c r="A41" s="1"/>
      <c r="B41" s="1"/>
      <c r="C41" s="1"/>
      <c r="D41" s="1"/>
      <c r="E41" s="1"/>
      <c r="F41" s="1"/>
      <c r="G41" s="1"/>
      <c r="H41" s="1"/>
      <c r="I41" s="1"/>
      <c r="J41" s="1"/>
      <c r="K41" s="1"/>
      <c r="L41" s="1"/>
      <c r="M41" s="1"/>
      <c r="N41" s="1"/>
      <c r="O41" s="1"/>
      <c r="P41" s="1"/>
      <c r="Q41" s="1"/>
      <c r="R41" s="1"/>
      <c r="S41" s="1"/>
      <c r="T41" s="1"/>
      <c r="U41" s="1"/>
      <c r="V41" s="1"/>
      <c r="W41" s="1"/>
      <c r="X41" s="1"/>
    </row>
    <row r="42" spans="1:24" ht="12.75" customHeight="1">
      <c r="A42" s="1"/>
      <c r="B42" s="1"/>
      <c r="C42" s="1"/>
      <c r="D42" s="1"/>
      <c r="E42" s="1"/>
      <c r="F42" s="1"/>
      <c r="G42" s="1"/>
      <c r="H42" s="1"/>
      <c r="I42" s="1"/>
      <c r="J42" s="1"/>
      <c r="K42" s="1"/>
      <c r="L42" s="1"/>
      <c r="M42" s="1"/>
      <c r="N42" s="1"/>
      <c r="O42" s="1"/>
      <c r="P42" s="1"/>
      <c r="Q42" s="1"/>
      <c r="R42" s="1"/>
      <c r="S42" s="1"/>
      <c r="T42" s="1"/>
      <c r="U42" s="1"/>
      <c r="V42" s="1"/>
      <c r="W42" s="1"/>
      <c r="X42" s="1"/>
    </row>
    <row r="43" spans="1:24" ht="12.75" customHeight="1">
      <c r="A43" s="1"/>
      <c r="B43" s="1"/>
      <c r="C43" s="1"/>
      <c r="D43" s="1"/>
      <c r="E43" s="1"/>
      <c r="F43" s="1"/>
      <c r="G43" s="1"/>
      <c r="H43" s="1"/>
      <c r="I43" s="1"/>
      <c r="J43" s="1"/>
      <c r="K43" s="1"/>
      <c r="L43" s="1"/>
      <c r="M43" s="1"/>
      <c r="N43" s="1"/>
      <c r="O43" s="1"/>
      <c r="P43" s="1"/>
      <c r="Q43" s="1"/>
      <c r="R43" s="1"/>
      <c r="S43" s="1"/>
      <c r="T43" s="1"/>
      <c r="U43" s="1"/>
      <c r="V43" s="1"/>
      <c r="W43" s="1"/>
      <c r="X43" s="1"/>
    </row>
    <row r="44" spans="1:24" ht="12.75" customHeight="1">
      <c r="A44" s="1"/>
      <c r="B44" s="1"/>
      <c r="C44" s="1"/>
      <c r="D44" s="1"/>
      <c r="E44" s="1"/>
      <c r="F44" s="1"/>
      <c r="G44" s="1"/>
      <c r="H44" s="1"/>
      <c r="I44" s="1"/>
      <c r="J44" s="1"/>
      <c r="K44" s="1"/>
      <c r="L44" s="1"/>
      <c r="M44" s="1"/>
      <c r="N44" s="1"/>
      <c r="O44" s="1"/>
      <c r="P44" s="1"/>
      <c r="Q44" s="1"/>
      <c r="R44" s="1"/>
      <c r="S44" s="1"/>
      <c r="T44" s="1"/>
      <c r="U44" s="1"/>
      <c r="V44" s="1"/>
      <c r="W44" s="1"/>
      <c r="X44" s="1"/>
    </row>
    <row r="45" spans="1:24" ht="12.75" customHeight="1">
      <c r="A45" s="1"/>
      <c r="B45" s="1"/>
      <c r="C45" s="1"/>
      <c r="D45" s="1"/>
      <c r="E45" s="1"/>
      <c r="F45" s="1"/>
      <c r="G45" s="1"/>
      <c r="H45" s="1"/>
      <c r="I45" s="1"/>
      <c r="J45" s="1"/>
      <c r="K45" s="1"/>
      <c r="L45" s="1"/>
      <c r="M45" s="1"/>
      <c r="N45" s="1"/>
      <c r="O45" s="1"/>
      <c r="P45" s="1"/>
      <c r="Q45" s="1"/>
      <c r="R45" s="1"/>
      <c r="S45" s="1"/>
      <c r="T45" s="1"/>
      <c r="U45" s="1"/>
      <c r="V45" s="1"/>
      <c r="W45" s="1"/>
      <c r="X45" s="1"/>
    </row>
    <row r="46" spans="1:24" ht="12.75" customHeight="1">
      <c r="A46" s="1"/>
      <c r="B46" s="1"/>
      <c r="C46" s="1"/>
      <c r="D46" s="1"/>
      <c r="E46" s="1"/>
      <c r="F46" s="1"/>
      <c r="G46" s="1"/>
      <c r="H46" s="1"/>
      <c r="I46" s="1"/>
      <c r="J46" s="1"/>
      <c r="K46" s="1"/>
      <c r="L46" s="1"/>
      <c r="M46" s="1"/>
      <c r="N46" s="1"/>
      <c r="O46" s="1"/>
      <c r="P46" s="1"/>
      <c r="Q46" s="1"/>
      <c r="R46" s="1"/>
      <c r="S46" s="1"/>
      <c r="T46" s="1"/>
      <c r="U46" s="1"/>
      <c r="V46" s="1"/>
      <c r="W46" s="1"/>
      <c r="X46" s="1"/>
    </row>
    <row r="47" spans="1:24" ht="12.75" customHeight="1">
      <c r="A47" s="1"/>
      <c r="B47" s="1"/>
      <c r="C47" s="1"/>
      <c r="D47" s="1"/>
      <c r="E47" s="1"/>
      <c r="F47" s="1"/>
      <c r="G47" s="1"/>
      <c r="H47" s="1"/>
      <c r="I47" s="1"/>
      <c r="J47" s="1"/>
      <c r="K47" s="1"/>
      <c r="L47" s="1"/>
      <c r="M47" s="1"/>
      <c r="N47" s="1"/>
      <c r="O47" s="1"/>
      <c r="P47" s="1"/>
      <c r="Q47" s="1"/>
      <c r="R47" s="1"/>
      <c r="S47" s="1"/>
      <c r="T47" s="1"/>
      <c r="U47" s="1"/>
      <c r="V47" s="1"/>
      <c r="W47" s="1"/>
      <c r="X47" s="1"/>
    </row>
    <row r="48" spans="1:24" ht="12.75" customHeight="1">
      <c r="A48" s="1"/>
      <c r="B48" s="1"/>
      <c r="C48" s="1"/>
      <c r="D48" s="1"/>
      <c r="E48" s="1"/>
      <c r="F48" s="1"/>
      <c r="G48" s="1"/>
      <c r="H48" s="1"/>
      <c r="I48" s="1"/>
      <c r="J48" s="1"/>
      <c r="K48" s="1"/>
      <c r="L48" s="1"/>
      <c r="M48" s="1"/>
      <c r="N48" s="1"/>
      <c r="O48" s="1"/>
      <c r="P48" s="1"/>
      <c r="Q48" s="1"/>
      <c r="R48" s="1"/>
      <c r="S48" s="1"/>
      <c r="T48" s="1"/>
      <c r="U48" s="1"/>
      <c r="V48" s="1"/>
      <c r="W48" s="1"/>
      <c r="X48" s="1"/>
    </row>
    <row r="49" spans="1:24" ht="12.75" customHeight="1">
      <c r="A49" s="1"/>
      <c r="B49" s="1"/>
      <c r="C49" s="1"/>
      <c r="D49" s="1"/>
      <c r="E49" s="1"/>
      <c r="F49" s="1"/>
      <c r="G49" s="1"/>
      <c r="H49" s="1"/>
      <c r="I49" s="1"/>
      <c r="J49" s="1"/>
      <c r="K49" s="1"/>
      <c r="L49" s="1"/>
      <c r="M49" s="1"/>
      <c r="N49" s="1"/>
      <c r="O49" s="1"/>
      <c r="P49" s="1"/>
      <c r="Q49" s="1"/>
      <c r="R49" s="1"/>
      <c r="S49" s="1"/>
      <c r="T49" s="1"/>
      <c r="U49" s="1"/>
      <c r="V49" s="1"/>
      <c r="W49" s="1"/>
      <c r="X49" s="1"/>
    </row>
    <row r="50" spans="1:24" ht="12.75" customHeight="1">
      <c r="A50" s="1"/>
      <c r="B50" s="1"/>
      <c r="C50" s="1"/>
      <c r="D50" s="1"/>
      <c r="E50" s="1"/>
      <c r="F50" s="1"/>
      <c r="G50" s="1"/>
      <c r="H50" s="1"/>
      <c r="I50" s="1"/>
      <c r="J50" s="1"/>
      <c r="K50" s="1"/>
      <c r="L50" s="1"/>
      <c r="M50" s="1"/>
      <c r="N50" s="1"/>
      <c r="O50" s="1"/>
      <c r="P50" s="1"/>
      <c r="Q50" s="1"/>
      <c r="R50" s="1"/>
      <c r="S50" s="1"/>
      <c r="T50" s="1"/>
      <c r="U50" s="1"/>
      <c r="V50" s="1"/>
      <c r="W50" s="1"/>
      <c r="X50" s="1"/>
    </row>
    <row r="51" spans="1:24" ht="12.75" customHeight="1">
      <c r="A51" s="1"/>
      <c r="B51" s="1"/>
      <c r="C51" s="1"/>
      <c r="D51" s="1"/>
      <c r="E51" s="1"/>
      <c r="F51" s="1"/>
      <c r="G51" s="1"/>
      <c r="H51" s="1"/>
      <c r="I51" s="1"/>
      <c r="J51" s="1"/>
      <c r="K51" s="1"/>
      <c r="L51" s="1"/>
      <c r="M51" s="1"/>
      <c r="N51" s="1"/>
      <c r="O51" s="1"/>
      <c r="P51" s="1"/>
      <c r="Q51" s="1"/>
      <c r="R51" s="1"/>
      <c r="S51" s="1"/>
      <c r="T51" s="1"/>
      <c r="U51" s="1"/>
      <c r="V51" s="1"/>
      <c r="W51" s="1"/>
      <c r="X51" s="1"/>
    </row>
    <row r="52" spans="1:24" ht="12.75" customHeight="1">
      <c r="A52" s="1"/>
      <c r="B52" s="1"/>
      <c r="C52" s="1"/>
      <c r="D52" s="1"/>
      <c r="E52" s="1"/>
      <c r="F52" s="1"/>
      <c r="G52" s="1"/>
      <c r="H52" s="1"/>
      <c r="I52" s="1"/>
      <c r="J52" s="1"/>
      <c r="K52" s="1"/>
      <c r="L52" s="1"/>
      <c r="M52" s="1"/>
      <c r="N52" s="1"/>
      <c r="O52" s="1"/>
      <c r="P52" s="1"/>
      <c r="Q52" s="1"/>
      <c r="R52" s="1"/>
      <c r="S52" s="1"/>
      <c r="T52" s="1"/>
      <c r="U52" s="1"/>
      <c r="V52" s="1"/>
      <c r="W52" s="1"/>
      <c r="X52" s="1"/>
    </row>
    <row r="53" spans="1:24" ht="12.75" customHeight="1">
      <c r="A53" s="1"/>
      <c r="B53" s="1"/>
      <c r="C53" s="1"/>
      <c r="D53" s="1"/>
      <c r="E53" s="1"/>
      <c r="F53" s="1"/>
      <c r="G53" s="1"/>
      <c r="H53" s="1"/>
      <c r="I53" s="1"/>
      <c r="J53" s="1"/>
      <c r="K53" s="1"/>
      <c r="L53" s="1"/>
      <c r="M53" s="1"/>
      <c r="N53" s="1"/>
      <c r="O53" s="1"/>
      <c r="P53" s="1"/>
      <c r="Q53" s="1"/>
      <c r="R53" s="1"/>
      <c r="S53" s="1"/>
      <c r="T53" s="1"/>
      <c r="U53" s="1"/>
      <c r="V53" s="1"/>
      <c r="W53" s="1"/>
      <c r="X53" s="1"/>
    </row>
    <row r="54" spans="1:24" ht="12.75" customHeight="1">
      <c r="A54" s="1"/>
      <c r="B54" s="1"/>
      <c r="C54" s="1"/>
      <c r="D54" s="1"/>
      <c r="E54" s="1"/>
      <c r="F54" s="1"/>
      <c r="G54" s="1"/>
      <c r="H54" s="1"/>
      <c r="I54" s="1"/>
      <c r="J54" s="1"/>
      <c r="K54" s="1"/>
      <c r="L54" s="1"/>
      <c r="M54" s="1"/>
      <c r="N54" s="1"/>
      <c r="O54" s="1"/>
      <c r="P54" s="1"/>
      <c r="Q54" s="1"/>
      <c r="R54" s="1"/>
      <c r="S54" s="1"/>
      <c r="T54" s="1"/>
      <c r="U54" s="1"/>
      <c r="V54" s="1"/>
      <c r="W54" s="1"/>
      <c r="X54" s="1"/>
    </row>
    <row r="55" spans="1:24" ht="12.75" customHeight="1">
      <c r="A55" s="1"/>
      <c r="B55" s="1"/>
      <c r="C55" s="1"/>
      <c r="D55" s="1"/>
      <c r="E55" s="1"/>
      <c r="F55" s="1"/>
      <c r="G55" s="1"/>
      <c r="H55" s="1"/>
      <c r="I55" s="1"/>
      <c r="J55" s="1"/>
      <c r="K55" s="1"/>
      <c r="L55" s="1"/>
      <c r="M55" s="1"/>
      <c r="N55" s="1"/>
      <c r="O55" s="1"/>
      <c r="P55" s="1"/>
      <c r="Q55" s="1"/>
      <c r="R55" s="1"/>
      <c r="S55" s="1"/>
      <c r="T55" s="1"/>
      <c r="U55" s="1"/>
      <c r="V55" s="1"/>
      <c r="W55" s="1"/>
      <c r="X55" s="1"/>
    </row>
    <row r="56" spans="1:24" ht="12.75" customHeight="1">
      <c r="A56" s="1"/>
      <c r="B56" s="1"/>
      <c r="C56" s="1"/>
      <c r="D56" s="1"/>
      <c r="E56" s="1"/>
      <c r="F56" s="1"/>
      <c r="G56" s="1"/>
      <c r="H56" s="1"/>
      <c r="I56" s="1"/>
      <c r="J56" s="1"/>
      <c r="K56" s="1"/>
      <c r="L56" s="1"/>
      <c r="M56" s="1"/>
      <c r="N56" s="1"/>
      <c r="O56" s="1"/>
      <c r="P56" s="1"/>
      <c r="Q56" s="1"/>
      <c r="R56" s="1"/>
      <c r="S56" s="1"/>
      <c r="T56" s="1"/>
      <c r="U56" s="1"/>
      <c r="V56" s="1"/>
      <c r="W56" s="1"/>
      <c r="X56" s="1"/>
    </row>
    <row r="57" spans="1:24" ht="12.75" customHeight="1">
      <c r="A57" s="1"/>
      <c r="B57" s="1"/>
      <c r="C57" s="1"/>
      <c r="D57" s="1"/>
      <c r="E57" s="1"/>
      <c r="F57" s="1"/>
      <c r="G57" s="1"/>
      <c r="H57" s="1"/>
      <c r="I57" s="1"/>
      <c r="J57" s="1"/>
      <c r="K57" s="1"/>
      <c r="L57" s="1"/>
      <c r="M57" s="1"/>
      <c r="N57" s="1"/>
      <c r="O57" s="1"/>
      <c r="P57" s="1"/>
      <c r="Q57" s="1"/>
      <c r="R57" s="1"/>
      <c r="S57" s="1"/>
      <c r="T57" s="1"/>
      <c r="U57" s="1"/>
      <c r="V57" s="1"/>
      <c r="W57" s="1"/>
      <c r="X57" s="1"/>
    </row>
    <row r="58" spans="1:24" ht="12.75" customHeight="1">
      <c r="A58" s="1"/>
      <c r="B58" s="1"/>
      <c r="C58" s="1"/>
      <c r="D58" s="1"/>
      <c r="E58" s="1"/>
      <c r="F58" s="1"/>
      <c r="G58" s="1"/>
      <c r="H58" s="1"/>
      <c r="I58" s="1"/>
      <c r="J58" s="1"/>
      <c r="K58" s="1"/>
      <c r="L58" s="1"/>
      <c r="M58" s="1"/>
      <c r="N58" s="1"/>
      <c r="O58" s="1"/>
      <c r="P58" s="1"/>
      <c r="Q58" s="1"/>
      <c r="R58" s="1"/>
      <c r="S58" s="1"/>
      <c r="T58" s="1"/>
      <c r="U58" s="1"/>
      <c r="V58" s="1"/>
      <c r="W58" s="1"/>
      <c r="X58" s="1"/>
    </row>
    <row r="59" spans="1:24" ht="12.75" customHeight="1">
      <c r="A59" s="1"/>
      <c r="B59" s="1"/>
      <c r="C59" s="1"/>
      <c r="D59" s="1"/>
      <c r="E59" s="1"/>
      <c r="F59" s="1"/>
      <c r="G59" s="1"/>
      <c r="H59" s="1"/>
      <c r="I59" s="1"/>
      <c r="J59" s="1"/>
      <c r="K59" s="1"/>
      <c r="L59" s="1"/>
      <c r="M59" s="1"/>
      <c r="N59" s="1"/>
      <c r="O59" s="1"/>
      <c r="P59" s="1"/>
      <c r="Q59" s="1"/>
      <c r="R59" s="1"/>
      <c r="S59" s="1"/>
      <c r="T59" s="1"/>
      <c r="U59" s="1"/>
      <c r="V59" s="1"/>
      <c r="W59" s="1"/>
      <c r="X59" s="1"/>
    </row>
    <row r="60" spans="1:24" ht="12.75" customHeight="1">
      <c r="A60" s="1"/>
      <c r="B60" s="1"/>
      <c r="C60" s="1"/>
      <c r="D60" s="1"/>
      <c r="E60" s="1"/>
      <c r="F60" s="1"/>
      <c r="G60" s="1"/>
      <c r="H60" s="1"/>
      <c r="I60" s="1"/>
      <c r="J60" s="1"/>
      <c r="K60" s="1"/>
      <c r="L60" s="1"/>
      <c r="M60" s="1"/>
      <c r="N60" s="1"/>
      <c r="O60" s="1"/>
      <c r="P60" s="1"/>
      <c r="Q60" s="1"/>
      <c r="R60" s="1"/>
      <c r="S60" s="1"/>
      <c r="T60" s="1"/>
      <c r="U60" s="1"/>
      <c r="V60" s="1"/>
      <c r="W60" s="1"/>
      <c r="X60" s="1"/>
    </row>
    <row r="61" spans="1:24" ht="12.75" customHeight="1">
      <c r="A61" s="1"/>
      <c r="B61" s="1"/>
      <c r="C61" s="1"/>
      <c r="D61" s="1"/>
      <c r="E61" s="1"/>
      <c r="F61" s="1"/>
      <c r="G61" s="1"/>
      <c r="H61" s="1"/>
      <c r="I61" s="1"/>
      <c r="J61" s="1"/>
      <c r="K61" s="1"/>
      <c r="L61" s="1"/>
      <c r="M61" s="1"/>
      <c r="N61" s="1"/>
      <c r="O61" s="1"/>
      <c r="P61" s="1"/>
      <c r="Q61" s="1"/>
      <c r="R61" s="1"/>
      <c r="S61" s="1"/>
      <c r="T61" s="1"/>
      <c r="U61" s="1"/>
      <c r="V61" s="1"/>
      <c r="W61" s="1"/>
      <c r="X61" s="1"/>
    </row>
    <row r="62" spans="1:24" ht="12.75" customHeight="1">
      <c r="A62" s="1"/>
      <c r="B62" s="1"/>
      <c r="C62" s="1"/>
      <c r="D62" s="1"/>
      <c r="E62" s="1"/>
      <c r="F62" s="1"/>
      <c r="G62" s="1"/>
      <c r="H62" s="1"/>
      <c r="I62" s="1"/>
      <c r="J62" s="1"/>
      <c r="K62" s="1"/>
      <c r="L62" s="1"/>
      <c r="M62" s="1"/>
      <c r="N62" s="1"/>
      <c r="O62" s="1"/>
      <c r="P62" s="1"/>
      <c r="Q62" s="1"/>
      <c r="R62" s="1"/>
      <c r="S62" s="1"/>
      <c r="T62" s="1"/>
      <c r="U62" s="1"/>
      <c r="V62" s="1"/>
      <c r="W62" s="1"/>
      <c r="X62" s="1"/>
    </row>
    <row r="63" spans="1:24" ht="12.75" customHeight="1">
      <c r="A63" s="1"/>
      <c r="B63" s="1"/>
      <c r="C63" s="1"/>
      <c r="D63" s="1"/>
      <c r="E63" s="1"/>
      <c r="F63" s="1"/>
      <c r="G63" s="1"/>
      <c r="H63" s="1"/>
      <c r="I63" s="1"/>
      <c r="J63" s="1"/>
      <c r="K63" s="1"/>
      <c r="L63" s="1"/>
      <c r="M63" s="1"/>
      <c r="N63" s="1"/>
      <c r="O63" s="1"/>
      <c r="P63" s="1"/>
      <c r="Q63" s="1"/>
      <c r="R63" s="1"/>
      <c r="S63" s="1"/>
      <c r="T63" s="1"/>
      <c r="U63" s="1"/>
      <c r="V63" s="1"/>
      <c r="W63" s="1"/>
      <c r="X63" s="1"/>
    </row>
    <row r="64" spans="1:24" ht="12.75" customHeight="1">
      <c r="A64" s="1"/>
      <c r="B64" s="1"/>
      <c r="C64" s="1"/>
      <c r="D64" s="1"/>
      <c r="E64" s="1"/>
      <c r="F64" s="1"/>
      <c r="G64" s="1"/>
      <c r="H64" s="1"/>
      <c r="I64" s="1"/>
      <c r="J64" s="1"/>
      <c r="K64" s="1"/>
      <c r="L64" s="1"/>
      <c r="M64" s="1"/>
      <c r="N64" s="1"/>
      <c r="O64" s="1"/>
      <c r="P64" s="1"/>
      <c r="Q64" s="1"/>
      <c r="R64" s="1"/>
      <c r="S64" s="1"/>
      <c r="T64" s="1"/>
      <c r="U64" s="1"/>
      <c r="V64" s="1"/>
      <c r="W64" s="1"/>
      <c r="X64" s="1"/>
    </row>
    <row r="65" spans="1:24" ht="12.75" customHeight="1">
      <c r="A65" s="1"/>
      <c r="B65" s="1"/>
      <c r="C65" s="1"/>
      <c r="D65" s="1"/>
      <c r="E65" s="1"/>
      <c r="F65" s="1"/>
      <c r="G65" s="1"/>
      <c r="H65" s="1"/>
      <c r="I65" s="1"/>
      <c r="J65" s="1"/>
      <c r="K65" s="1"/>
      <c r="L65" s="1"/>
      <c r="M65" s="1"/>
      <c r="N65" s="1"/>
      <c r="O65" s="1"/>
      <c r="P65" s="1"/>
      <c r="Q65" s="1"/>
      <c r="R65" s="1"/>
      <c r="S65" s="1"/>
      <c r="T65" s="1"/>
      <c r="U65" s="1"/>
      <c r="V65" s="1"/>
      <c r="W65" s="1"/>
      <c r="X65" s="1"/>
    </row>
    <row r="66" spans="1:24" ht="12.75" customHeight="1">
      <c r="A66" s="1"/>
      <c r="B66" s="1"/>
      <c r="C66" s="1"/>
      <c r="D66" s="1"/>
      <c r="E66" s="1"/>
      <c r="F66" s="1"/>
      <c r="G66" s="1"/>
      <c r="H66" s="1"/>
      <c r="I66" s="1"/>
      <c r="J66" s="1"/>
      <c r="K66" s="1"/>
      <c r="L66" s="1"/>
      <c r="M66" s="1"/>
      <c r="N66" s="1"/>
      <c r="O66" s="1"/>
      <c r="P66" s="1"/>
      <c r="Q66" s="1"/>
      <c r="R66" s="1"/>
      <c r="S66" s="1"/>
      <c r="T66" s="1"/>
      <c r="U66" s="1"/>
      <c r="V66" s="1"/>
      <c r="W66" s="1"/>
      <c r="X66" s="1"/>
    </row>
    <row r="67" spans="1:24" ht="12.75" customHeight="1">
      <c r="A67" s="1"/>
      <c r="B67" s="1"/>
      <c r="C67" s="1"/>
      <c r="D67" s="1"/>
      <c r="E67" s="1"/>
      <c r="F67" s="1"/>
      <c r="G67" s="1"/>
      <c r="H67" s="1"/>
      <c r="I67" s="1"/>
      <c r="J67" s="1"/>
      <c r="K67" s="1"/>
      <c r="L67" s="1"/>
      <c r="M67" s="1"/>
      <c r="N67" s="1"/>
      <c r="O67" s="1"/>
      <c r="P67" s="1"/>
      <c r="Q67" s="1"/>
      <c r="R67" s="1"/>
      <c r="S67" s="1"/>
      <c r="T67" s="1"/>
      <c r="U67" s="1"/>
      <c r="V67" s="1"/>
      <c r="W67" s="1"/>
      <c r="X67" s="1"/>
    </row>
    <row r="68" spans="1:24" ht="12.75" customHeight="1">
      <c r="A68" s="1"/>
      <c r="B68" s="1"/>
      <c r="C68" s="1"/>
      <c r="D68" s="1"/>
      <c r="E68" s="1"/>
      <c r="F68" s="1"/>
      <c r="G68" s="1"/>
      <c r="H68" s="1"/>
      <c r="I68" s="1"/>
      <c r="J68" s="1"/>
      <c r="K68" s="1"/>
      <c r="L68" s="1"/>
      <c r="M68" s="1"/>
      <c r="N68" s="1"/>
      <c r="O68" s="1"/>
      <c r="P68" s="1"/>
      <c r="Q68" s="1"/>
      <c r="R68" s="1"/>
      <c r="S68" s="1"/>
      <c r="T68" s="1"/>
      <c r="U68" s="1"/>
      <c r="V68" s="1"/>
      <c r="W68" s="1"/>
      <c r="X68" s="1"/>
    </row>
    <row r="69" spans="1:24" ht="12.75" customHeight="1">
      <c r="A69" s="1"/>
      <c r="B69" s="1"/>
      <c r="C69" s="1"/>
      <c r="D69" s="1"/>
      <c r="E69" s="1"/>
      <c r="F69" s="1"/>
      <c r="G69" s="1"/>
      <c r="H69" s="1"/>
      <c r="I69" s="1"/>
      <c r="J69" s="1"/>
      <c r="K69" s="1"/>
      <c r="L69" s="1"/>
      <c r="M69" s="1"/>
      <c r="N69" s="1"/>
      <c r="O69" s="1"/>
      <c r="P69" s="1"/>
      <c r="Q69" s="1"/>
      <c r="R69" s="1"/>
      <c r="S69" s="1"/>
      <c r="T69" s="1"/>
      <c r="U69" s="1"/>
      <c r="V69" s="1"/>
      <c r="W69" s="1"/>
      <c r="X69" s="1"/>
    </row>
    <row r="70" spans="1:24" ht="12.75" customHeight="1">
      <c r="A70" s="1"/>
      <c r="B70" s="1"/>
      <c r="C70" s="1"/>
      <c r="D70" s="1"/>
      <c r="E70" s="1"/>
      <c r="F70" s="1"/>
      <c r="G70" s="1"/>
      <c r="H70" s="1"/>
      <c r="I70" s="1"/>
      <c r="J70" s="1"/>
      <c r="K70" s="1"/>
      <c r="L70" s="1"/>
      <c r="M70" s="1"/>
      <c r="N70" s="1"/>
      <c r="O70" s="1"/>
      <c r="P70" s="1"/>
      <c r="Q70" s="1"/>
      <c r="R70" s="1"/>
      <c r="S70" s="1"/>
      <c r="T70" s="1"/>
      <c r="U70" s="1"/>
      <c r="V70" s="1"/>
      <c r="W70" s="1"/>
      <c r="X70" s="1"/>
    </row>
    <row r="71" spans="1:24" ht="12.75" customHeight="1">
      <c r="A71" s="1"/>
      <c r="B71" s="1"/>
      <c r="C71" s="1"/>
      <c r="D71" s="1"/>
      <c r="E71" s="1"/>
      <c r="F71" s="1"/>
      <c r="G71" s="1"/>
      <c r="H71" s="1"/>
      <c r="I71" s="1"/>
      <c r="J71" s="1"/>
      <c r="K71" s="1"/>
      <c r="L71" s="1"/>
      <c r="M71" s="1"/>
      <c r="N71" s="1"/>
      <c r="O71" s="1"/>
      <c r="P71" s="1"/>
      <c r="Q71" s="1"/>
      <c r="R71" s="1"/>
      <c r="S71" s="1"/>
      <c r="T71" s="1"/>
      <c r="U71" s="1"/>
      <c r="V71" s="1"/>
      <c r="W71" s="1"/>
      <c r="X71" s="1"/>
    </row>
    <row r="72" spans="1:24" ht="12.75" customHeight="1">
      <c r="A72" s="1"/>
      <c r="B72" s="1"/>
      <c r="C72" s="1"/>
      <c r="D72" s="1"/>
      <c r="E72" s="1"/>
      <c r="F72" s="1"/>
      <c r="G72" s="1"/>
      <c r="H72" s="1"/>
      <c r="I72" s="1"/>
      <c r="J72" s="1"/>
      <c r="K72" s="1"/>
      <c r="L72" s="1"/>
      <c r="M72" s="1"/>
      <c r="N72" s="1"/>
      <c r="O72" s="1"/>
      <c r="P72" s="1"/>
      <c r="Q72" s="1"/>
      <c r="R72" s="1"/>
      <c r="S72" s="1"/>
      <c r="T72" s="1"/>
      <c r="U72" s="1"/>
      <c r="V72" s="1"/>
      <c r="W72" s="1"/>
      <c r="X72" s="1"/>
    </row>
    <row r="73" spans="1:24" ht="12.75" customHeight="1">
      <c r="A73" s="1"/>
      <c r="B73" s="1"/>
      <c r="C73" s="1"/>
      <c r="D73" s="1"/>
      <c r="E73" s="1"/>
      <c r="F73" s="1"/>
      <c r="G73" s="1"/>
      <c r="H73" s="1"/>
      <c r="I73" s="1"/>
      <c r="J73" s="1"/>
      <c r="K73" s="1"/>
      <c r="L73" s="1"/>
      <c r="M73" s="1"/>
      <c r="N73" s="1"/>
      <c r="O73" s="1"/>
      <c r="P73" s="1"/>
      <c r="Q73" s="1"/>
      <c r="R73" s="1"/>
      <c r="S73" s="1"/>
      <c r="T73" s="1"/>
      <c r="U73" s="1"/>
      <c r="V73" s="1"/>
      <c r="W73" s="1"/>
      <c r="X73" s="1"/>
    </row>
    <row r="74" spans="1:24" ht="12.75" customHeight="1">
      <c r="A74" s="1"/>
      <c r="B74" s="1"/>
      <c r="C74" s="1"/>
      <c r="D74" s="1"/>
      <c r="E74" s="1"/>
      <c r="F74" s="1"/>
      <c r="G74" s="1"/>
      <c r="H74" s="1"/>
      <c r="I74" s="1"/>
      <c r="J74" s="1"/>
      <c r="K74" s="1"/>
      <c r="L74" s="1"/>
      <c r="M74" s="1"/>
      <c r="N74" s="1"/>
      <c r="O74" s="1"/>
      <c r="P74" s="1"/>
      <c r="Q74" s="1"/>
      <c r="R74" s="1"/>
      <c r="S74" s="1"/>
      <c r="T74" s="1"/>
      <c r="U74" s="1"/>
      <c r="V74" s="1"/>
      <c r="W74" s="1"/>
      <c r="X74" s="1"/>
    </row>
    <row r="75" spans="1:24" ht="12.75" customHeight="1">
      <c r="A75" s="1"/>
      <c r="B75" s="1"/>
      <c r="C75" s="1"/>
      <c r="D75" s="1"/>
      <c r="E75" s="1"/>
      <c r="F75" s="1"/>
      <c r="G75" s="1"/>
      <c r="H75" s="1"/>
      <c r="I75" s="1"/>
      <c r="J75" s="1"/>
      <c r="K75" s="1"/>
      <c r="L75" s="1"/>
      <c r="M75" s="1"/>
      <c r="N75" s="1"/>
      <c r="O75" s="1"/>
      <c r="P75" s="1"/>
      <c r="Q75" s="1"/>
      <c r="R75" s="1"/>
      <c r="S75" s="1"/>
      <c r="T75" s="1"/>
      <c r="U75" s="1"/>
      <c r="V75" s="1"/>
      <c r="W75" s="1"/>
      <c r="X75" s="1"/>
    </row>
    <row r="76" spans="1:24" ht="12.75" customHeight="1">
      <c r="A76" s="1"/>
      <c r="B76" s="1"/>
      <c r="C76" s="1"/>
      <c r="D76" s="1"/>
      <c r="E76" s="1"/>
      <c r="F76" s="1"/>
      <c r="G76" s="1"/>
      <c r="H76" s="1"/>
      <c r="I76" s="1"/>
      <c r="J76" s="1"/>
      <c r="K76" s="1"/>
      <c r="L76" s="1"/>
      <c r="M76" s="1"/>
      <c r="N76" s="1"/>
      <c r="O76" s="1"/>
      <c r="P76" s="1"/>
      <c r="Q76" s="1"/>
      <c r="R76" s="1"/>
      <c r="S76" s="1"/>
      <c r="T76" s="1"/>
      <c r="U76" s="1"/>
      <c r="V76" s="1"/>
      <c r="W76" s="1"/>
      <c r="X76" s="1"/>
    </row>
    <row r="77" spans="1:24" ht="12.75" customHeight="1">
      <c r="A77" s="1"/>
      <c r="B77" s="1"/>
      <c r="C77" s="1"/>
      <c r="D77" s="1"/>
      <c r="E77" s="1"/>
      <c r="F77" s="1"/>
      <c r="G77" s="1"/>
      <c r="H77" s="1"/>
      <c r="I77" s="1"/>
      <c r="J77" s="1"/>
      <c r="K77" s="1"/>
      <c r="L77" s="1"/>
      <c r="M77" s="1"/>
      <c r="N77" s="1"/>
      <c r="O77" s="1"/>
      <c r="P77" s="1"/>
      <c r="Q77" s="1"/>
      <c r="R77" s="1"/>
      <c r="S77" s="1"/>
      <c r="T77" s="1"/>
      <c r="U77" s="1"/>
      <c r="V77" s="1"/>
      <c r="W77" s="1"/>
      <c r="X77" s="1"/>
    </row>
    <row r="78" spans="1:24" ht="12.75" customHeight="1">
      <c r="A78" s="1"/>
      <c r="B78" s="1"/>
      <c r="C78" s="1"/>
      <c r="D78" s="1"/>
      <c r="E78" s="1"/>
      <c r="F78" s="1"/>
      <c r="G78" s="1"/>
      <c r="H78" s="1"/>
      <c r="I78" s="1"/>
      <c r="J78" s="1"/>
      <c r="K78" s="1"/>
      <c r="L78" s="1"/>
      <c r="M78" s="1"/>
      <c r="N78" s="1"/>
      <c r="O78" s="1"/>
      <c r="P78" s="1"/>
      <c r="Q78" s="1"/>
      <c r="R78" s="1"/>
      <c r="S78" s="1"/>
      <c r="T78" s="1"/>
      <c r="U78" s="1"/>
      <c r="V78" s="1"/>
      <c r="W78" s="1"/>
      <c r="X78" s="1"/>
    </row>
    <row r="79" spans="1:24" ht="12.75" customHeight="1">
      <c r="A79" s="1"/>
      <c r="B79" s="1"/>
      <c r="C79" s="1"/>
      <c r="D79" s="1"/>
      <c r="E79" s="1"/>
      <c r="F79" s="1"/>
      <c r="G79" s="1"/>
      <c r="H79" s="1"/>
      <c r="I79" s="1"/>
      <c r="J79" s="1"/>
      <c r="K79" s="1"/>
      <c r="L79" s="1"/>
      <c r="M79" s="1"/>
      <c r="N79" s="1"/>
      <c r="O79" s="1"/>
      <c r="P79" s="1"/>
      <c r="Q79" s="1"/>
      <c r="R79" s="1"/>
      <c r="S79" s="1"/>
      <c r="T79" s="1"/>
      <c r="U79" s="1"/>
      <c r="V79" s="1"/>
      <c r="W79" s="1"/>
      <c r="X79" s="1"/>
    </row>
    <row r="80" spans="1:24" ht="12.75" customHeight="1">
      <c r="A80" s="1"/>
      <c r="B80" s="1"/>
      <c r="C80" s="1"/>
      <c r="D80" s="1"/>
      <c r="E80" s="1"/>
      <c r="F80" s="1"/>
      <c r="G80" s="1"/>
      <c r="H80" s="1"/>
      <c r="I80" s="1"/>
      <c r="J80" s="1"/>
      <c r="K80" s="1"/>
      <c r="L80" s="1"/>
      <c r="M80" s="1"/>
      <c r="N80" s="1"/>
      <c r="O80" s="1"/>
      <c r="P80" s="1"/>
      <c r="Q80" s="1"/>
      <c r="R80" s="1"/>
      <c r="S80" s="1"/>
      <c r="T80" s="1"/>
      <c r="U80" s="1"/>
      <c r="V80" s="1"/>
      <c r="W80" s="1"/>
      <c r="X80" s="1"/>
    </row>
    <row r="81" spans="1:24" ht="12.75" customHeight="1">
      <c r="A81" s="1"/>
      <c r="B81" s="1"/>
      <c r="C81" s="1"/>
      <c r="D81" s="1"/>
      <c r="E81" s="1"/>
      <c r="F81" s="1"/>
      <c r="G81" s="1"/>
      <c r="H81" s="1"/>
      <c r="I81" s="1"/>
      <c r="J81" s="1"/>
      <c r="K81" s="1"/>
      <c r="L81" s="1"/>
      <c r="M81" s="1"/>
      <c r="N81" s="1"/>
      <c r="O81" s="1"/>
      <c r="P81" s="1"/>
      <c r="Q81" s="1"/>
      <c r="R81" s="1"/>
      <c r="S81" s="1"/>
      <c r="T81" s="1"/>
      <c r="U81" s="1"/>
      <c r="V81" s="1"/>
      <c r="W81" s="1"/>
      <c r="X81" s="1"/>
    </row>
    <row r="82" spans="1:24" ht="12.75" customHeight="1">
      <c r="A82" s="1"/>
      <c r="B82" s="1"/>
      <c r="C82" s="1"/>
      <c r="D82" s="1"/>
      <c r="E82" s="1"/>
      <c r="F82" s="1"/>
      <c r="G82" s="1"/>
      <c r="H82" s="1"/>
      <c r="I82" s="1"/>
      <c r="J82" s="1"/>
      <c r="K82" s="1"/>
      <c r="L82" s="1"/>
      <c r="M82" s="1"/>
      <c r="N82" s="1"/>
      <c r="O82" s="1"/>
      <c r="P82" s="1"/>
      <c r="Q82" s="1"/>
      <c r="R82" s="1"/>
      <c r="S82" s="1"/>
      <c r="T82" s="1"/>
      <c r="U82" s="1"/>
      <c r="V82" s="1"/>
      <c r="W82" s="1"/>
      <c r="X82" s="1"/>
    </row>
    <row r="83" spans="1:24" ht="12.75" customHeight="1">
      <c r="A83" s="1"/>
      <c r="B83" s="1"/>
      <c r="C83" s="1"/>
      <c r="D83" s="1"/>
      <c r="E83" s="1"/>
      <c r="F83" s="1"/>
      <c r="G83" s="1"/>
      <c r="H83" s="1"/>
      <c r="I83" s="1"/>
      <c r="J83" s="1"/>
      <c r="K83" s="1"/>
      <c r="L83" s="1"/>
      <c r="M83" s="1"/>
      <c r="N83" s="1"/>
      <c r="O83" s="1"/>
      <c r="P83" s="1"/>
      <c r="Q83" s="1"/>
      <c r="R83" s="1"/>
      <c r="S83" s="1"/>
      <c r="T83" s="1"/>
      <c r="U83" s="1"/>
      <c r="V83" s="1"/>
      <c r="W83" s="1"/>
      <c r="X83" s="1"/>
    </row>
    <row r="84" spans="1:24" ht="12.75" customHeight="1">
      <c r="A84" s="1"/>
      <c r="B84" s="1"/>
      <c r="C84" s="1"/>
      <c r="D84" s="1"/>
      <c r="E84" s="1"/>
      <c r="F84" s="1"/>
      <c r="G84" s="1"/>
      <c r="H84" s="1"/>
      <c r="I84" s="1"/>
      <c r="J84" s="1"/>
      <c r="K84" s="1"/>
      <c r="L84" s="1"/>
      <c r="M84" s="1"/>
      <c r="N84" s="1"/>
      <c r="O84" s="1"/>
      <c r="P84" s="1"/>
      <c r="Q84" s="1"/>
      <c r="R84" s="1"/>
      <c r="S84" s="1"/>
      <c r="T84" s="1"/>
      <c r="U84" s="1"/>
      <c r="V84" s="1"/>
      <c r="W84" s="1"/>
      <c r="X84" s="1"/>
    </row>
    <row r="85" spans="1:24" ht="12.75" customHeight="1">
      <c r="A85" s="1"/>
      <c r="B85" s="1"/>
      <c r="C85" s="1"/>
      <c r="D85" s="1"/>
      <c r="E85" s="1"/>
      <c r="F85" s="1"/>
      <c r="G85" s="1"/>
      <c r="H85" s="1"/>
      <c r="I85" s="1"/>
      <c r="J85" s="1"/>
      <c r="K85" s="1"/>
      <c r="L85" s="1"/>
      <c r="M85" s="1"/>
      <c r="N85" s="1"/>
      <c r="O85" s="1"/>
      <c r="P85" s="1"/>
      <c r="Q85" s="1"/>
      <c r="R85" s="1"/>
      <c r="S85" s="1"/>
      <c r="T85" s="1"/>
      <c r="U85" s="1"/>
      <c r="V85" s="1"/>
      <c r="W85" s="1"/>
      <c r="X85" s="1"/>
    </row>
    <row r="86" spans="1:24" ht="12.75" customHeight="1">
      <c r="A86" s="1"/>
      <c r="B86" s="1"/>
      <c r="C86" s="1"/>
      <c r="D86" s="1"/>
      <c r="E86" s="1"/>
      <c r="F86" s="1"/>
      <c r="G86" s="1"/>
      <c r="H86" s="1"/>
      <c r="I86" s="1"/>
      <c r="J86" s="1"/>
      <c r="K86" s="1"/>
      <c r="L86" s="1"/>
      <c r="M86" s="1"/>
      <c r="N86" s="1"/>
      <c r="O86" s="1"/>
      <c r="P86" s="1"/>
      <c r="Q86" s="1"/>
      <c r="R86" s="1"/>
      <c r="S86" s="1"/>
      <c r="T86" s="1"/>
      <c r="U86" s="1"/>
      <c r="V86" s="1"/>
      <c r="W86" s="1"/>
      <c r="X86" s="1"/>
    </row>
    <row r="87" spans="1:24" ht="12.75" customHeight="1">
      <c r="A87" s="1"/>
      <c r="B87" s="1"/>
      <c r="C87" s="1"/>
      <c r="D87" s="1"/>
      <c r="E87" s="1"/>
      <c r="F87" s="1"/>
      <c r="G87" s="1"/>
      <c r="H87" s="1"/>
      <c r="I87" s="1"/>
      <c r="J87" s="1"/>
      <c r="K87" s="1"/>
      <c r="L87" s="1"/>
      <c r="M87" s="1"/>
      <c r="N87" s="1"/>
      <c r="O87" s="1"/>
      <c r="P87" s="1"/>
      <c r="Q87" s="1"/>
      <c r="R87" s="1"/>
      <c r="S87" s="1"/>
      <c r="T87" s="1"/>
      <c r="U87" s="1"/>
      <c r="V87" s="1"/>
      <c r="W87" s="1"/>
      <c r="X87" s="1"/>
    </row>
    <row r="88" spans="1:24" ht="12.75" customHeight="1">
      <c r="A88" s="1"/>
      <c r="B88" s="1"/>
      <c r="C88" s="1"/>
      <c r="D88" s="1"/>
      <c r="E88" s="1"/>
      <c r="F88" s="1"/>
      <c r="G88" s="1"/>
      <c r="H88" s="1"/>
      <c r="I88" s="1"/>
      <c r="J88" s="1"/>
      <c r="K88" s="1"/>
      <c r="L88" s="1"/>
      <c r="M88" s="1"/>
      <c r="N88" s="1"/>
      <c r="O88" s="1"/>
      <c r="P88" s="1"/>
      <c r="Q88" s="1"/>
      <c r="R88" s="1"/>
      <c r="S88" s="1"/>
      <c r="T88" s="1"/>
      <c r="U88" s="1"/>
      <c r="V88" s="1"/>
      <c r="W88" s="1"/>
      <c r="X88" s="1"/>
    </row>
    <row r="89" spans="1:24" ht="12.75" customHeight="1">
      <c r="A89" s="1"/>
      <c r="B89" s="1"/>
      <c r="C89" s="1"/>
      <c r="D89" s="1"/>
      <c r="E89" s="1"/>
      <c r="F89" s="1"/>
      <c r="G89" s="1"/>
      <c r="H89" s="1"/>
      <c r="I89" s="1"/>
      <c r="J89" s="1"/>
      <c r="K89" s="1"/>
      <c r="L89" s="1"/>
      <c r="M89" s="1"/>
      <c r="N89" s="1"/>
      <c r="O89" s="1"/>
      <c r="P89" s="1"/>
      <c r="Q89" s="1"/>
      <c r="R89" s="1"/>
      <c r="S89" s="1"/>
      <c r="T89" s="1"/>
      <c r="U89" s="1"/>
      <c r="V89" s="1"/>
      <c r="W89" s="1"/>
      <c r="X89" s="1"/>
    </row>
    <row r="90" spans="1:24" ht="12.75" customHeight="1">
      <c r="A90" s="1"/>
      <c r="B90" s="1"/>
      <c r="C90" s="1"/>
      <c r="D90" s="1"/>
      <c r="E90" s="1"/>
      <c r="F90" s="1"/>
      <c r="G90" s="1"/>
      <c r="H90" s="1"/>
      <c r="I90" s="1"/>
      <c r="J90" s="1"/>
      <c r="K90" s="1"/>
      <c r="L90" s="1"/>
      <c r="M90" s="1"/>
      <c r="N90" s="1"/>
      <c r="O90" s="1"/>
      <c r="P90" s="1"/>
      <c r="Q90" s="1"/>
      <c r="R90" s="1"/>
      <c r="S90" s="1"/>
      <c r="T90" s="1"/>
      <c r="U90" s="1"/>
      <c r="V90" s="1"/>
      <c r="W90" s="1"/>
      <c r="X90" s="1"/>
    </row>
    <row r="91" spans="1:24" ht="12.75" customHeight="1">
      <c r="A91" s="1"/>
      <c r="B91" s="1"/>
      <c r="C91" s="1"/>
      <c r="D91" s="1"/>
      <c r="E91" s="1"/>
      <c r="F91" s="1"/>
      <c r="G91" s="1"/>
      <c r="H91" s="1"/>
      <c r="I91" s="1"/>
      <c r="J91" s="1"/>
      <c r="K91" s="1"/>
      <c r="L91" s="1"/>
      <c r="M91" s="1"/>
      <c r="N91" s="1"/>
      <c r="O91" s="1"/>
      <c r="P91" s="1"/>
      <c r="Q91" s="1"/>
      <c r="R91" s="1"/>
      <c r="S91" s="1"/>
      <c r="T91" s="1"/>
      <c r="U91" s="1"/>
      <c r="V91" s="1"/>
      <c r="W91" s="1"/>
      <c r="X91" s="1"/>
    </row>
    <row r="92" spans="1:24" ht="12.75" customHeight="1">
      <c r="A92" s="1"/>
      <c r="B92" s="1"/>
      <c r="C92" s="1"/>
      <c r="D92" s="1"/>
      <c r="E92" s="1"/>
      <c r="F92" s="1"/>
      <c r="G92" s="1"/>
      <c r="H92" s="1"/>
      <c r="I92" s="1"/>
      <c r="J92" s="1"/>
      <c r="K92" s="1"/>
      <c r="L92" s="1"/>
      <c r="M92" s="1"/>
      <c r="N92" s="1"/>
      <c r="O92" s="1"/>
      <c r="P92" s="1"/>
      <c r="Q92" s="1"/>
      <c r="R92" s="1"/>
      <c r="S92" s="1"/>
      <c r="T92" s="1"/>
      <c r="U92" s="1"/>
      <c r="V92" s="1"/>
      <c r="W92" s="1"/>
      <c r="X92" s="1"/>
    </row>
    <row r="93" spans="1:24" ht="12.75" customHeight="1">
      <c r="A93" s="1"/>
      <c r="B93" s="1"/>
      <c r="C93" s="1"/>
      <c r="D93" s="1"/>
      <c r="E93" s="1"/>
      <c r="F93" s="1"/>
      <c r="G93" s="1"/>
      <c r="H93" s="1"/>
      <c r="I93" s="1"/>
      <c r="J93" s="1"/>
      <c r="K93" s="1"/>
      <c r="L93" s="1"/>
      <c r="M93" s="1"/>
      <c r="N93" s="1"/>
      <c r="O93" s="1"/>
      <c r="P93" s="1"/>
      <c r="Q93" s="1"/>
      <c r="R93" s="1"/>
      <c r="S93" s="1"/>
      <c r="T93" s="1"/>
      <c r="U93" s="1"/>
      <c r="V93" s="1"/>
      <c r="W93" s="1"/>
      <c r="X93" s="1"/>
    </row>
    <row r="94" spans="1:24" ht="12.75" customHeight="1">
      <c r="A94" s="1"/>
      <c r="B94" s="1"/>
      <c r="C94" s="1"/>
      <c r="D94" s="1"/>
      <c r="E94" s="1"/>
      <c r="F94" s="1"/>
      <c r="G94" s="1"/>
      <c r="H94" s="1"/>
      <c r="I94" s="1"/>
      <c r="J94" s="1"/>
      <c r="K94" s="1"/>
      <c r="L94" s="1"/>
      <c r="M94" s="1"/>
      <c r="N94" s="1"/>
      <c r="O94" s="1"/>
      <c r="P94" s="1"/>
      <c r="Q94" s="1"/>
      <c r="R94" s="1"/>
      <c r="S94" s="1"/>
      <c r="T94" s="1"/>
      <c r="U94" s="1"/>
      <c r="V94" s="1"/>
      <c r="W94" s="1"/>
      <c r="X94" s="1"/>
    </row>
    <row r="95" spans="1:24" ht="12.75" customHeight="1">
      <c r="A95" s="1"/>
      <c r="B95" s="1"/>
      <c r="C95" s="1"/>
      <c r="D95" s="1"/>
      <c r="E95" s="1"/>
      <c r="F95" s="1"/>
      <c r="G95" s="1"/>
      <c r="H95" s="1"/>
      <c r="I95" s="1"/>
      <c r="J95" s="1"/>
      <c r="K95" s="1"/>
      <c r="L95" s="1"/>
      <c r="M95" s="1"/>
      <c r="N95" s="1"/>
      <c r="O95" s="1"/>
      <c r="P95" s="1"/>
      <c r="Q95" s="1"/>
      <c r="R95" s="1"/>
      <c r="S95" s="1"/>
      <c r="T95" s="1"/>
      <c r="U95" s="1"/>
      <c r="V95" s="1"/>
      <c r="W95" s="1"/>
      <c r="X95" s="1"/>
    </row>
    <row r="96" spans="1:24" ht="12.75" customHeight="1">
      <c r="A96" s="1"/>
      <c r="B96" s="1"/>
      <c r="C96" s="1"/>
      <c r="D96" s="1"/>
      <c r="E96" s="1"/>
      <c r="F96" s="1"/>
      <c r="G96" s="1"/>
      <c r="H96" s="1"/>
      <c r="I96" s="1"/>
      <c r="J96" s="1"/>
      <c r="K96" s="1"/>
      <c r="L96" s="1"/>
      <c r="M96" s="1"/>
      <c r="N96" s="1"/>
      <c r="O96" s="1"/>
      <c r="P96" s="1"/>
      <c r="Q96" s="1"/>
      <c r="R96" s="1"/>
      <c r="S96" s="1"/>
      <c r="T96" s="1"/>
      <c r="U96" s="1"/>
      <c r="V96" s="1"/>
      <c r="W96" s="1"/>
      <c r="X96" s="1"/>
    </row>
    <row r="97" spans="1:24" ht="12.75" customHeight="1">
      <c r="A97" s="1"/>
      <c r="B97" s="1"/>
      <c r="C97" s="1"/>
      <c r="D97" s="1"/>
      <c r="E97" s="1"/>
      <c r="F97" s="1"/>
      <c r="G97" s="1"/>
      <c r="H97" s="1"/>
      <c r="I97" s="1"/>
      <c r="J97" s="1"/>
      <c r="K97" s="1"/>
      <c r="L97" s="1"/>
      <c r="M97" s="1"/>
      <c r="N97" s="1"/>
      <c r="O97" s="1"/>
      <c r="P97" s="1"/>
      <c r="Q97" s="1"/>
      <c r="R97" s="1"/>
      <c r="S97" s="1"/>
      <c r="T97" s="1"/>
      <c r="U97" s="1"/>
      <c r="V97" s="1"/>
      <c r="W97" s="1"/>
      <c r="X97" s="1"/>
    </row>
    <row r="98" spans="1:24" ht="12.75" customHeight="1">
      <c r="A98" s="1"/>
      <c r="B98" s="1"/>
      <c r="C98" s="1"/>
      <c r="D98" s="1"/>
      <c r="E98" s="1"/>
      <c r="F98" s="1"/>
      <c r="G98" s="1"/>
      <c r="H98" s="1"/>
      <c r="I98" s="1"/>
      <c r="J98" s="1"/>
      <c r="K98" s="1"/>
      <c r="L98" s="1"/>
      <c r="M98" s="1"/>
      <c r="N98" s="1"/>
      <c r="O98" s="1"/>
      <c r="P98" s="1"/>
      <c r="Q98" s="1"/>
      <c r="R98" s="1"/>
      <c r="S98" s="1"/>
      <c r="T98" s="1"/>
      <c r="U98" s="1"/>
      <c r="V98" s="1"/>
      <c r="W98" s="1"/>
      <c r="X98" s="1"/>
    </row>
    <row r="99" spans="1:24" ht="12.75" customHeight="1">
      <c r="A99" s="1"/>
      <c r="B99" s="1"/>
      <c r="C99" s="1"/>
      <c r="D99" s="1"/>
      <c r="E99" s="1"/>
      <c r="F99" s="1"/>
      <c r="G99" s="1"/>
      <c r="H99" s="1"/>
      <c r="I99" s="1"/>
      <c r="J99" s="1"/>
      <c r="K99" s="1"/>
      <c r="L99" s="1"/>
      <c r="M99" s="1"/>
      <c r="N99" s="1"/>
      <c r="O99" s="1"/>
      <c r="P99" s="1"/>
      <c r="Q99" s="1"/>
      <c r="R99" s="1"/>
      <c r="S99" s="1"/>
      <c r="T99" s="1"/>
      <c r="U99" s="1"/>
      <c r="V99" s="1"/>
      <c r="W99" s="1"/>
      <c r="X99" s="1"/>
    </row>
    <row r="100" spans="1:24"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row>
    <row r="165" spans="1:24"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row>
    <row r="166" spans="1:24"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row>
    <row r="167" spans="1:24"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row>
    <row r="168" spans="1:24"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row>
    <row r="169" spans="1:24"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row>
    <row r="170" spans="1:24"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row>
    <row r="171" spans="1:24"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row>
    <row r="172" spans="1:24"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row>
    <row r="173" spans="1:24"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row>
    <row r="174" spans="1:24"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row>
    <row r="175" spans="1:24"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row>
    <row r="176" spans="1:24"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row>
    <row r="177" spans="1:24"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row>
    <row r="178" spans="1:24"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row>
    <row r="179" spans="1:24"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row>
    <row r="180" spans="1:24"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row>
    <row r="181" spans="1:24"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row>
    <row r="182" spans="1:24"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row>
    <row r="183" spans="1:24"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row>
    <row r="184" spans="1:24"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row>
    <row r="185" spans="1:24"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row>
    <row r="186" spans="1:24"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row>
    <row r="187" spans="1:24"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row>
    <row r="188" spans="1:24"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row>
    <row r="189" spans="1:24"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row>
    <row r="190" spans="1:24"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row>
    <row r="191" spans="1:24"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row>
    <row r="192" spans="1:24"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row>
    <row r="193" spans="1:24"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row>
    <row r="194" spans="1:24"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row>
    <row r="195" spans="1:24"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row>
    <row r="196" spans="1:24"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row>
    <row r="197" spans="1:24"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row>
    <row r="198" spans="1:24"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row>
    <row r="199" spans="1:24"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row>
    <row r="200" spans="1:24"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row>
    <row r="201" spans="1:24"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row>
    <row r="202" spans="1:24"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row>
    <row r="203" spans="1:24"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row>
    <row r="204" spans="1:24"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row>
    <row r="205" spans="1:24"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row>
    <row r="206" spans="1:24"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row>
    <row r="207" spans="1:24"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row>
    <row r="208" spans="1:24"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row>
    <row r="209" spans="1:24"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row>
    <row r="210" spans="1:24"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row>
    <row r="211" spans="1:24"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row>
    <row r="212" spans="1:24"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row>
    <row r="213" spans="1:24"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row>
    <row r="214" spans="1:24"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row>
    <row r="215" spans="1:24"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row>
    <row r="216" spans="1:24"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row>
    <row r="217" spans="1:24"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row>
    <row r="218" spans="1:24"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row>
    <row r="219" spans="1:24"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row>
    <row r="220" spans="1:24"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row>
    <row r="221" spans="1:24" ht="15.75" customHeight="1"/>
    <row r="222" spans="1:24" ht="15.75" customHeight="1"/>
    <row r="223" spans="1:24" ht="15.75" customHeight="1"/>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D3"/>
  </mergeCells>
  <pageMargins left="0.7" right="0.7" top="0.75" bottom="0.75" header="0" footer="0"/>
  <pageSetup orientation="landscape"/>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000"/>
  <sheetViews>
    <sheetView workbookViewId="0">
      <selection sqref="A1:E1"/>
    </sheetView>
  </sheetViews>
  <sheetFormatPr defaultColWidth="12.625" defaultRowHeight="15" customHeight="1"/>
  <cols>
    <col min="1" max="1" width="26.125" customWidth="1"/>
    <col min="2" max="2" width="13.625" customWidth="1"/>
    <col min="3" max="3" width="15.5" customWidth="1"/>
    <col min="4" max="4" width="20.125" customWidth="1"/>
    <col min="5" max="5" width="14.625" customWidth="1"/>
    <col min="6" max="25" width="9" customWidth="1"/>
  </cols>
  <sheetData>
    <row r="1" spans="1:25" ht="21" customHeight="1">
      <c r="A1" s="883" t="s">
        <v>407</v>
      </c>
      <c r="B1" s="884"/>
      <c r="C1" s="884"/>
      <c r="D1" s="884"/>
      <c r="E1" s="884"/>
      <c r="F1" s="225"/>
      <c r="G1" s="225"/>
      <c r="H1" s="225"/>
      <c r="I1" s="225"/>
      <c r="J1" s="225"/>
      <c r="K1" s="225"/>
      <c r="L1" s="225"/>
      <c r="M1" s="225"/>
      <c r="N1" s="225"/>
      <c r="O1" s="225"/>
      <c r="P1" s="225"/>
      <c r="Q1" s="225"/>
      <c r="R1" s="225"/>
      <c r="S1" s="225"/>
      <c r="T1" s="225"/>
      <c r="U1" s="225"/>
      <c r="V1" s="225"/>
      <c r="W1" s="225"/>
      <c r="X1" s="225"/>
      <c r="Y1" s="225"/>
    </row>
    <row r="2" spans="1:25" ht="12.75" customHeight="1">
      <c r="A2" s="97"/>
      <c r="B2" s="226"/>
      <c r="C2" s="227"/>
      <c r="D2" s="226"/>
      <c r="E2" s="97"/>
      <c r="F2" s="97"/>
      <c r="G2" s="97"/>
      <c r="H2" s="97"/>
      <c r="I2" s="97"/>
      <c r="J2" s="97"/>
      <c r="K2" s="97"/>
      <c r="L2" s="97"/>
      <c r="M2" s="97"/>
      <c r="N2" s="97"/>
      <c r="O2" s="97"/>
      <c r="P2" s="97"/>
      <c r="Q2" s="97"/>
      <c r="R2" s="97"/>
      <c r="S2" s="97"/>
      <c r="T2" s="97"/>
      <c r="U2" s="97"/>
      <c r="V2" s="97"/>
      <c r="W2" s="97"/>
      <c r="X2" s="97"/>
      <c r="Y2" s="97"/>
    </row>
    <row r="3" spans="1:25" ht="15.75" thickBot="1">
      <c r="A3" s="157" t="s">
        <v>135</v>
      </c>
      <c r="B3" s="228" t="s">
        <v>136</v>
      </c>
      <c r="C3" s="228" t="s">
        <v>137</v>
      </c>
      <c r="D3" s="228" t="s">
        <v>138</v>
      </c>
      <c r="E3" s="34" t="s">
        <v>139</v>
      </c>
      <c r="F3" s="31"/>
      <c r="G3" s="31"/>
      <c r="H3" s="31"/>
      <c r="I3" s="31"/>
      <c r="J3" s="31"/>
      <c r="K3" s="31"/>
      <c r="L3" s="31"/>
      <c r="M3" s="31"/>
      <c r="N3" s="31"/>
      <c r="O3" s="31"/>
      <c r="P3" s="31"/>
      <c r="Q3" s="31"/>
      <c r="R3" s="31"/>
      <c r="S3" s="31"/>
      <c r="T3" s="31"/>
      <c r="U3" s="31"/>
      <c r="V3" s="31"/>
      <c r="W3" s="31"/>
      <c r="X3" s="31"/>
      <c r="Y3" s="31"/>
    </row>
    <row r="4" spans="1:25" ht="12.75" customHeight="1">
      <c r="A4" s="229" t="s">
        <v>140</v>
      </c>
      <c r="B4" s="47">
        <v>52931581.299999997</v>
      </c>
      <c r="C4" s="543">
        <v>4999908</v>
      </c>
      <c r="D4" s="544">
        <v>3412853.5</v>
      </c>
      <c r="E4" s="544">
        <v>61344342.799999997</v>
      </c>
      <c r="F4" s="31"/>
      <c r="G4" s="31"/>
      <c r="H4" s="31"/>
      <c r="I4" s="31"/>
      <c r="J4" s="31"/>
      <c r="K4" s="31"/>
      <c r="L4" s="31"/>
      <c r="M4" s="31"/>
      <c r="N4" s="31"/>
      <c r="O4" s="31"/>
      <c r="P4" s="31"/>
      <c r="Q4" s="31"/>
      <c r="R4" s="31"/>
      <c r="S4" s="31"/>
      <c r="T4" s="31"/>
      <c r="U4" s="31"/>
      <c r="V4" s="31"/>
      <c r="W4" s="31"/>
      <c r="X4" s="31"/>
      <c r="Y4" s="31"/>
    </row>
    <row r="5" spans="1:25" ht="12.75" customHeight="1">
      <c r="A5" s="229" t="s">
        <v>141</v>
      </c>
      <c r="B5" s="47">
        <v>39272676.265000001</v>
      </c>
      <c r="C5" s="545">
        <v>1349487.17499999</v>
      </c>
      <c r="D5" s="546">
        <v>690485</v>
      </c>
      <c r="E5" s="546">
        <v>41312648.439999998</v>
      </c>
      <c r="F5" s="31"/>
      <c r="G5" s="31"/>
      <c r="H5" s="31"/>
      <c r="I5" s="31"/>
      <c r="J5" s="31"/>
      <c r="K5" s="31"/>
      <c r="L5" s="31"/>
      <c r="M5" s="31"/>
      <c r="N5" s="31"/>
      <c r="O5" s="31"/>
      <c r="P5" s="31"/>
      <c r="Q5" s="31"/>
      <c r="R5" s="31"/>
      <c r="S5" s="31"/>
      <c r="T5" s="31"/>
      <c r="U5" s="31"/>
      <c r="V5" s="31"/>
      <c r="W5" s="31"/>
      <c r="X5" s="31"/>
      <c r="Y5" s="31"/>
    </row>
    <row r="6" spans="1:25" ht="12.75" customHeight="1">
      <c r="A6" s="229" t="s">
        <v>142</v>
      </c>
      <c r="B6" s="47">
        <v>54065154.469999999</v>
      </c>
      <c r="C6" s="545">
        <v>4332884.95</v>
      </c>
      <c r="D6" s="546">
        <v>1365513.03</v>
      </c>
      <c r="E6" s="546">
        <v>59763552.449999899</v>
      </c>
      <c r="F6" s="31"/>
      <c r="G6" s="31"/>
      <c r="H6" s="31"/>
      <c r="I6" s="31"/>
      <c r="J6" s="31"/>
      <c r="K6" s="31"/>
      <c r="L6" s="31"/>
      <c r="M6" s="31"/>
      <c r="N6" s="31"/>
      <c r="O6" s="31"/>
      <c r="P6" s="31"/>
      <c r="Q6" s="31"/>
      <c r="R6" s="31"/>
      <c r="S6" s="31"/>
      <c r="T6" s="31"/>
      <c r="U6" s="31"/>
      <c r="V6" s="31"/>
      <c r="W6" s="31"/>
      <c r="X6" s="31"/>
      <c r="Y6" s="31"/>
    </row>
    <row r="7" spans="1:25" ht="12.75" customHeight="1">
      <c r="A7" s="229" t="s">
        <v>143</v>
      </c>
      <c r="B7" s="47">
        <v>19864970.73</v>
      </c>
      <c r="C7" s="545">
        <v>1507608</v>
      </c>
      <c r="D7" s="546">
        <v>3205431</v>
      </c>
      <c r="E7" s="546">
        <v>24578009.73</v>
      </c>
      <c r="F7" s="31"/>
      <c r="G7" s="31"/>
      <c r="H7" s="31"/>
      <c r="I7" s="31"/>
      <c r="J7" s="31"/>
      <c r="K7" s="31"/>
      <c r="L7" s="31"/>
      <c r="M7" s="31"/>
      <c r="N7" s="31"/>
      <c r="O7" s="31"/>
      <c r="P7" s="31"/>
      <c r="Q7" s="31"/>
      <c r="R7" s="31"/>
      <c r="S7" s="31"/>
      <c r="T7" s="31"/>
      <c r="U7" s="31"/>
      <c r="V7" s="31"/>
      <c r="W7" s="31"/>
      <c r="X7" s="31"/>
      <c r="Y7" s="31"/>
    </row>
    <row r="8" spans="1:25" ht="12.75" customHeight="1">
      <c r="A8" s="229" t="s">
        <v>144</v>
      </c>
      <c r="B8" s="47">
        <v>251122372.40999901</v>
      </c>
      <c r="C8" s="545">
        <v>19960355.921</v>
      </c>
      <c r="D8" s="546">
        <v>4224439.47</v>
      </c>
      <c r="E8" s="546">
        <v>275307167.80099899</v>
      </c>
      <c r="F8" s="31"/>
      <c r="G8" s="31"/>
      <c r="H8" s="31"/>
      <c r="I8" s="31"/>
      <c r="J8" s="31"/>
      <c r="K8" s="31"/>
      <c r="L8" s="31"/>
      <c r="M8" s="31"/>
      <c r="N8" s="31"/>
      <c r="O8" s="31"/>
      <c r="P8" s="31"/>
      <c r="Q8" s="31"/>
      <c r="R8" s="31"/>
      <c r="S8" s="31"/>
      <c r="T8" s="31"/>
      <c r="U8" s="31"/>
      <c r="V8" s="31"/>
      <c r="W8" s="31"/>
      <c r="X8" s="31"/>
      <c r="Y8" s="31"/>
    </row>
    <row r="9" spans="1:25" ht="12.75" customHeight="1">
      <c r="A9" s="229" t="s">
        <v>145</v>
      </c>
      <c r="B9" s="47">
        <v>53913054.079999998</v>
      </c>
      <c r="C9" s="545">
        <v>7395572.4699999997</v>
      </c>
      <c r="D9" s="546">
        <v>1106326.2</v>
      </c>
      <c r="E9" s="546">
        <v>62414952.75</v>
      </c>
      <c r="F9" s="31"/>
      <c r="G9" s="31"/>
      <c r="H9" s="31"/>
      <c r="I9" s="31"/>
      <c r="J9" s="31"/>
      <c r="K9" s="31"/>
      <c r="L9" s="31"/>
      <c r="M9" s="31"/>
      <c r="N9" s="31"/>
      <c r="O9" s="31"/>
      <c r="P9" s="31"/>
      <c r="Q9" s="31"/>
      <c r="R9" s="31"/>
      <c r="S9" s="31"/>
      <c r="T9" s="31"/>
      <c r="U9" s="31"/>
      <c r="V9" s="31"/>
      <c r="W9" s="31"/>
      <c r="X9" s="31"/>
      <c r="Y9" s="31"/>
    </row>
    <row r="10" spans="1:25" ht="12.75" customHeight="1">
      <c r="A10" s="229" t="s">
        <v>146</v>
      </c>
      <c r="B10" s="47">
        <v>9047068</v>
      </c>
      <c r="C10" s="545">
        <v>263079</v>
      </c>
      <c r="D10" s="546">
        <v>1383068.02999999</v>
      </c>
      <c r="E10" s="546">
        <v>10693215.029999999</v>
      </c>
      <c r="F10" s="31"/>
      <c r="G10" s="31"/>
      <c r="H10" s="31"/>
      <c r="I10" s="31"/>
      <c r="J10" s="31"/>
      <c r="K10" s="31"/>
      <c r="L10" s="31"/>
      <c r="M10" s="31"/>
      <c r="N10" s="31"/>
      <c r="O10" s="31"/>
      <c r="P10" s="31"/>
      <c r="Q10" s="31"/>
      <c r="R10" s="31"/>
      <c r="S10" s="31"/>
      <c r="T10" s="31"/>
      <c r="U10" s="31"/>
      <c r="V10" s="31"/>
      <c r="W10" s="31"/>
      <c r="X10" s="31"/>
      <c r="Y10" s="31"/>
    </row>
    <row r="11" spans="1:25" ht="12.75" customHeight="1">
      <c r="A11" s="229" t="s">
        <v>147</v>
      </c>
      <c r="B11" s="47">
        <v>5695430.27999999</v>
      </c>
      <c r="C11" s="545">
        <v>472620.75</v>
      </c>
      <c r="D11" s="546">
        <v>716289</v>
      </c>
      <c r="E11" s="546">
        <v>6884340.02999999</v>
      </c>
      <c r="F11" s="31"/>
      <c r="G11" s="31"/>
      <c r="H11" s="31"/>
      <c r="I11" s="31"/>
      <c r="J11" s="31"/>
      <c r="K11" s="31"/>
      <c r="L11" s="31"/>
      <c r="M11" s="31"/>
      <c r="N11" s="31"/>
      <c r="O11" s="31"/>
      <c r="P11" s="31"/>
      <c r="Q11" s="31"/>
      <c r="R11" s="31"/>
      <c r="S11" s="31"/>
      <c r="T11" s="31"/>
      <c r="U11" s="31"/>
      <c r="V11" s="31"/>
      <c r="W11" s="31"/>
      <c r="X11" s="31"/>
      <c r="Y11" s="31"/>
    </row>
    <row r="12" spans="1:25" ht="12.75" customHeight="1">
      <c r="A12" s="229" t="s">
        <v>148</v>
      </c>
      <c r="B12" s="47">
        <v>67799248.165999904</v>
      </c>
      <c r="C12" s="545">
        <v>17238781.779999901</v>
      </c>
      <c r="D12" s="547">
        <v>0</v>
      </c>
      <c r="E12" s="546">
        <v>85038029.945999995</v>
      </c>
      <c r="F12" s="31"/>
      <c r="G12" s="31"/>
      <c r="H12" s="31"/>
      <c r="I12" s="31"/>
      <c r="J12" s="31"/>
      <c r="K12" s="31"/>
      <c r="L12" s="31"/>
      <c r="M12" s="31"/>
      <c r="N12" s="31"/>
      <c r="O12" s="31"/>
      <c r="P12" s="31"/>
      <c r="Q12" s="31"/>
      <c r="R12" s="31"/>
      <c r="S12" s="31"/>
      <c r="T12" s="31"/>
      <c r="U12" s="31"/>
      <c r="V12" s="31"/>
      <c r="W12" s="31"/>
      <c r="X12" s="31"/>
      <c r="Y12" s="31"/>
    </row>
    <row r="13" spans="1:25" ht="12.75" customHeight="1">
      <c r="A13" s="229" t="s">
        <v>149</v>
      </c>
      <c r="B13" s="47">
        <v>101432153.272999</v>
      </c>
      <c r="C13" s="545">
        <v>13091743.009999899</v>
      </c>
      <c r="D13" s="546">
        <v>4704299.8599999901</v>
      </c>
      <c r="E13" s="546">
        <v>119228196.14299899</v>
      </c>
      <c r="F13" s="31"/>
      <c r="G13" s="31"/>
      <c r="H13" s="31"/>
      <c r="I13" s="31"/>
      <c r="J13" s="31"/>
      <c r="K13" s="31"/>
      <c r="L13" s="31"/>
      <c r="M13" s="31"/>
      <c r="N13" s="31"/>
      <c r="O13" s="31"/>
      <c r="P13" s="31"/>
      <c r="Q13" s="31"/>
      <c r="R13" s="31"/>
      <c r="S13" s="31"/>
      <c r="T13" s="31"/>
      <c r="U13" s="31"/>
      <c r="V13" s="31"/>
      <c r="W13" s="31"/>
      <c r="X13" s="31"/>
      <c r="Y13" s="31"/>
    </row>
    <row r="14" spans="1:25" ht="12.75" customHeight="1">
      <c r="A14" s="229" t="s">
        <v>150</v>
      </c>
      <c r="B14" s="47">
        <v>110526204.59999999</v>
      </c>
      <c r="C14" s="545">
        <v>7325084.5099999998</v>
      </c>
      <c r="D14" s="546">
        <v>1839338.1</v>
      </c>
      <c r="E14" s="546">
        <v>119690627.20999999</v>
      </c>
      <c r="F14" s="31"/>
      <c r="G14" s="31"/>
      <c r="H14" s="31"/>
      <c r="I14" s="31"/>
      <c r="J14" s="31"/>
      <c r="K14" s="31"/>
      <c r="L14" s="31"/>
      <c r="M14" s="31"/>
      <c r="N14" s="31"/>
      <c r="O14" s="31"/>
      <c r="P14" s="31"/>
      <c r="Q14" s="31"/>
      <c r="R14" s="31"/>
      <c r="S14" s="31"/>
      <c r="T14" s="31"/>
      <c r="U14" s="31"/>
      <c r="V14" s="31"/>
      <c r="W14" s="31"/>
      <c r="X14" s="31"/>
      <c r="Y14" s="31"/>
    </row>
    <row r="15" spans="1:25" ht="12.75" customHeight="1">
      <c r="A15" s="229" t="s">
        <v>151</v>
      </c>
      <c r="B15" s="47">
        <v>48141527.07</v>
      </c>
      <c r="C15" s="545">
        <v>1111527</v>
      </c>
      <c r="D15" s="546">
        <v>1251311.56</v>
      </c>
      <c r="E15" s="546">
        <v>50504365.630000003</v>
      </c>
      <c r="F15" s="31"/>
      <c r="G15" s="31"/>
      <c r="H15" s="31"/>
      <c r="I15" s="31"/>
      <c r="J15" s="31"/>
      <c r="K15" s="31"/>
      <c r="L15" s="31"/>
      <c r="M15" s="31"/>
      <c r="N15" s="31"/>
      <c r="O15" s="31"/>
      <c r="P15" s="31"/>
      <c r="Q15" s="31"/>
      <c r="R15" s="31"/>
      <c r="S15" s="31"/>
      <c r="T15" s="31"/>
      <c r="U15" s="31"/>
      <c r="V15" s="31"/>
      <c r="W15" s="31"/>
      <c r="X15" s="31"/>
      <c r="Y15" s="31"/>
    </row>
    <row r="16" spans="1:25" ht="12.75" customHeight="1">
      <c r="A16" s="229" t="s">
        <v>152</v>
      </c>
      <c r="B16" s="47">
        <v>14463432.050000001</v>
      </c>
      <c r="C16" s="545">
        <v>1646163</v>
      </c>
      <c r="D16" s="546">
        <v>1094397.76</v>
      </c>
      <c r="E16" s="546">
        <v>17203992.809999999</v>
      </c>
      <c r="F16" s="31"/>
      <c r="G16" s="31"/>
      <c r="H16" s="31"/>
      <c r="I16" s="31"/>
      <c r="J16" s="31"/>
      <c r="K16" s="31"/>
      <c r="L16" s="31"/>
      <c r="M16" s="31"/>
      <c r="N16" s="31"/>
      <c r="O16" s="31"/>
      <c r="P16" s="31"/>
      <c r="Q16" s="31"/>
      <c r="R16" s="31"/>
      <c r="S16" s="31"/>
      <c r="T16" s="31"/>
      <c r="U16" s="31"/>
      <c r="V16" s="31"/>
      <c r="W16" s="31"/>
      <c r="X16" s="31"/>
      <c r="Y16" s="31"/>
    </row>
    <row r="17" spans="1:25" ht="12.75" customHeight="1">
      <c r="A17" s="229" t="s">
        <v>153</v>
      </c>
      <c r="B17" s="47">
        <v>57211916.140000001</v>
      </c>
      <c r="C17" s="545">
        <v>5485055.9399999902</v>
      </c>
      <c r="D17" s="546">
        <v>3911577.5</v>
      </c>
      <c r="E17" s="546">
        <v>66608549.579999998</v>
      </c>
      <c r="F17" s="31"/>
      <c r="G17" s="31"/>
      <c r="H17" s="31"/>
      <c r="I17" s="31"/>
      <c r="J17" s="31"/>
      <c r="K17" s="31"/>
      <c r="L17" s="31"/>
      <c r="M17" s="31"/>
      <c r="N17" s="31"/>
      <c r="O17" s="31"/>
      <c r="P17" s="31"/>
      <c r="Q17" s="31"/>
      <c r="R17" s="31"/>
      <c r="S17" s="31"/>
      <c r="T17" s="31"/>
      <c r="U17" s="31"/>
      <c r="V17" s="31"/>
      <c r="W17" s="31"/>
      <c r="X17" s="31"/>
      <c r="Y17" s="31"/>
    </row>
    <row r="18" spans="1:25" ht="12.75" customHeight="1">
      <c r="A18" s="229" t="s">
        <v>154</v>
      </c>
      <c r="B18" s="47">
        <v>26735768.943</v>
      </c>
      <c r="C18" s="545">
        <v>3179067.31</v>
      </c>
      <c r="D18" s="546">
        <v>3315437.4</v>
      </c>
      <c r="E18" s="546">
        <v>33230273.653000001</v>
      </c>
      <c r="F18" s="31"/>
      <c r="G18" s="31"/>
      <c r="H18" s="31"/>
      <c r="I18" s="31"/>
      <c r="J18" s="31"/>
      <c r="K18" s="31"/>
      <c r="L18" s="31"/>
      <c r="M18" s="31"/>
      <c r="N18" s="31"/>
      <c r="O18" s="31"/>
      <c r="P18" s="31"/>
      <c r="Q18" s="31"/>
      <c r="R18" s="31"/>
      <c r="S18" s="31"/>
      <c r="T18" s="31"/>
      <c r="U18" s="31"/>
      <c r="V18" s="31"/>
      <c r="W18" s="31"/>
      <c r="X18" s="31"/>
      <c r="Y18" s="31"/>
    </row>
    <row r="19" spans="1:25" ht="12.75" customHeight="1">
      <c r="A19" s="229" t="s">
        <v>155</v>
      </c>
      <c r="B19" s="47">
        <v>11273951.2399999</v>
      </c>
      <c r="C19" s="545">
        <v>1816852.56</v>
      </c>
      <c r="D19" s="546">
        <v>3306716</v>
      </c>
      <c r="E19" s="546">
        <v>16397519.7999999</v>
      </c>
      <c r="F19" s="31"/>
      <c r="G19" s="31"/>
      <c r="H19" s="31"/>
      <c r="I19" s="31"/>
      <c r="J19" s="31"/>
      <c r="K19" s="31"/>
      <c r="L19" s="31"/>
      <c r="M19" s="31"/>
      <c r="N19" s="31"/>
      <c r="O19" s="31"/>
      <c r="P19" s="31"/>
      <c r="Q19" s="31"/>
      <c r="R19" s="31"/>
      <c r="S19" s="31"/>
      <c r="T19" s="31"/>
      <c r="U19" s="31"/>
      <c r="V19" s="31"/>
      <c r="W19" s="31"/>
      <c r="X19" s="31"/>
      <c r="Y19" s="31"/>
    </row>
    <row r="20" spans="1:25" ht="12.75" customHeight="1">
      <c r="A20" s="229" t="s">
        <v>156</v>
      </c>
      <c r="B20" s="47">
        <v>29126152.260000002</v>
      </c>
      <c r="C20" s="545">
        <v>3518052.14</v>
      </c>
      <c r="D20" s="546">
        <v>2760251</v>
      </c>
      <c r="E20" s="546">
        <v>35404455.399999999</v>
      </c>
      <c r="F20" s="31"/>
      <c r="G20" s="31"/>
      <c r="H20" s="31"/>
      <c r="I20" s="31"/>
      <c r="J20" s="31"/>
      <c r="K20" s="31"/>
      <c r="L20" s="31"/>
      <c r="M20" s="31"/>
      <c r="N20" s="31"/>
      <c r="O20" s="31"/>
      <c r="P20" s="31"/>
      <c r="Q20" s="31"/>
      <c r="R20" s="31"/>
      <c r="S20" s="31"/>
      <c r="T20" s="31"/>
      <c r="U20" s="31"/>
      <c r="V20" s="31"/>
      <c r="W20" s="31"/>
      <c r="X20" s="31"/>
      <c r="Y20" s="31"/>
    </row>
    <row r="21" spans="1:25" ht="12.75" customHeight="1">
      <c r="A21" s="229" t="s">
        <v>157</v>
      </c>
      <c r="B21" s="47">
        <v>44321306.827</v>
      </c>
      <c r="C21" s="545">
        <v>4641558.41</v>
      </c>
      <c r="D21" s="546">
        <v>2528699</v>
      </c>
      <c r="E21" s="546">
        <v>51491564.236999899</v>
      </c>
      <c r="F21" s="31"/>
      <c r="G21" s="31"/>
      <c r="H21" s="31"/>
      <c r="I21" s="31"/>
      <c r="J21" s="31"/>
      <c r="K21" s="31"/>
      <c r="L21" s="31"/>
      <c r="M21" s="31"/>
      <c r="N21" s="31"/>
      <c r="O21" s="31"/>
      <c r="P21" s="31"/>
      <c r="Q21" s="31"/>
      <c r="R21" s="31"/>
      <c r="S21" s="31"/>
      <c r="T21" s="31"/>
      <c r="U21" s="31"/>
      <c r="V21" s="31"/>
      <c r="W21" s="31"/>
      <c r="X21" s="31"/>
      <c r="Y21" s="31"/>
    </row>
    <row r="22" spans="1:25" ht="12.75" customHeight="1">
      <c r="A22" s="229" t="s">
        <v>158</v>
      </c>
      <c r="B22" s="47">
        <v>29684284.16</v>
      </c>
      <c r="C22" s="545">
        <v>3825975.75</v>
      </c>
      <c r="D22" s="546">
        <v>8085700</v>
      </c>
      <c r="E22" s="546">
        <v>41595959.909999996</v>
      </c>
      <c r="F22" s="31"/>
      <c r="G22" s="31"/>
      <c r="H22" s="31"/>
      <c r="I22" s="31"/>
      <c r="J22" s="31"/>
      <c r="K22" s="31"/>
      <c r="L22" s="31"/>
      <c r="M22" s="31"/>
      <c r="N22" s="31"/>
      <c r="O22" s="31"/>
      <c r="P22" s="31"/>
      <c r="Q22" s="31"/>
      <c r="R22" s="31"/>
      <c r="S22" s="31"/>
      <c r="T22" s="31"/>
      <c r="U22" s="31"/>
      <c r="V22" s="31"/>
      <c r="W22" s="31"/>
      <c r="X22" s="31"/>
      <c r="Y22" s="31"/>
    </row>
    <row r="23" spans="1:25" ht="12.75" customHeight="1">
      <c r="A23" s="229" t="s">
        <v>159</v>
      </c>
      <c r="B23" s="47">
        <v>9413475.5499999896</v>
      </c>
      <c r="C23" s="545">
        <v>808636.09</v>
      </c>
      <c r="D23" s="546">
        <v>814241</v>
      </c>
      <c r="E23" s="546">
        <v>11036352.6399999</v>
      </c>
      <c r="F23" s="31"/>
      <c r="G23" s="31"/>
      <c r="H23" s="31"/>
      <c r="I23" s="31"/>
      <c r="J23" s="31"/>
      <c r="K23" s="31"/>
      <c r="L23" s="31"/>
      <c r="M23" s="31"/>
      <c r="N23" s="31"/>
      <c r="O23" s="31"/>
      <c r="P23" s="31"/>
      <c r="Q23" s="31"/>
      <c r="R23" s="31"/>
      <c r="S23" s="31"/>
      <c r="T23" s="31"/>
      <c r="U23" s="31"/>
      <c r="V23" s="31"/>
      <c r="W23" s="31"/>
      <c r="X23" s="31"/>
      <c r="Y23" s="31"/>
    </row>
    <row r="24" spans="1:25" ht="12.75" customHeight="1">
      <c r="A24" s="229" t="s">
        <v>160</v>
      </c>
      <c r="B24" s="47">
        <v>111203063.005999</v>
      </c>
      <c r="C24" s="545">
        <v>17354483.109999999</v>
      </c>
      <c r="D24" s="546">
        <v>2732807.83</v>
      </c>
      <c r="E24" s="546">
        <v>131290353.94599999</v>
      </c>
      <c r="F24" s="31"/>
      <c r="G24" s="31"/>
      <c r="H24" s="31"/>
      <c r="I24" s="31"/>
      <c r="J24" s="31"/>
      <c r="K24" s="31"/>
      <c r="L24" s="31"/>
      <c r="M24" s="31"/>
      <c r="N24" s="31"/>
      <c r="O24" s="31"/>
      <c r="P24" s="31"/>
      <c r="Q24" s="31"/>
      <c r="R24" s="31"/>
      <c r="S24" s="31"/>
      <c r="T24" s="31"/>
      <c r="U24" s="31"/>
      <c r="V24" s="31"/>
      <c r="W24" s="31"/>
      <c r="X24" s="31"/>
      <c r="Y24" s="31"/>
    </row>
    <row r="25" spans="1:25" ht="12.75" customHeight="1">
      <c r="A25" s="229" t="s">
        <v>161</v>
      </c>
      <c r="B25" s="47">
        <v>28766896.77</v>
      </c>
      <c r="C25" s="545">
        <v>2980515.03</v>
      </c>
      <c r="D25" s="546">
        <v>1838732.68199999</v>
      </c>
      <c r="E25" s="546">
        <v>33586144.482000001</v>
      </c>
      <c r="F25" s="31"/>
      <c r="G25" s="31"/>
      <c r="H25" s="31"/>
      <c r="I25" s="31"/>
      <c r="J25" s="31"/>
      <c r="K25" s="31"/>
      <c r="L25" s="31"/>
      <c r="M25" s="31"/>
      <c r="N25" s="31"/>
      <c r="O25" s="31"/>
      <c r="P25" s="31"/>
      <c r="Q25" s="31"/>
      <c r="R25" s="31"/>
      <c r="S25" s="31"/>
      <c r="T25" s="31"/>
      <c r="U25" s="31"/>
      <c r="V25" s="31"/>
      <c r="W25" s="31"/>
      <c r="X25" s="31"/>
      <c r="Y25" s="31"/>
    </row>
    <row r="26" spans="1:25" ht="12.75" customHeight="1">
      <c r="A26" s="229" t="s">
        <v>162</v>
      </c>
      <c r="B26" s="47">
        <v>19112764.140000001</v>
      </c>
      <c r="C26" s="545">
        <v>4643527.08</v>
      </c>
      <c r="D26" s="546">
        <v>3491999.56</v>
      </c>
      <c r="E26" s="546">
        <v>27248290.780000001</v>
      </c>
      <c r="F26" s="31"/>
      <c r="G26" s="31"/>
      <c r="H26" s="31"/>
      <c r="I26" s="31"/>
      <c r="J26" s="31"/>
      <c r="K26" s="31"/>
      <c r="L26" s="31"/>
      <c r="M26" s="31"/>
      <c r="N26" s="31"/>
      <c r="O26" s="31"/>
      <c r="P26" s="31"/>
      <c r="Q26" s="31"/>
      <c r="R26" s="31"/>
      <c r="S26" s="31"/>
      <c r="T26" s="31"/>
      <c r="U26" s="31"/>
      <c r="V26" s="31"/>
      <c r="W26" s="31"/>
      <c r="X26" s="31"/>
      <c r="Y26" s="31"/>
    </row>
    <row r="27" spans="1:25" ht="12.75" customHeight="1">
      <c r="A27" s="229" t="s">
        <v>163</v>
      </c>
      <c r="B27" s="47">
        <v>12275382.050000001</v>
      </c>
      <c r="C27" s="545">
        <v>2445952.27</v>
      </c>
      <c r="D27" s="546">
        <v>5113890.5</v>
      </c>
      <c r="E27" s="546">
        <v>19835224.82</v>
      </c>
      <c r="F27" s="31"/>
      <c r="G27" s="31"/>
      <c r="H27" s="31"/>
      <c r="I27" s="31"/>
      <c r="J27" s="31"/>
      <c r="K27" s="31"/>
      <c r="L27" s="31"/>
      <c r="M27" s="31"/>
      <c r="N27" s="31"/>
      <c r="O27" s="31"/>
      <c r="P27" s="31"/>
      <c r="Q27" s="31"/>
      <c r="R27" s="31"/>
      <c r="S27" s="31"/>
      <c r="T27" s="31"/>
      <c r="U27" s="31"/>
      <c r="V27" s="31"/>
      <c r="W27" s="31"/>
      <c r="X27" s="31"/>
      <c r="Y27" s="31"/>
    </row>
    <row r="28" spans="1:25" ht="12.75" customHeight="1">
      <c r="A28" s="229" t="s">
        <v>164</v>
      </c>
      <c r="B28" s="47">
        <v>29716144.269999899</v>
      </c>
      <c r="C28" s="545">
        <v>2110052</v>
      </c>
      <c r="D28" s="546">
        <v>6318558.6400000099</v>
      </c>
      <c r="E28" s="546">
        <v>38144754.909999996</v>
      </c>
      <c r="F28" s="31"/>
      <c r="G28" s="31"/>
      <c r="H28" s="31"/>
      <c r="I28" s="31"/>
      <c r="J28" s="31"/>
      <c r="K28" s="31"/>
      <c r="L28" s="31"/>
      <c r="M28" s="31"/>
      <c r="N28" s="31"/>
      <c r="O28" s="31"/>
      <c r="P28" s="31"/>
      <c r="Q28" s="31"/>
      <c r="R28" s="31"/>
      <c r="S28" s="31"/>
      <c r="T28" s="31"/>
      <c r="U28" s="31"/>
      <c r="V28" s="31"/>
      <c r="W28" s="31"/>
      <c r="X28" s="31"/>
      <c r="Y28" s="31"/>
    </row>
    <row r="29" spans="1:25" ht="12.75" customHeight="1">
      <c r="A29" s="229" t="s">
        <v>165</v>
      </c>
      <c r="B29" s="47">
        <v>38273789.93</v>
      </c>
      <c r="C29" s="545">
        <v>12407255.17</v>
      </c>
      <c r="D29" s="546">
        <v>2880748</v>
      </c>
      <c r="E29" s="546">
        <v>53561793.100000001</v>
      </c>
      <c r="F29" s="31"/>
      <c r="G29" s="31"/>
      <c r="H29" s="31"/>
      <c r="I29" s="31"/>
      <c r="J29" s="31"/>
      <c r="K29" s="31"/>
      <c r="L29" s="31"/>
      <c r="M29" s="31"/>
      <c r="N29" s="31"/>
      <c r="O29" s="31"/>
      <c r="P29" s="31"/>
      <c r="Q29" s="31"/>
      <c r="R29" s="31"/>
      <c r="S29" s="31"/>
      <c r="T29" s="31"/>
      <c r="U29" s="31"/>
      <c r="V29" s="31"/>
      <c r="W29" s="31"/>
      <c r="X29" s="31"/>
      <c r="Y29" s="31"/>
    </row>
    <row r="30" spans="1:25" ht="12.75" customHeight="1">
      <c r="A30" s="229" t="s">
        <v>166</v>
      </c>
      <c r="B30" s="47">
        <v>13391128.039999999</v>
      </c>
      <c r="C30" s="545">
        <v>2351761.56</v>
      </c>
      <c r="D30" s="546">
        <v>655287.77999999898</v>
      </c>
      <c r="E30" s="546">
        <v>16398177.380000001</v>
      </c>
      <c r="F30" s="31"/>
      <c r="G30" s="31"/>
      <c r="H30" s="31"/>
      <c r="I30" s="31"/>
      <c r="J30" s="31"/>
      <c r="K30" s="31"/>
      <c r="L30" s="31"/>
      <c r="M30" s="31"/>
      <c r="N30" s="31"/>
      <c r="O30" s="31"/>
      <c r="P30" s="31"/>
      <c r="Q30" s="31"/>
      <c r="R30" s="31"/>
      <c r="S30" s="31"/>
      <c r="T30" s="31"/>
      <c r="U30" s="31"/>
      <c r="V30" s="31"/>
      <c r="W30" s="31"/>
      <c r="X30" s="31"/>
      <c r="Y30" s="31"/>
    </row>
    <row r="31" spans="1:25" ht="12.75" customHeight="1">
      <c r="A31" s="229" t="s">
        <v>167</v>
      </c>
      <c r="B31" s="47">
        <v>13235087.8999999</v>
      </c>
      <c r="C31" s="545">
        <v>1930593.7</v>
      </c>
      <c r="D31" s="546">
        <v>1022026.8</v>
      </c>
      <c r="E31" s="546">
        <v>16187708.3999999</v>
      </c>
      <c r="F31" s="31"/>
      <c r="G31" s="31"/>
      <c r="H31" s="31"/>
      <c r="I31" s="31"/>
      <c r="J31" s="31"/>
      <c r="K31" s="31"/>
      <c r="L31" s="31"/>
      <c r="M31" s="31"/>
      <c r="N31" s="31"/>
      <c r="O31" s="31"/>
      <c r="P31" s="31"/>
      <c r="Q31" s="31"/>
      <c r="R31" s="31"/>
      <c r="S31" s="31"/>
      <c r="T31" s="31"/>
      <c r="U31" s="31"/>
      <c r="V31" s="31"/>
      <c r="W31" s="31"/>
      <c r="X31" s="31"/>
      <c r="Y31" s="31"/>
    </row>
    <row r="32" spans="1:25" ht="12.75" customHeight="1">
      <c r="A32" s="229" t="s">
        <v>168</v>
      </c>
      <c r="B32" s="47">
        <v>31499551.839999899</v>
      </c>
      <c r="C32" s="545">
        <v>1993599.41</v>
      </c>
      <c r="D32" s="546">
        <v>921414.549999999</v>
      </c>
      <c r="E32" s="546">
        <v>34414565.7999999</v>
      </c>
      <c r="F32" s="31"/>
      <c r="G32" s="31"/>
      <c r="H32" s="31"/>
      <c r="I32" s="31"/>
      <c r="J32" s="31"/>
      <c r="K32" s="31"/>
      <c r="L32" s="31"/>
      <c r="M32" s="31"/>
      <c r="N32" s="31"/>
      <c r="O32" s="31"/>
      <c r="P32" s="31"/>
      <c r="Q32" s="31"/>
      <c r="R32" s="31"/>
      <c r="S32" s="31"/>
      <c r="T32" s="31"/>
      <c r="U32" s="31"/>
      <c r="V32" s="31"/>
      <c r="W32" s="31"/>
      <c r="X32" s="31"/>
      <c r="Y32" s="31"/>
    </row>
    <row r="33" spans="1:25" ht="12.75" customHeight="1">
      <c r="A33" s="229" t="s">
        <v>169</v>
      </c>
      <c r="B33" s="47">
        <v>3899464.19</v>
      </c>
      <c r="C33" s="545">
        <v>628882.12</v>
      </c>
      <c r="D33" s="546">
        <v>982454</v>
      </c>
      <c r="E33" s="546">
        <v>5510800.3099999996</v>
      </c>
      <c r="F33" s="31"/>
      <c r="G33" s="31"/>
      <c r="H33" s="31"/>
      <c r="I33" s="31"/>
      <c r="J33" s="31"/>
      <c r="K33" s="31"/>
      <c r="L33" s="31"/>
      <c r="M33" s="31"/>
      <c r="N33" s="31"/>
      <c r="O33" s="31"/>
      <c r="P33" s="31"/>
      <c r="Q33" s="31"/>
      <c r="R33" s="31"/>
      <c r="S33" s="31"/>
      <c r="T33" s="31"/>
      <c r="U33" s="31"/>
      <c r="V33" s="31"/>
      <c r="W33" s="31"/>
      <c r="X33" s="31"/>
      <c r="Y33" s="31"/>
    </row>
    <row r="34" spans="1:25" ht="12.75" customHeight="1">
      <c r="A34" s="229" t="s">
        <v>170</v>
      </c>
      <c r="B34" s="47">
        <v>34627091.489999898</v>
      </c>
      <c r="C34" s="545">
        <v>3612943.0839999998</v>
      </c>
      <c r="D34" s="546">
        <v>2472543.31</v>
      </c>
      <c r="E34" s="546">
        <v>40712577.883999899</v>
      </c>
      <c r="F34" s="31"/>
      <c r="G34" s="31"/>
      <c r="H34" s="31"/>
      <c r="I34" s="31"/>
      <c r="J34" s="31"/>
      <c r="K34" s="31"/>
      <c r="L34" s="31"/>
      <c r="M34" s="31"/>
      <c r="N34" s="31"/>
      <c r="O34" s="31"/>
      <c r="P34" s="31"/>
      <c r="Q34" s="31"/>
      <c r="R34" s="31"/>
      <c r="S34" s="31"/>
      <c r="T34" s="31"/>
      <c r="U34" s="31"/>
      <c r="V34" s="31"/>
      <c r="W34" s="31"/>
      <c r="X34" s="31"/>
      <c r="Y34" s="31"/>
    </row>
    <row r="35" spans="1:25" ht="12.75" customHeight="1">
      <c r="A35" s="229" t="s">
        <v>171</v>
      </c>
      <c r="B35" s="47">
        <v>55745731.5</v>
      </c>
      <c r="C35" s="545">
        <v>2988022.44</v>
      </c>
      <c r="D35" s="546">
        <v>1232141.8999999999</v>
      </c>
      <c r="E35" s="546">
        <v>59965895.840000004</v>
      </c>
      <c r="F35" s="31"/>
      <c r="G35" s="31"/>
      <c r="H35" s="31"/>
      <c r="I35" s="31"/>
      <c r="J35" s="31"/>
      <c r="K35" s="31"/>
      <c r="L35" s="31"/>
      <c r="M35" s="31"/>
      <c r="N35" s="31"/>
      <c r="O35" s="31"/>
      <c r="P35" s="31"/>
      <c r="Q35" s="31"/>
      <c r="R35" s="31"/>
      <c r="S35" s="31"/>
      <c r="T35" s="31"/>
      <c r="U35" s="31"/>
      <c r="V35" s="31"/>
      <c r="W35" s="31"/>
      <c r="X35" s="31"/>
      <c r="Y35" s="31"/>
    </row>
    <row r="36" spans="1:25" ht="12.75" customHeight="1">
      <c r="A36" s="229" t="s">
        <v>172</v>
      </c>
      <c r="B36" s="47">
        <v>75239868.667999893</v>
      </c>
      <c r="C36" s="545">
        <v>8947908.9470000006</v>
      </c>
      <c r="D36" s="546">
        <v>3477092</v>
      </c>
      <c r="E36" s="546">
        <v>87664869.614999995</v>
      </c>
      <c r="F36" s="31"/>
      <c r="G36" s="31"/>
      <c r="H36" s="31"/>
      <c r="I36" s="31"/>
      <c r="J36" s="31"/>
      <c r="K36" s="31"/>
      <c r="L36" s="31"/>
      <c r="M36" s="31"/>
      <c r="N36" s="31"/>
      <c r="O36" s="31"/>
      <c r="P36" s="31"/>
      <c r="Q36" s="31"/>
      <c r="R36" s="31"/>
      <c r="S36" s="31"/>
      <c r="T36" s="31"/>
      <c r="U36" s="31"/>
      <c r="V36" s="31"/>
      <c r="W36" s="31"/>
      <c r="X36" s="31"/>
      <c r="Y36" s="31"/>
    </row>
    <row r="37" spans="1:25" ht="12.75" customHeight="1">
      <c r="A37" s="229" t="s">
        <v>173</v>
      </c>
      <c r="B37" s="47">
        <v>88981744.75</v>
      </c>
      <c r="C37" s="545">
        <v>6845386</v>
      </c>
      <c r="D37" s="546">
        <v>2440833</v>
      </c>
      <c r="E37" s="546">
        <v>98267963.75</v>
      </c>
      <c r="F37" s="31"/>
      <c r="G37" s="31"/>
      <c r="H37" s="31"/>
      <c r="I37" s="31"/>
      <c r="J37" s="31"/>
      <c r="K37" s="31"/>
      <c r="L37" s="31"/>
      <c r="M37" s="31"/>
      <c r="N37" s="31"/>
      <c r="O37" s="31"/>
      <c r="P37" s="31"/>
      <c r="Q37" s="31"/>
      <c r="R37" s="31"/>
      <c r="S37" s="31"/>
      <c r="T37" s="31"/>
      <c r="U37" s="31"/>
      <c r="V37" s="31"/>
      <c r="W37" s="31"/>
      <c r="X37" s="31"/>
      <c r="Y37" s="31"/>
    </row>
    <row r="38" spans="1:25" ht="12.75" customHeight="1">
      <c r="A38" s="229" t="s">
        <v>174</v>
      </c>
      <c r="B38" s="47">
        <v>13924704.689999901</v>
      </c>
      <c r="C38" s="545">
        <v>922202.24</v>
      </c>
      <c r="D38" s="546">
        <v>2062791</v>
      </c>
      <c r="E38" s="546">
        <v>16909697.93</v>
      </c>
      <c r="F38" s="31"/>
      <c r="G38" s="31"/>
      <c r="H38" s="31"/>
      <c r="I38" s="31"/>
      <c r="J38" s="31"/>
      <c r="K38" s="31"/>
      <c r="L38" s="31"/>
      <c r="M38" s="31"/>
      <c r="N38" s="31"/>
      <c r="O38" s="31"/>
      <c r="P38" s="31"/>
      <c r="Q38" s="31"/>
      <c r="R38" s="31"/>
      <c r="S38" s="31"/>
      <c r="T38" s="31"/>
      <c r="U38" s="31"/>
      <c r="V38" s="31"/>
      <c r="W38" s="31"/>
      <c r="X38" s="31"/>
      <c r="Y38" s="31"/>
    </row>
    <row r="39" spans="1:25" ht="12.75" customHeight="1">
      <c r="A39" s="229" t="s">
        <v>175</v>
      </c>
      <c r="B39" s="47">
        <v>59396240.729999997</v>
      </c>
      <c r="C39" s="545">
        <v>5399591.4500000002</v>
      </c>
      <c r="D39" s="546">
        <v>2434424.0999999898</v>
      </c>
      <c r="E39" s="546">
        <v>67230256.280000001</v>
      </c>
      <c r="F39" s="31"/>
      <c r="G39" s="31"/>
      <c r="H39" s="31"/>
      <c r="I39" s="31"/>
      <c r="J39" s="31"/>
      <c r="K39" s="31"/>
      <c r="L39" s="31"/>
      <c r="M39" s="31"/>
      <c r="N39" s="31"/>
      <c r="O39" s="31"/>
      <c r="P39" s="31"/>
      <c r="Q39" s="31"/>
      <c r="R39" s="31"/>
      <c r="S39" s="31"/>
      <c r="T39" s="31"/>
      <c r="U39" s="31"/>
      <c r="V39" s="31"/>
      <c r="W39" s="31"/>
      <c r="X39" s="31"/>
      <c r="Y39" s="31"/>
    </row>
    <row r="40" spans="1:25" ht="12.75" customHeight="1">
      <c r="A40" s="229" t="s">
        <v>176</v>
      </c>
      <c r="B40" s="47">
        <v>55291378.329999998</v>
      </c>
      <c r="C40" s="545">
        <v>6446405.5800000001</v>
      </c>
      <c r="D40" s="546">
        <v>2304577.3499999898</v>
      </c>
      <c r="E40" s="546">
        <v>64042361.259999998</v>
      </c>
      <c r="F40" s="31"/>
      <c r="G40" s="31"/>
      <c r="H40" s="31"/>
      <c r="I40" s="31"/>
      <c r="J40" s="31"/>
      <c r="K40" s="31"/>
      <c r="L40" s="31"/>
      <c r="M40" s="31"/>
      <c r="N40" s="31"/>
      <c r="O40" s="31"/>
      <c r="P40" s="31"/>
      <c r="Q40" s="31"/>
      <c r="R40" s="31"/>
      <c r="S40" s="31"/>
      <c r="T40" s="31"/>
      <c r="U40" s="31"/>
      <c r="V40" s="31"/>
      <c r="W40" s="31"/>
      <c r="X40" s="31"/>
      <c r="Y40" s="31"/>
    </row>
    <row r="41" spans="1:25" ht="12.75" customHeight="1">
      <c r="A41" s="229" t="s">
        <v>177</v>
      </c>
      <c r="B41" s="47">
        <v>17363199.129999999</v>
      </c>
      <c r="C41" s="545">
        <v>2793877.66</v>
      </c>
      <c r="D41" s="546">
        <v>2915592.28</v>
      </c>
      <c r="E41" s="546">
        <v>23072669.0699999</v>
      </c>
      <c r="F41" s="31"/>
      <c r="G41" s="31"/>
      <c r="H41" s="31"/>
      <c r="I41" s="31"/>
      <c r="J41" s="31"/>
      <c r="K41" s="31"/>
      <c r="L41" s="31"/>
      <c r="M41" s="31"/>
      <c r="N41" s="31"/>
      <c r="O41" s="31"/>
      <c r="P41" s="31"/>
      <c r="Q41" s="31"/>
      <c r="R41" s="31"/>
      <c r="S41" s="31"/>
      <c r="T41" s="31"/>
      <c r="U41" s="31"/>
      <c r="V41" s="31"/>
      <c r="W41" s="31"/>
      <c r="X41" s="31"/>
      <c r="Y41" s="31"/>
    </row>
    <row r="42" spans="1:25" ht="12.75" customHeight="1">
      <c r="A42" s="229" t="s">
        <v>178</v>
      </c>
      <c r="B42" s="47">
        <v>65335320.539999999</v>
      </c>
      <c r="C42" s="545">
        <v>8852234.8900000006</v>
      </c>
      <c r="D42" s="546">
        <v>2897067.94</v>
      </c>
      <c r="E42" s="546">
        <v>77084623.370000005</v>
      </c>
      <c r="F42" s="31"/>
      <c r="G42" s="31"/>
      <c r="H42" s="31"/>
      <c r="I42" s="31"/>
      <c r="J42" s="31"/>
      <c r="K42" s="31"/>
      <c r="L42" s="31"/>
      <c r="M42" s="31"/>
      <c r="N42" s="31"/>
      <c r="O42" s="31"/>
      <c r="P42" s="31"/>
      <c r="Q42" s="31"/>
      <c r="R42" s="31"/>
      <c r="S42" s="31"/>
      <c r="T42" s="31"/>
      <c r="U42" s="31"/>
      <c r="V42" s="31"/>
      <c r="W42" s="31"/>
      <c r="X42" s="31"/>
      <c r="Y42" s="31"/>
    </row>
    <row r="43" spans="1:25" ht="12.75" customHeight="1">
      <c r="A43" s="229" t="s">
        <v>179</v>
      </c>
      <c r="B43" s="47">
        <v>8519107.7599999998</v>
      </c>
      <c r="C43" s="545">
        <v>604229.22</v>
      </c>
      <c r="D43" s="546">
        <v>399257.99999999901</v>
      </c>
      <c r="E43" s="546">
        <v>9522594.9800000004</v>
      </c>
      <c r="F43" s="31"/>
      <c r="G43" s="31"/>
      <c r="H43" s="31"/>
      <c r="I43" s="31"/>
      <c r="J43" s="31"/>
      <c r="K43" s="31"/>
      <c r="L43" s="31"/>
      <c r="M43" s="31"/>
      <c r="N43" s="31"/>
      <c r="O43" s="31"/>
      <c r="P43" s="31"/>
      <c r="Q43" s="31"/>
      <c r="R43" s="31"/>
      <c r="S43" s="31"/>
      <c r="T43" s="31"/>
      <c r="U43" s="31"/>
      <c r="V43" s="31"/>
      <c r="W43" s="31"/>
      <c r="X43" s="31"/>
      <c r="Y43" s="31"/>
    </row>
    <row r="44" spans="1:25" ht="12.75" customHeight="1">
      <c r="A44" s="229" t="s">
        <v>180</v>
      </c>
      <c r="B44" s="47">
        <v>49665623.979999997</v>
      </c>
      <c r="C44" s="545">
        <v>2481169</v>
      </c>
      <c r="D44" s="546">
        <v>2282050.1499999901</v>
      </c>
      <c r="E44" s="546">
        <v>54428843.129999898</v>
      </c>
      <c r="F44" s="31"/>
      <c r="G44" s="31"/>
      <c r="H44" s="31"/>
      <c r="I44" s="31"/>
      <c r="J44" s="31"/>
      <c r="K44" s="31"/>
      <c r="L44" s="31"/>
      <c r="M44" s="31"/>
      <c r="N44" s="31"/>
      <c r="O44" s="31"/>
      <c r="P44" s="31"/>
      <c r="Q44" s="31"/>
      <c r="R44" s="31"/>
      <c r="S44" s="31"/>
      <c r="T44" s="31"/>
      <c r="U44" s="31"/>
      <c r="V44" s="31"/>
      <c r="W44" s="31"/>
      <c r="X44" s="31"/>
      <c r="Y44" s="31"/>
    </row>
    <row r="45" spans="1:25" ht="12.75" customHeight="1">
      <c r="A45" s="229" t="s">
        <v>181</v>
      </c>
      <c r="B45" s="47">
        <v>14936630.34</v>
      </c>
      <c r="C45" s="545">
        <v>944350.98</v>
      </c>
      <c r="D45" s="546">
        <v>1512593.78</v>
      </c>
      <c r="E45" s="546">
        <v>17393575.100000001</v>
      </c>
      <c r="F45" s="31"/>
      <c r="G45" s="31"/>
      <c r="H45" s="31"/>
      <c r="I45" s="31"/>
      <c r="J45" s="31"/>
      <c r="K45" s="31"/>
      <c r="L45" s="31"/>
      <c r="M45" s="31"/>
      <c r="N45" s="31"/>
      <c r="O45" s="31"/>
      <c r="P45" s="31"/>
      <c r="Q45" s="31"/>
      <c r="R45" s="31"/>
      <c r="S45" s="31"/>
      <c r="T45" s="31"/>
      <c r="U45" s="31"/>
      <c r="V45" s="31"/>
      <c r="W45" s="31"/>
      <c r="X45" s="31"/>
      <c r="Y45" s="31"/>
    </row>
    <row r="46" spans="1:25" ht="12.75" customHeight="1">
      <c r="A46" s="229" t="s">
        <v>182</v>
      </c>
      <c r="B46" s="47">
        <v>47350413.139999896</v>
      </c>
      <c r="C46" s="545">
        <v>3644123.96999999</v>
      </c>
      <c r="D46" s="546">
        <v>2739403.28</v>
      </c>
      <c r="E46" s="546">
        <v>53733940.390000001</v>
      </c>
      <c r="F46" s="31"/>
      <c r="G46" s="31"/>
      <c r="H46" s="31"/>
      <c r="I46" s="31"/>
      <c r="J46" s="31"/>
      <c r="K46" s="31"/>
      <c r="L46" s="31"/>
      <c r="M46" s="31"/>
      <c r="N46" s="31"/>
      <c r="O46" s="31"/>
      <c r="P46" s="31"/>
      <c r="Q46" s="31"/>
      <c r="R46" s="31"/>
      <c r="S46" s="31"/>
      <c r="T46" s="31"/>
      <c r="U46" s="31"/>
      <c r="V46" s="31"/>
      <c r="W46" s="31"/>
      <c r="X46" s="31"/>
      <c r="Y46" s="31"/>
    </row>
    <row r="47" spans="1:25" ht="12.75" customHeight="1">
      <c r="A47" s="229" t="s">
        <v>183</v>
      </c>
      <c r="B47" s="47">
        <v>173512698.92999899</v>
      </c>
      <c r="C47" s="545">
        <v>22606703.669999901</v>
      </c>
      <c r="D47" s="546">
        <v>4084457.86</v>
      </c>
      <c r="E47" s="546">
        <v>200203860.459999</v>
      </c>
      <c r="F47" s="31"/>
      <c r="G47" s="31"/>
      <c r="H47" s="31"/>
      <c r="I47" s="31"/>
      <c r="J47" s="31"/>
      <c r="K47" s="31"/>
      <c r="L47" s="31"/>
      <c r="M47" s="31"/>
      <c r="N47" s="31"/>
      <c r="O47" s="31"/>
      <c r="P47" s="31"/>
      <c r="Q47" s="31"/>
      <c r="R47" s="31"/>
      <c r="S47" s="31"/>
      <c r="T47" s="31"/>
      <c r="U47" s="31"/>
      <c r="V47" s="31"/>
      <c r="W47" s="31"/>
      <c r="X47" s="31"/>
      <c r="Y47" s="31"/>
    </row>
    <row r="48" spans="1:25" ht="12.75" customHeight="1">
      <c r="A48" s="229" t="s">
        <v>501</v>
      </c>
      <c r="B48" s="47">
        <v>27628718.27</v>
      </c>
      <c r="C48" s="545">
        <v>2839490.74</v>
      </c>
      <c r="D48" s="547">
        <v>0</v>
      </c>
      <c r="E48" s="546">
        <v>30468209.010000002</v>
      </c>
      <c r="F48" s="31"/>
      <c r="G48" s="31"/>
      <c r="H48" s="31"/>
      <c r="I48" s="31"/>
      <c r="J48" s="31"/>
      <c r="K48" s="31"/>
      <c r="L48" s="31"/>
      <c r="M48" s="31"/>
      <c r="N48" s="31"/>
      <c r="O48" s="31"/>
      <c r="P48" s="31"/>
      <c r="Q48" s="31"/>
      <c r="R48" s="31"/>
      <c r="S48" s="31"/>
      <c r="T48" s="31"/>
      <c r="U48" s="31"/>
      <c r="V48" s="31"/>
      <c r="W48" s="31"/>
      <c r="X48" s="31"/>
      <c r="Y48" s="31"/>
    </row>
    <row r="49" spans="1:25" ht="12.75" customHeight="1">
      <c r="A49" s="229" t="s">
        <v>184</v>
      </c>
      <c r="B49" s="47">
        <v>28700311.4799999</v>
      </c>
      <c r="C49" s="545">
        <v>3451744.3099999898</v>
      </c>
      <c r="D49" s="546">
        <v>2289818.86</v>
      </c>
      <c r="E49" s="546">
        <v>34441874.649999902</v>
      </c>
      <c r="F49" s="31"/>
      <c r="G49" s="31"/>
      <c r="H49" s="31"/>
      <c r="I49" s="31"/>
      <c r="J49" s="31"/>
      <c r="K49" s="31"/>
      <c r="L49" s="31"/>
      <c r="M49" s="31"/>
      <c r="N49" s="31"/>
      <c r="O49" s="31"/>
      <c r="P49" s="31"/>
      <c r="Q49" s="31"/>
      <c r="R49" s="31"/>
      <c r="S49" s="31"/>
      <c r="T49" s="31"/>
      <c r="U49" s="31"/>
      <c r="V49" s="31"/>
      <c r="W49" s="31"/>
      <c r="X49" s="31"/>
      <c r="Y49" s="31"/>
    </row>
    <row r="50" spans="1:25" ht="12.75" customHeight="1">
      <c r="A50" s="229" t="s">
        <v>185</v>
      </c>
      <c r="B50" s="47">
        <v>2999119.72</v>
      </c>
      <c r="C50" s="545">
        <v>1019193.89</v>
      </c>
      <c r="D50" s="546">
        <v>528382</v>
      </c>
      <c r="E50" s="546">
        <v>4546695.6100000003</v>
      </c>
      <c r="F50" s="31"/>
      <c r="G50" s="31"/>
      <c r="H50" s="31"/>
      <c r="I50" s="31"/>
      <c r="J50" s="31"/>
      <c r="K50" s="31"/>
      <c r="L50" s="31"/>
      <c r="M50" s="31"/>
      <c r="N50" s="31"/>
      <c r="O50" s="31"/>
      <c r="P50" s="31"/>
      <c r="Q50" s="31"/>
      <c r="R50" s="31"/>
      <c r="S50" s="31"/>
      <c r="T50" s="31"/>
      <c r="U50" s="31"/>
      <c r="V50" s="31"/>
      <c r="W50" s="31"/>
      <c r="X50" s="31"/>
      <c r="Y50" s="31"/>
    </row>
    <row r="51" spans="1:25" ht="12.75" customHeight="1">
      <c r="A51" s="229" t="s">
        <v>186</v>
      </c>
      <c r="B51" s="47">
        <v>150099528.308999</v>
      </c>
      <c r="C51" s="545">
        <v>29616368.109999999</v>
      </c>
      <c r="D51" s="546">
        <v>1692104</v>
      </c>
      <c r="E51" s="546">
        <v>181408000.41899899</v>
      </c>
      <c r="F51" s="31"/>
      <c r="G51" s="31"/>
      <c r="H51" s="31"/>
      <c r="I51" s="31"/>
      <c r="J51" s="31"/>
      <c r="K51" s="31"/>
      <c r="L51" s="31"/>
      <c r="M51" s="31"/>
      <c r="N51" s="31"/>
      <c r="O51" s="31"/>
      <c r="P51" s="31"/>
      <c r="Q51" s="31"/>
      <c r="R51" s="31"/>
      <c r="S51" s="31"/>
      <c r="T51" s="31"/>
      <c r="U51" s="31"/>
      <c r="V51" s="31"/>
      <c r="W51" s="31"/>
      <c r="X51" s="31"/>
      <c r="Y51" s="31"/>
    </row>
    <row r="52" spans="1:25" ht="12.75" customHeight="1">
      <c r="A52" s="229" t="s">
        <v>187</v>
      </c>
      <c r="B52" s="47">
        <v>78814375.859999895</v>
      </c>
      <c r="C52" s="545">
        <v>5458736.3099999996</v>
      </c>
      <c r="D52" s="546">
        <v>2029712</v>
      </c>
      <c r="E52" s="546">
        <v>86302824.169999897</v>
      </c>
      <c r="F52" s="31"/>
      <c r="G52" s="31"/>
      <c r="H52" s="31"/>
      <c r="I52" s="31"/>
      <c r="J52" s="31"/>
      <c r="K52" s="31"/>
      <c r="L52" s="31"/>
      <c r="M52" s="31"/>
      <c r="N52" s="31"/>
      <c r="O52" s="31"/>
      <c r="P52" s="31"/>
      <c r="Q52" s="31"/>
      <c r="R52" s="31"/>
      <c r="S52" s="31"/>
      <c r="T52" s="31"/>
      <c r="U52" s="31"/>
      <c r="V52" s="31"/>
      <c r="W52" s="31"/>
      <c r="X52" s="31"/>
      <c r="Y52" s="31"/>
    </row>
    <row r="53" spans="1:25" ht="12.75" customHeight="1">
      <c r="A53" s="229" t="s">
        <v>188</v>
      </c>
      <c r="B53" s="47">
        <v>17870654.690000001</v>
      </c>
      <c r="C53" s="545">
        <v>2670821.86</v>
      </c>
      <c r="D53" s="546">
        <v>2369030.39</v>
      </c>
      <c r="E53" s="546">
        <v>22910506.940000001</v>
      </c>
      <c r="F53" s="31"/>
      <c r="G53" s="31"/>
      <c r="H53" s="31"/>
      <c r="I53" s="31"/>
      <c r="J53" s="31"/>
      <c r="K53" s="31"/>
      <c r="L53" s="31"/>
      <c r="M53" s="31"/>
      <c r="N53" s="31"/>
      <c r="O53" s="31"/>
      <c r="P53" s="31"/>
      <c r="Q53" s="31"/>
      <c r="R53" s="31"/>
      <c r="S53" s="31"/>
      <c r="T53" s="31"/>
      <c r="U53" s="31"/>
      <c r="V53" s="31"/>
      <c r="W53" s="31"/>
      <c r="X53" s="31"/>
      <c r="Y53" s="31"/>
    </row>
    <row r="54" spans="1:25" ht="12.75" customHeight="1">
      <c r="A54" s="229" t="s">
        <v>189</v>
      </c>
      <c r="B54" s="47">
        <v>17097601.719999999</v>
      </c>
      <c r="C54" s="545">
        <v>2695376.6799999899</v>
      </c>
      <c r="D54" s="546">
        <v>2910590</v>
      </c>
      <c r="E54" s="546">
        <v>22703568.399999999</v>
      </c>
      <c r="F54" s="31"/>
      <c r="G54" s="31"/>
      <c r="H54" s="31"/>
      <c r="I54" s="31"/>
      <c r="J54" s="31"/>
      <c r="K54" s="31"/>
      <c r="L54" s="31"/>
      <c r="M54" s="31"/>
      <c r="N54" s="31"/>
      <c r="O54" s="31"/>
      <c r="P54" s="31"/>
      <c r="Q54" s="31"/>
      <c r="R54" s="31"/>
      <c r="S54" s="31"/>
      <c r="T54" s="31"/>
      <c r="U54" s="31"/>
      <c r="V54" s="31"/>
      <c r="W54" s="31"/>
      <c r="X54" s="31"/>
      <c r="Y54" s="31"/>
    </row>
    <row r="55" spans="1:25" ht="12.75" customHeight="1" thickBot="1">
      <c r="A55" s="229" t="s">
        <v>190</v>
      </c>
      <c r="B55" s="47">
        <v>12074150.98</v>
      </c>
      <c r="C55" s="545">
        <v>790962.55</v>
      </c>
      <c r="D55" s="546">
        <v>1758433.9</v>
      </c>
      <c r="E55" s="546">
        <v>14623547.43</v>
      </c>
      <c r="F55" s="31"/>
      <c r="G55" s="31"/>
      <c r="H55" s="31"/>
      <c r="I55" s="31"/>
      <c r="J55" s="31"/>
      <c r="K55" s="31"/>
      <c r="L55" s="31"/>
      <c r="M55" s="31"/>
      <c r="N55" s="31"/>
      <c r="O55" s="31"/>
      <c r="P55" s="31"/>
      <c r="Q55" s="31"/>
      <c r="R55" s="31"/>
      <c r="S55" s="31"/>
      <c r="T55" s="31"/>
      <c r="U55" s="31"/>
      <c r="V55" s="31"/>
      <c r="W55" s="31"/>
      <c r="X55" s="31"/>
      <c r="Y55" s="31"/>
    </row>
    <row r="56" spans="1:25" ht="12.75" customHeight="1" thickBot="1">
      <c r="A56" s="532" t="s">
        <v>139</v>
      </c>
      <c r="B56" s="533">
        <f>SUBTOTAL(109,B4:B55)</f>
        <v>2432589214.9569936</v>
      </c>
      <c r="C56" s="548">
        <f t="shared" ref="C56:E56" si="0">SUBTOTAL(109,C4:C55)</f>
        <v>278448478.79699963</v>
      </c>
      <c r="D56" s="548">
        <f t="shared" si="0"/>
        <v>122507191.85199997</v>
      </c>
      <c r="E56" s="548">
        <f t="shared" si="0"/>
        <v>2833544885.6059961</v>
      </c>
      <c r="F56" s="125"/>
      <c r="G56" s="125"/>
      <c r="H56" s="125"/>
      <c r="I56" s="125"/>
      <c r="J56" s="125"/>
      <c r="K56" s="125"/>
      <c r="L56" s="125"/>
      <c r="M56" s="125"/>
      <c r="N56" s="125"/>
      <c r="O56" s="125"/>
      <c r="P56" s="125"/>
      <c r="Q56" s="125"/>
      <c r="R56" s="125"/>
      <c r="S56" s="125"/>
      <c r="T56" s="125"/>
      <c r="U56" s="125"/>
      <c r="V56" s="125"/>
      <c r="W56" s="125"/>
      <c r="X56" s="125"/>
      <c r="Y56" s="125"/>
    </row>
    <row r="57" spans="1:25" ht="12.75" customHeight="1">
      <c r="A57" s="31"/>
      <c r="B57" s="53"/>
      <c r="C57" s="53"/>
      <c r="D57" s="31"/>
      <c r="E57" s="31"/>
      <c r="F57" s="31"/>
      <c r="G57" s="31"/>
      <c r="H57" s="31"/>
      <c r="I57" s="31"/>
      <c r="J57" s="31"/>
      <c r="K57" s="31"/>
      <c r="L57" s="31"/>
      <c r="M57" s="31"/>
      <c r="N57" s="31"/>
      <c r="O57" s="31"/>
      <c r="P57" s="31"/>
      <c r="Q57" s="31"/>
      <c r="R57" s="31"/>
      <c r="S57" s="31"/>
      <c r="T57" s="31"/>
      <c r="U57" s="31"/>
      <c r="V57" s="31"/>
      <c r="W57" s="31"/>
      <c r="X57" s="31"/>
      <c r="Y57" s="31"/>
    </row>
    <row r="58" spans="1:25" ht="12.75" customHeight="1">
      <c r="A58" s="31" t="s">
        <v>59</v>
      </c>
      <c r="B58" s="53"/>
      <c r="C58" s="53"/>
      <c r="D58" s="31"/>
      <c r="E58" s="31"/>
      <c r="F58" s="31"/>
      <c r="G58" s="31"/>
      <c r="H58" s="31"/>
      <c r="I58" s="31"/>
      <c r="J58" s="31"/>
      <c r="K58" s="31"/>
      <c r="L58" s="31"/>
      <c r="M58" s="31"/>
      <c r="N58" s="31"/>
      <c r="O58" s="31"/>
      <c r="P58" s="31"/>
      <c r="Q58" s="31"/>
      <c r="R58" s="31"/>
      <c r="S58" s="31"/>
      <c r="T58" s="31"/>
      <c r="U58" s="31"/>
      <c r="V58" s="31"/>
      <c r="W58" s="31"/>
      <c r="X58" s="31"/>
      <c r="Y58" s="31"/>
    </row>
    <row r="59" spans="1:25" ht="12.75" customHeight="1">
      <c r="A59" s="920" t="s">
        <v>541</v>
      </c>
      <c r="B59" s="53"/>
      <c r="C59" s="53"/>
      <c r="D59" s="31"/>
      <c r="E59" s="31"/>
      <c r="F59" s="31"/>
      <c r="G59" s="31"/>
      <c r="H59" s="31"/>
      <c r="I59" s="31"/>
      <c r="J59" s="31"/>
      <c r="K59" s="31"/>
      <c r="L59" s="31"/>
      <c r="M59" s="31"/>
      <c r="N59" s="31"/>
      <c r="O59" s="31"/>
      <c r="P59" s="31"/>
      <c r="Q59" s="31"/>
      <c r="R59" s="31"/>
      <c r="S59" s="31"/>
      <c r="T59" s="31"/>
      <c r="U59" s="31"/>
      <c r="V59" s="31"/>
      <c r="W59" s="31"/>
      <c r="X59" s="31"/>
      <c r="Y59" s="31"/>
    </row>
    <row r="60" spans="1:25" ht="12.75" customHeight="1">
      <c r="A60" s="31" t="s">
        <v>504</v>
      </c>
      <c r="B60" s="53"/>
      <c r="C60" s="53"/>
      <c r="D60" s="31"/>
      <c r="E60" s="31"/>
      <c r="F60" s="31"/>
      <c r="G60" s="31"/>
      <c r="H60" s="31"/>
      <c r="I60" s="31"/>
      <c r="J60" s="31"/>
      <c r="K60" s="31"/>
      <c r="L60" s="31"/>
      <c r="M60" s="31"/>
      <c r="N60" s="31"/>
      <c r="O60" s="31"/>
      <c r="P60" s="31"/>
      <c r="Q60" s="31"/>
      <c r="R60" s="31"/>
      <c r="S60" s="31"/>
      <c r="T60" s="31"/>
      <c r="U60" s="31"/>
      <c r="V60" s="31"/>
      <c r="W60" s="31"/>
      <c r="X60" s="31"/>
      <c r="Y60" s="31"/>
    </row>
    <row r="61" spans="1:25" ht="12.75" customHeight="1">
      <c r="A61" s="885"/>
      <c r="B61" s="834"/>
      <c r="C61" s="834"/>
      <c r="D61" s="834"/>
      <c r="E61" s="17"/>
      <c r="F61" s="17"/>
      <c r="G61" s="17"/>
      <c r="H61" s="17"/>
      <c r="I61" s="17"/>
      <c r="J61" s="17"/>
      <c r="K61" s="17"/>
      <c r="L61" s="17"/>
      <c r="M61" s="17"/>
      <c r="N61" s="17"/>
      <c r="O61" s="17"/>
      <c r="P61" s="17"/>
      <c r="Q61" s="17"/>
      <c r="R61" s="17"/>
      <c r="S61" s="17"/>
      <c r="T61" s="17"/>
      <c r="U61" s="17"/>
      <c r="V61" s="17"/>
      <c r="W61" s="17"/>
      <c r="X61" s="17"/>
      <c r="Y61" s="17"/>
    </row>
    <row r="62" spans="1:25" ht="12.75" customHeight="1">
      <c r="A62" s="17"/>
      <c r="B62" s="166"/>
      <c r="C62" s="166"/>
      <c r="D62" s="17"/>
      <c r="E62" s="17"/>
      <c r="F62" s="17"/>
      <c r="G62" s="17"/>
      <c r="H62" s="17"/>
      <c r="I62" s="17"/>
      <c r="J62" s="17"/>
      <c r="K62" s="17"/>
      <c r="L62" s="17"/>
      <c r="M62" s="17"/>
      <c r="N62" s="17"/>
      <c r="O62" s="17"/>
      <c r="P62" s="17"/>
      <c r="Q62" s="17"/>
      <c r="R62" s="17"/>
      <c r="S62" s="17"/>
      <c r="T62" s="17"/>
      <c r="U62" s="17"/>
      <c r="V62" s="17"/>
      <c r="W62" s="17"/>
      <c r="X62" s="17"/>
      <c r="Y62" s="17"/>
    </row>
    <row r="63" spans="1:25" ht="12.75" customHeight="1">
      <c r="A63" s="17"/>
      <c r="B63" s="166"/>
      <c r="C63" s="166"/>
      <c r="D63" s="17"/>
      <c r="E63" s="17"/>
      <c r="F63" s="17"/>
      <c r="G63" s="17"/>
      <c r="H63" s="17"/>
      <c r="I63" s="17"/>
      <c r="J63" s="17"/>
      <c r="K63" s="17"/>
      <c r="L63" s="17"/>
      <c r="M63" s="17"/>
      <c r="N63" s="17"/>
      <c r="O63" s="17"/>
      <c r="P63" s="17"/>
      <c r="Q63" s="17"/>
      <c r="R63" s="17"/>
      <c r="S63" s="17"/>
      <c r="T63" s="17"/>
      <c r="U63" s="17"/>
      <c r="V63" s="17"/>
      <c r="W63" s="17"/>
      <c r="X63" s="17"/>
      <c r="Y63" s="17"/>
    </row>
    <row r="64" spans="1:25" ht="12.75" customHeight="1">
      <c r="A64" s="17"/>
      <c r="B64" s="166"/>
      <c r="C64" s="166"/>
      <c r="D64" s="17"/>
      <c r="E64" s="17"/>
      <c r="F64" s="17"/>
      <c r="G64" s="17"/>
      <c r="H64" s="17"/>
      <c r="I64" s="17"/>
      <c r="J64" s="17"/>
      <c r="K64" s="17"/>
      <c r="L64" s="17"/>
      <c r="M64" s="17"/>
      <c r="N64" s="17"/>
      <c r="O64" s="17"/>
      <c r="P64" s="17"/>
      <c r="Q64" s="17"/>
      <c r="R64" s="17"/>
      <c r="S64" s="17"/>
      <c r="T64" s="17"/>
      <c r="U64" s="17"/>
      <c r="V64" s="17"/>
      <c r="W64" s="17"/>
      <c r="X64" s="17"/>
      <c r="Y64" s="17"/>
    </row>
    <row r="65" spans="1:25" ht="12.75" customHeight="1">
      <c r="A65" s="17"/>
      <c r="B65" s="166"/>
      <c r="C65" s="166"/>
      <c r="D65" s="17"/>
      <c r="E65" s="17"/>
      <c r="F65" s="17"/>
      <c r="G65" s="17"/>
      <c r="H65" s="17"/>
      <c r="I65" s="17"/>
      <c r="J65" s="17"/>
      <c r="K65" s="17"/>
      <c r="L65" s="17"/>
      <c r="M65" s="17"/>
      <c r="N65" s="17"/>
      <c r="O65" s="17"/>
      <c r="P65" s="17"/>
      <c r="Q65" s="17"/>
      <c r="R65" s="17"/>
      <c r="S65" s="17"/>
      <c r="T65" s="17"/>
      <c r="U65" s="17"/>
      <c r="V65" s="17"/>
      <c r="W65" s="17"/>
      <c r="X65" s="17"/>
      <c r="Y65" s="17"/>
    </row>
    <row r="66" spans="1:25" ht="12.75" customHeight="1">
      <c r="A66" s="17"/>
      <c r="B66" s="166"/>
      <c r="C66" s="166"/>
      <c r="D66" s="17"/>
      <c r="E66" s="17"/>
      <c r="F66" s="17"/>
      <c r="G66" s="17"/>
      <c r="H66" s="17"/>
      <c r="I66" s="17"/>
      <c r="J66" s="17"/>
      <c r="K66" s="17"/>
      <c r="L66" s="17"/>
      <c r="M66" s="17"/>
      <c r="N66" s="17"/>
      <c r="O66" s="17"/>
      <c r="P66" s="17"/>
      <c r="Q66" s="17"/>
      <c r="R66" s="17"/>
      <c r="S66" s="17"/>
      <c r="T66" s="17"/>
      <c r="U66" s="17"/>
      <c r="V66" s="17"/>
      <c r="W66" s="17"/>
      <c r="X66" s="17"/>
      <c r="Y66" s="17"/>
    </row>
    <row r="67" spans="1:25" ht="12.75" customHeight="1">
      <c r="A67" s="17"/>
      <c r="B67" s="166"/>
      <c r="C67" s="166"/>
      <c r="D67" s="17"/>
      <c r="E67" s="17"/>
      <c r="F67" s="17"/>
      <c r="G67" s="17"/>
      <c r="H67" s="17"/>
      <c r="I67" s="17"/>
      <c r="J67" s="17"/>
      <c r="K67" s="17"/>
      <c r="L67" s="17"/>
      <c r="M67" s="17"/>
      <c r="N67" s="17"/>
      <c r="O67" s="17"/>
      <c r="P67" s="17"/>
      <c r="Q67" s="17"/>
      <c r="R67" s="17"/>
      <c r="S67" s="17"/>
      <c r="T67" s="17"/>
      <c r="U67" s="17"/>
      <c r="V67" s="17"/>
      <c r="W67" s="17"/>
      <c r="X67" s="17"/>
      <c r="Y67" s="17"/>
    </row>
    <row r="68" spans="1:25" ht="12.75" customHeight="1">
      <c r="A68" s="17"/>
      <c r="B68" s="166"/>
      <c r="C68" s="166"/>
      <c r="D68" s="17"/>
      <c r="E68" s="17"/>
      <c r="F68" s="17"/>
      <c r="G68" s="17"/>
      <c r="H68" s="17"/>
      <c r="I68" s="17"/>
      <c r="J68" s="17"/>
      <c r="K68" s="17"/>
      <c r="L68" s="17"/>
      <c r="M68" s="17"/>
      <c r="N68" s="17"/>
      <c r="O68" s="17"/>
      <c r="P68" s="17"/>
      <c r="Q68" s="17"/>
      <c r="R68" s="17"/>
      <c r="S68" s="17"/>
      <c r="T68" s="17"/>
      <c r="U68" s="17"/>
      <c r="V68" s="17"/>
      <c r="W68" s="17"/>
      <c r="X68" s="17"/>
      <c r="Y68" s="17"/>
    </row>
    <row r="69" spans="1:25" ht="12.75" customHeight="1">
      <c r="A69" s="17"/>
      <c r="B69" s="166"/>
      <c r="C69" s="166"/>
      <c r="D69" s="17"/>
      <c r="E69" s="17"/>
      <c r="F69" s="17"/>
      <c r="G69" s="17"/>
      <c r="H69" s="17"/>
      <c r="I69" s="17"/>
      <c r="J69" s="17"/>
      <c r="K69" s="17"/>
      <c r="L69" s="17"/>
      <c r="M69" s="17"/>
      <c r="N69" s="17"/>
      <c r="O69" s="17"/>
      <c r="P69" s="17"/>
      <c r="Q69" s="17"/>
      <c r="R69" s="17"/>
      <c r="S69" s="17"/>
      <c r="T69" s="17"/>
      <c r="U69" s="17"/>
      <c r="V69" s="17"/>
      <c r="W69" s="17"/>
      <c r="X69" s="17"/>
      <c r="Y69" s="17"/>
    </row>
    <row r="70" spans="1:25" ht="12.75" customHeight="1">
      <c r="A70" s="17"/>
      <c r="B70" s="166"/>
      <c r="C70" s="166"/>
      <c r="D70" s="17"/>
      <c r="E70" s="17"/>
      <c r="F70" s="17"/>
      <c r="G70" s="17"/>
      <c r="H70" s="17"/>
      <c r="I70" s="17"/>
      <c r="J70" s="17"/>
      <c r="K70" s="17"/>
      <c r="L70" s="17"/>
      <c r="M70" s="17"/>
      <c r="N70" s="17"/>
      <c r="O70" s="17"/>
      <c r="P70" s="17"/>
      <c r="Q70" s="17"/>
      <c r="R70" s="17"/>
      <c r="S70" s="17"/>
      <c r="T70" s="17"/>
      <c r="U70" s="17"/>
      <c r="V70" s="17"/>
      <c r="W70" s="17"/>
      <c r="X70" s="17"/>
      <c r="Y70" s="17"/>
    </row>
    <row r="71" spans="1:25" ht="12.75" customHeight="1">
      <c r="A71" s="17"/>
      <c r="B71" s="166"/>
      <c r="C71" s="166"/>
      <c r="D71" s="17"/>
      <c r="E71" s="17"/>
      <c r="F71" s="17"/>
      <c r="G71" s="17"/>
      <c r="H71" s="17"/>
      <c r="I71" s="17"/>
      <c r="J71" s="17"/>
      <c r="K71" s="17"/>
      <c r="L71" s="17"/>
      <c r="M71" s="17"/>
      <c r="N71" s="17"/>
      <c r="O71" s="17"/>
      <c r="P71" s="17"/>
      <c r="Q71" s="17"/>
      <c r="R71" s="17"/>
      <c r="S71" s="17"/>
      <c r="T71" s="17"/>
      <c r="U71" s="17"/>
      <c r="V71" s="17"/>
      <c r="W71" s="17"/>
      <c r="X71" s="17"/>
      <c r="Y71" s="17"/>
    </row>
    <row r="72" spans="1:25" ht="12.75" customHeight="1">
      <c r="A72" s="31"/>
      <c r="B72" s="166"/>
      <c r="C72" s="166"/>
      <c r="D72" s="17"/>
      <c r="E72" s="17"/>
      <c r="F72" s="17"/>
      <c r="G72" s="17"/>
      <c r="H72" s="17"/>
      <c r="I72" s="17"/>
      <c r="J72" s="17"/>
      <c r="K72" s="17"/>
      <c r="L72" s="17"/>
      <c r="M72" s="17"/>
      <c r="N72" s="17"/>
      <c r="O72" s="17"/>
      <c r="P72" s="17"/>
      <c r="Q72" s="17"/>
      <c r="R72" s="17"/>
      <c r="S72" s="17"/>
      <c r="T72" s="17"/>
      <c r="U72" s="17"/>
      <c r="V72" s="17"/>
      <c r="W72" s="17"/>
      <c r="X72" s="17"/>
      <c r="Y72" s="17"/>
    </row>
    <row r="73" spans="1:25" ht="12.75" customHeight="1">
      <c r="A73" s="17"/>
      <c r="B73" s="166"/>
      <c r="C73" s="166"/>
      <c r="D73" s="17"/>
      <c r="E73" s="17"/>
      <c r="F73" s="17"/>
      <c r="G73" s="17"/>
      <c r="H73" s="17"/>
      <c r="I73" s="17"/>
      <c r="J73" s="17"/>
      <c r="K73" s="17"/>
      <c r="L73" s="17"/>
      <c r="M73" s="17"/>
      <c r="N73" s="17"/>
      <c r="O73" s="17"/>
      <c r="P73" s="17"/>
      <c r="Q73" s="17"/>
      <c r="R73" s="17"/>
      <c r="S73" s="17"/>
      <c r="T73" s="17"/>
      <c r="U73" s="17"/>
      <c r="V73" s="17"/>
      <c r="W73" s="17"/>
      <c r="X73" s="17"/>
      <c r="Y73" s="17"/>
    </row>
    <row r="74" spans="1:25" ht="12.75" customHeight="1">
      <c r="A74" s="17"/>
      <c r="B74" s="166"/>
      <c r="C74" s="166"/>
      <c r="D74" s="17"/>
      <c r="E74" s="17"/>
      <c r="F74" s="17"/>
      <c r="G74" s="17"/>
      <c r="H74" s="17"/>
      <c r="I74" s="17"/>
      <c r="J74" s="17"/>
      <c r="K74" s="17"/>
      <c r="L74" s="17"/>
      <c r="M74" s="17"/>
      <c r="N74" s="17"/>
      <c r="O74" s="17"/>
      <c r="P74" s="17"/>
      <c r="Q74" s="17"/>
      <c r="R74" s="17"/>
      <c r="S74" s="17"/>
      <c r="T74" s="17"/>
      <c r="U74" s="17"/>
      <c r="V74" s="17"/>
      <c r="W74" s="17"/>
      <c r="X74" s="17"/>
      <c r="Y74" s="17"/>
    </row>
    <row r="75" spans="1:25" ht="12.75" customHeight="1">
      <c r="A75" s="17"/>
      <c r="B75" s="166"/>
      <c r="C75" s="166"/>
      <c r="D75" s="17"/>
      <c r="E75" s="17"/>
      <c r="F75" s="17"/>
      <c r="G75" s="17"/>
      <c r="H75" s="17"/>
      <c r="I75" s="17"/>
      <c r="J75" s="17"/>
      <c r="K75" s="17"/>
      <c r="L75" s="17"/>
      <c r="M75" s="17"/>
      <c r="N75" s="17"/>
      <c r="O75" s="17"/>
      <c r="P75" s="17"/>
      <c r="Q75" s="17"/>
      <c r="R75" s="17"/>
      <c r="S75" s="17"/>
      <c r="T75" s="17"/>
      <c r="U75" s="17"/>
      <c r="V75" s="17"/>
      <c r="W75" s="17"/>
      <c r="X75" s="17"/>
      <c r="Y75" s="17"/>
    </row>
    <row r="76" spans="1:25" ht="12.75" customHeight="1">
      <c r="A76" s="17"/>
      <c r="B76" s="166"/>
      <c r="C76" s="166"/>
      <c r="D76" s="17"/>
      <c r="E76" s="17"/>
      <c r="F76" s="17"/>
      <c r="G76" s="17"/>
      <c r="H76" s="17"/>
      <c r="I76" s="17"/>
      <c r="J76" s="17"/>
      <c r="K76" s="17"/>
      <c r="L76" s="17"/>
      <c r="M76" s="17"/>
      <c r="N76" s="17"/>
      <c r="O76" s="17"/>
      <c r="P76" s="17"/>
      <c r="Q76" s="17"/>
      <c r="R76" s="17"/>
      <c r="S76" s="17"/>
      <c r="T76" s="17"/>
      <c r="U76" s="17"/>
      <c r="V76" s="17"/>
      <c r="W76" s="17"/>
      <c r="X76" s="17"/>
      <c r="Y76" s="17"/>
    </row>
    <row r="77" spans="1:25" ht="12.75" customHeight="1">
      <c r="A77" s="17"/>
      <c r="B77" s="166"/>
      <c r="C77" s="166"/>
      <c r="D77" s="17"/>
      <c r="E77" s="17"/>
      <c r="F77" s="17"/>
      <c r="G77" s="17"/>
      <c r="H77" s="17"/>
      <c r="I77" s="17"/>
      <c r="J77" s="17"/>
      <c r="K77" s="17"/>
      <c r="L77" s="17"/>
      <c r="M77" s="17"/>
      <c r="N77" s="17"/>
      <c r="O77" s="17"/>
      <c r="P77" s="17"/>
      <c r="Q77" s="17"/>
      <c r="R77" s="17"/>
      <c r="S77" s="17"/>
      <c r="T77" s="17"/>
      <c r="U77" s="17"/>
      <c r="V77" s="17"/>
      <c r="W77" s="17"/>
      <c r="X77" s="17"/>
      <c r="Y77" s="17"/>
    </row>
    <row r="78" spans="1:25" ht="12.75" customHeight="1">
      <c r="A78" s="17"/>
      <c r="B78" s="166"/>
      <c r="C78" s="166"/>
      <c r="D78" s="17"/>
      <c r="E78" s="17"/>
      <c r="F78" s="17"/>
      <c r="G78" s="17"/>
      <c r="H78" s="17"/>
      <c r="I78" s="17"/>
      <c r="J78" s="17"/>
      <c r="K78" s="17"/>
      <c r="L78" s="17"/>
      <c r="M78" s="17"/>
      <c r="N78" s="17"/>
      <c r="O78" s="17"/>
      <c r="P78" s="17"/>
      <c r="Q78" s="17"/>
      <c r="R78" s="17"/>
      <c r="S78" s="17"/>
      <c r="T78" s="17"/>
      <c r="U78" s="17"/>
      <c r="V78" s="17"/>
      <c r="W78" s="17"/>
      <c r="X78" s="17"/>
      <c r="Y78" s="17"/>
    </row>
    <row r="79" spans="1:25" ht="12.75" customHeight="1">
      <c r="A79" s="17"/>
      <c r="B79" s="166"/>
      <c r="C79" s="166"/>
      <c r="D79" s="17"/>
      <c r="E79" s="17"/>
      <c r="F79" s="17"/>
      <c r="G79" s="17"/>
      <c r="H79" s="17"/>
      <c r="I79" s="17"/>
      <c r="J79" s="17"/>
      <c r="K79" s="17"/>
      <c r="L79" s="17"/>
      <c r="M79" s="17"/>
      <c r="N79" s="17"/>
      <c r="O79" s="17"/>
      <c r="P79" s="17"/>
      <c r="Q79" s="17"/>
      <c r="R79" s="17"/>
      <c r="S79" s="17"/>
      <c r="T79" s="17"/>
      <c r="U79" s="17"/>
      <c r="V79" s="17"/>
      <c r="W79" s="17"/>
      <c r="X79" s="17"/>
      <c r="Y79" s="17"/>
    </row>
    <row r="80" spans="1:25" ht="12.75" customHeight="1">
      <c r="A80" s="17"/>
      <c r="B80" s="166"/>
      <c r="C80" s="166"/>
      <c r="D80" s="17"/>
      <c r="E80" s="17"/>
      <c r="F80" s="17"/>
      <c r="G80" s="17"/>
      <c r="H80" s="17"/>
      <c r="I80" s="17"/>
      <c r="J80" s="17"/>
      <c r="K80" s="17"/>
      <c r="L80" s="17"/>
      <c r="M80" s="17"/>
      <c r="N80" s="17"/>
      <c r="O80" s="17"/>
      <c r="P80" s="17"/>
      <c r="Q80" s="17"/>
      <c r="R80" s="17"/>
      <c r="S80" s="17"/>
      <c r="T80" s="17"/>
      <c r="U80" s="17"/>
      <c r="V80" s="17"/>
      <c r="W80" s="17"/>
      <c r="X80" s="17"/>
      <c r="Y80" s="17"/>
    </row>
    <row r="81" spans="1:25" ht="12.75" customHeight="1">
      <c r="A81" s="17"/>
      <c r="B81" s="166"/>
      <c r="C81" s="166"/>
      <c r="D81" s="17"/>
      <c r="E81" s="17"/>
      <c r="F81" s="17"/>
      <c r="G81" s="17"/>
      <c r="H81" s="17"/>
      <c r="I81" s="17"/>
      <c r="J81" s="17"/>
      <c r="K81" s="17"/>
      <c r="L81" s="17"/>
      <c r="M81" s="17"/>
      <c r="N81" s="17"/>
      <c r="O81" s="17"/>
      <c r="P81" s="17"/>
      <c r="Q81" s="17"/>
      <c r="R81" s="17"/>
      <c r="S81" s="17"/>
      <c r="T81" s="17"/>
      <c r="U81" s="17"/>
      <c r="V81" s="17"/>
      <c r="W81" s="17"/>
      <c r="X81" s="17"/>
      <c r="Y81" s="17"/>
    </row>
    <row r="82" spans="1:25" ht="12.75" customHeight="1">
      <c r="A82" s="17"/>
      <c r="B82" s="166"/>
      <c r="C82" s="166"/>
      <c r="D82" s="17"/>
      <c r="E82" s="17"/>
      <c r="F82" s="17"/>
      <c r="G82" s="17"/>
      <c r="H82" s="17"/>
      <c r="I82" s="17"/>
      <c r="J82" s="17"/>
      <c r="K82" s="17"/>
      <c r="L82" s="17"/>
      <c r="M82" s="17"/>
      <c r="N82" s="17"/>
      <c r="O82" s="17"/>
      <c r="P82" s="17"/>
      <c r="Q82" s="17"/>
      <c r="R82" s="17"/>
      <c r="S82" s="17"/>
      <c r="T82" s="17"/>
      <c r="U82" s="17"/>
      <c r="V82" s="17"/>
      <c r="W82" s="17"/>
      <c r="X82" s="17"/>
      <c r="Y82" s="17"/>
    </row>
    <row r="83" spans="1:25" ht="12.75" customHeight="1">
      <c r="A83" s="17"/>
      <c r="B83" s="166"/>
      <c r="C83" s="166"/>
      <c r="D83" s="17"/>
      <c r="E83" s="17"/>
      <c r="F83" s="17"/>
      <c r="G83" s="17"/>
      <c r="H83" s="17"/>
      <c r="I83" s="17"/>
      <c r="J83" s="17"/>
      <c r="K83" s="17"/>
      <c r="L83" s="17"/>
      <c r="M83" s="17"/>
      <c r="N83" s="17"/>
      <c r="O83" s="17"/>
      <c r="P83" s="17"/>
      <c r="Q83" s="17"/>
      <c r="R83" s="17"/>
      <c r="S83" s="17"/>
      <c r="T83" s="17"/>
      <c r="U83" s="17"/>
      <c r="V83" s="17"/>
      <c r="W83" s="17"/>
      <c r="X83" s="17"/>
      <c r="Y83" s="17"/>
    </row>
    <row r="84" spans="1:25" ht="12.75" customHeight="1">
      <c r="A84" s="17"/>
      <c r="B84" s="166"/>
      <c r="C84" s="166"/>
      <c r="D84" s="17"/>
      <c r="E84" s="17"/>
      <c r="F84" s="17"/>
      <c r="G84" s="17"/>
      <c r="H84" s="17"/>
      <c r="I84" s="17"/>
      <c r="J84" s="17"/>
      <c r="K84" s="17"/>
      <c r="L84" s="17"/>
      <c r="M84" s="17"/>
      <c r="N84" s="17"/>
      <c r="O84" s="17"/>
      <c r="P84" s="17"/>
      <c r="Q84" s="17"/>
      <c r="R84" s="17"/>
      <c r="S84" s="17"/>
      <c r="T84" s="17"/>
      <c r="U84" s="17"/>
      <c r="V84" s="17"/>
      <c r="W84" s="17"/>
      <c r="X84" s="17"/>
      <c r="Y84" s="17"/>
    </row>
    <row r="85" spans="1:25" ht="12.75" customHeight="1">
      <c r="A85" s="17"/>
      <c r="B85" s="166"/>
      <c r="C85" s="166"/>
      <c r="D85" s="17"/>
      <c r="E85" s="17"/>
      <c r="F85" s="17"/>
      <c r="G85" s="17"/>
      <c r="H85" s="17"/>
      <c r="I85" s="17"/>
      <c r="J85" s="17"/>
      <c r="K85" s="17"/>
      <c r="L85" s="17"/>
      <c r="M85" s="17"/>
      <c r="N85" s="17"/>
      <c r="O85" s="17"/>
      <c r="P85" s="17"/>
      <c r="Q85" s="17"/>
      <c r="R85" s="17"/>
      <c r="S85" s="17"/>
      <c r="T85" s="17"/>
      <c r="U85" s="17"/>
      <c r="V85" s="17"/>
      <c r="W85" s="17"/>
      <c r="X85" s="17"/>
      <c r="Y85" s="17"/>
    </row>
    <row r="86" spans="1:25" ht="12.75" customHeight="1">
      <c r="A86" s="17"/>
      <c r="B86" s="166"/>
      <c r="C86" s="166"/>
      <c r="D86" s="17"/>
      <c r="E86" s="17"/>
      <c r="F86" s="17"/>
      <c r="G86" s="17"/>
      <c r="H86" s="17"/>
      <c r="I86" s="17"/>
      <c r="J86" s="17"/>
      <c r="K86" s="17"/>
      <c r="L86" s="17"/>
      <c r="M86" s="17"/>
      <c r="N86" s="17"/>
      <c r="O86" s="17"/>
      <c r="P86" s="17"/>
      <c r="Q86" s="17"/>
      <c r="R86" s="17"/>
      <c r="S86" s="17"/>
      <c r="T86" s="17"/>
      <c r="U86" s="17"/>
      <c r="V86" s="17"/>
      <c r="W86" s="17"/>
      <c r="X86" s="17"/>
      <c r="Y86" s="17"/>
    </row>
    <row r="87" spans="1:25" ht="12.75" customHeight="1">
      <c r="A87" s="17"/>
      <c r="B87" s="166"/>
      <c r="C87" s="166"/>
      <c r="D87" s="17"/>
      <c r="E87" s="17"/>
      <c r="F87" s="17"/>
      <c r="G87" s="17"/>
      <c r="H87" s="17"/>
      <c r="I87" s="17"/>
      <c r="J87" s="17"/>
      <c r="K87" s="17"/>
      <c r="L87" s="17"/>
      <c r="M87" s="17"/>
      <c r="N87" s="17"/>
      <c r="O87" s="17"/>
      <c r="P87" s="17"/>
      <c r="Q87" s="17"/>
      <c r="R87" s="17"/>
      <c r="S87" s="17"/>
      <c r="T87" s="17"/>
      <c r="U87" s="17"/>
      <c r="V87" s="17"/>
      <c r="W87" s="17"/>
      <c r="X87" s="17"/>
      <c r="Y87" s="17"/>
    </row>
    <row r="88" spans="1:25" ht="12.75" customHeight="1">
      <c r="A88" s="17"/>
      <c r="B88" s="166"/>
      <c r="C88" s="166"/>
      <c r="D88" s="17"/>
      <c r="E88" s="17"/>
      <c r="F88" s="17"/>
      <c r="G88" s="17"/>
      <c r="H88" s="17"/>
      <c r="I88" s="17"/>
      <c r="J88" s="17"/>
      <c r="K88" s="17"/>
      <c r="L88" s="17"/>
      <c r="M88" s="17"/>
      <c r="N88" s="17"/>
      <c r="O88" s="17"/>
      <c r="P88" s="17"/>
      <c r="Q88" s="17"/>
      <c r="R88" s="17"/>
      <c r="S88" s="17"/>
      <c r="T88" s="17"/>
      <c r="U88" s="17"/>
      <c r="V88" s="17"/>
      <c r="W88" s="17"/>
      <c r="X88" s="17"/>
      <c r="Y88" s="17"/>
    </row>
    <row r="89" spans="1:25" ht="12.75" customHeight="1">
      <c r="A89" s="17"/>
      <c r="B89" s="166"/>
      <c r="C89" s="166"/>
      <c r="D89" s="17"/>
      <c r="E89" s="17"/>
      <c r="F89" s="17"/>
      <c r="G89" s="17"/>
      <c r="H89" s="17"/>
      <c r="I89" s="17"/>
      <c r="J89" s="17"/>
      <c r="K89" s="17"/>
      <c r="L89" s="17"/>
      <c r="M89" s="17"/>
      <c r="N89" s="17"/>
      <c r="O89" s="17"/>
      <c r="P89" s="17"/>
      <c r="Q89" s="17"/>
      <c r="R89" s="17"/>
      <c r="S89" s="17"/>
      <c r="T89" s="17"/>
      <c r="U89" s="17"/>
      <c r="V89" s="17"/>
      <c r="W89" s="17"/>
      <c r="X89" s="17"/>
      <c r="Y89" s="17"/>
    </row>
    <row r="90" spans="1:25" ht="12.75" customHeight="1">
      <c r="A90" s="17"/>
      <c r="B90" s="166"/>
      <c r="C90" s="166"/>
      <c r="D90" s="17"/>
      <c r="E90" s="17"/>
      <c r="F90" s="17"/>
      <c r="G90" s="17"/>
      <c r="H90" s="17"/>
      <c r="I90" s="17"/>
      <c r="J90" s="17"/>
      <c r="K90" s="17"/>
      <c r="L90" s="17"/>
      <c r="M90" s="17"/>
      <c r="N90" s="17"/>
      <c r="O90" s="17"/>
      <c r="P90" s="17"/>
      <c r="Q90" s="17"/>
      <c r="R90" s="17"/>
      <c r="S90" s="17"/>
      <c r="T90" s="17"/>
      <c r="U90" s="17"/>
      <c r="V90" s="17"/>
      <c r="W90" s="17"/>
      <c r="X90" s="17"/>
      <c r="Y90" s="17"/>
    </row>
    <row r="91" spans="1:25" ht="12.75" customHeight="1">
      <c r="A91" s="17"/>
      <c r="B91" s="166"/>
      <c r="C91" s="166"/>
      <c r="D91" s="17"/>
      <c r="E91" s="17"/>
      <c r="F91" s="17"/>
      <c r="G91" s="17"/>
      <c r="H91" s="17"/>
      <c r="I91" s="17"/>
      <c r="J91" s="17"/>
      <c r="K91" s="17"/>
      <c r="L91" s="17"/>
      <c r="M91" s="17"/>
      <c r="N91" s="17"/>
      <c r="O91" s="17"/>
      <c r="P91" s="17"/>
      <c r="Q91" s="17"/>
      <c r="R91" s="17"/>
      <c r="S91" s="17"/>
      <c r="T91" s="17"/>
      <c r="U91" s="17"/>
      <c r="V91" s="17"/>
      <c r="W91" s="17"/>
      <c r="X91" s="17"/>
      <c r="Y91" s="17"/>
    </row>
    <row r="92" spans="1:25" ht="12.75" customHeight="1">
      <c r="A92" s="17"/>
      <c r="B92" s="166"/>
      <c r="C92" s="166"/>
      <c r="D92" s="17"/>
      <c r="E92" s="17"/>
      <c r="F92" s="17"/>
      <c r="G92" s="17"/>
      <c r="H92" s="17"/>
      <c r="I92" s="17"/>
      <c r="J92" s="17"/>
      <c r="K92" s="17"/>
      <c r="L92" s="17"/>
      <c r="M92" s="17"/>
      <c r="N92" s="17"/>
      <c r="O92" s="17"/>
      <c r="P92" s="17"/>
      <c r="Q92" s="17"/>
      <c r="R92" s="17"/>
      <c r="S92" s="17"/>
      <c r="T92" s="17"/>
      <c r="U92" s="17"/>
      <c r="V92" s="17"/>
      <c r="W92" s="17"/>
      <c r="X92" s="17"/>
      <c r="Y92" s="17"/>
    </row>
    <row r="93" spans="1:25" ht="12.75" customHeight="1">
      <c r="A93" s="17"/>
      <c r="B93" s="166"/>
      <c r="C93" s="166"/>
      <c r="D93" s="17"/>
      <c r="E93" s="17"/>
      <c r="F93" s="17"/>
      <c r="G93" s="17"/>
      <c r="H93" s="17"/>
      <c r="I93" s="17"/>
      <c r="J93" s="17"/>
      <c r="K93" s="17"/>
      <c r="L93" s="17"/>
      <c r="M93" s="17"/>
      <c r="N93" s="17"/>
      <c r="O93" s="17"/>
      <c r="P93" s="17"/>
      <c r="Q93" s="17"/>
      <c r="R93" s="17"/>
      <c r="S93" s="17"/>
      <c r="T93" s="17"/>
      <c r="U93" s="17"/>
      <c r="V93" s="17"/>
      <c r="W93" s="17"/>
      <c r="X93" s="17"/>
      <c r="Y93" s="17"/>
    </row>
    <row r="94" spans="1:25" ht="12.75" customHeight="1">
      <c r="A94" s="17"/>
      <c r="B94" s="166"/>
      <c r="C94" s="166"/>
      <c r="D94" s="17"/>
      <c r="E94" s="17"/>
      <c r="F94" s="17"/>
      <c r="G94" s="17"/>
      <c r="H94" s="17"/>
      <c r="I94" s="17"/>
      <c r="J94" s="17"/>
      <c r="K94" s="17"/>
      <c r="L94" s="17"/>
      <c r="M94" s="17"/>
      <c r="N94" s="17"/>
      <c r="O94" s="17"/>
      <c r="P94" s="17"/>
      <c r="Q94" s="17"/>
      <c r="R94" s="17"/>
      <c r="S94" s="17"/>
      <c r="T94" s="17"/>
      <c r="U94" s="17"/>
      <c r="V94" s="17"/>
      <c r="W94" s="17"/>
      <c r="X94" s="17"/>
      <c r="Y94" s="17"/>
    </row>
    <row r="95" spans="1:25" ht="12.75" customHeight="1">
      <c r="A95" s="17"/>
      <c r="B95" s="166"/>
      <c r="C95" s="166"/>
      <c r="D95" s="17"/>
      <c r="E95" s="17"/>
      <c r="F95" s="17"/>
      <c r="G95" s="17"/>
      <c r="H95" s="17"/>
      <c r="I95" s="17"/>
      <c r="J95" s="17"/>
      <c r="K95" s="17"/>
      <c r="L95" s="17"/>
      <c r="M95" s="17"/>
      <c r="N95" s="17"/>
      <c r="O95" s="17"/>
      <c r="P95" s="17"/>
      <c r="Q95" s="17"/>
      <c r="R95" s="17"/>
      <c r="S95" s="17"/>
      <c r="T95" s="17"/>
      <c r="U95" s="17"/>
      <c r="V95" s="17"/>
      <c r="W95" s="17"/>
      <c r="X95" s="17"/>
      <c r="Y95" s="17"/>
    </row>
    <row r="96" spans="1:25" ht="12.75" customHeight="1">
      <c r="A96" s="17"/>
      <c r="B96" s="166"/>
      <c r="C96" s="166"/>
      <c r="D96" s="17"/>
      <c r="E96" s="17"/>
      <c r="F96" s="17"/>
      <c r="G96" s="17"/>
      <c r="H96" s="17"/>
      <c r="I96" s="17"/>
      <c r="J96" s="17"/>
      <c r="K96" s="17"/>
      <c r="L96" s="17"/>
      <c r="M96" s="17"/>
      <c r="N96" s="17"/>
      <c r="O96" s="17"/>
      <c r="P96" s="17"/>
      <c r="Q96" s="17"/>
      <c r="R96" s="17"/>
      <c r="S96" s="17"/>
      <c r="T96" s="17"/>
      <c r="U96" s="17"/>
      <c r="V96" s="17"/>
      <c r="W96" s="17"/>
      <c r="X96" s="17"/>
      <c r="Y96" s="17"/>
    </row>
    <row r="97" spans="1:25" ht="12.75" customHeight="1">
      <c r="A97" s="17"/>
      <c r="B97" s="166"/>
      <c r="C97" s="166"/>
      <c r="D97" s="17"/>
      <c r="E97" s="17"/>
      <c r="F97" s="17"/>
      <c r="G97" s="17"/>
      <c r="H97" s="17"/>
      <c r="I97" s="17"/>
      <c r="J97" s="17"/>
      <c r="K97" s="17"/>
      <c r="L97" s="17"/>
      <c r="M97" s="17"/>
      <c r="N97" s="17"/>
      <c r="O97" s="17"/>
      <c r="P97" s="17"/>
      <c r="Q97" s="17"/>
      <c r="R97" s="17"/>
      <c r="S97" s="17"/>
      <c r="T97" s="17"/>
      <c r="U97" s="17"/>
      <c r="V97" s="17"/>
      <c r="W97" s="17"/>
      <c r="X97" s="17"/>
      <c r="Y97" s="17"/>
    </row>
    <row r="98" spans="1:25" ht="12.75" customHeight="1">
      <c r="A98" s="17"/>
      <c r="B98" s="166"/>
      <c r="C98" s="166"/>
      <c r="D98" s="17"/>
      <c r="E98" s="17"/>
      <c r="F98" s="17"/>
      <c r="G98" s="17"/>
      <c r="H98" s="17"/>
      <c r="I98" s="17"/>
      <c r="J98" s="17"/>
      <c r="K98" s="17"/>
      <c r="L98" s="17"/>
      <c r="M98" s="17"/>
      <c r="N98" s="17"/>
      <c r="O98" s="17"/>
      <c r="P98" s="17"/>
      <c r="Q98" s="17"/>
      <c r="R98" s="17"/>
      <c r="S98" s="17"/>
      <c r="T98" s="17"/>
      <c r="U98" s="17"/>
      <c r="V98" s="17"/>
      <c r="W98" s="17"/>
      <c r="X98" s="17"/>
      <c r="Y98" s="17"/>
    </row>
    <row r="99" spans="1:25" ht="12.75" customHeight="1">
      <c r="A99" s="17"/>
      <c r="B99" s="166"/>
      <c r="C99" s="166"/>
      <c r="D99" s="17"/>
      <c r="E99" s="17"/>
      <c r="F99" s="17"/>
      <c r="G99" s="17"/>
      <c r="H99" s="17"/>
      <c r="I99" s="17"/>
      <c r="J99" s="17"/>
      <c r="K99" s="17"/>
      <c r="L99" s="17"/>
      <c r="M99" s="17"/>
      <c r="N99" s="17"/>
      <c r="O99" s="17"/>
      <c r="P99" s="17"/>
      <c r="Q99" s="17"/>
      <c r="R99" s="17"/>
      <c r="S99" s="17"/>
      <c r="T99" s="17"/>
      <c r="U99" s="17"/>
      <c r="V99" s="17"/>
      <c r="W99" s="17"/>
      <c r="X99" s="17"/>
      <c r="Y99" s="17"/>
    </row>
    <row r="100" spans="1:25" ht="12.75" customHeight="1">
      <c r="A100" s="17"/>
      <c r="B100" s="166"/>
      <c r="C100" s="166"/>
      <c r="D100" s="17"/>
      <c r="E100" s="17"/>
      <c r="F100" s="17"/>
      <c r="G100" s="17"/>
      <c r="H100" s="17"/>
      <c r="I100" s="17"/>
      <c r="J100" s="17"/>
      <c r="K100" s="17"/>
      <c r="L100" s="17"/>
      <c r="M100" s="17"/>
      <c r="N100" s="17"/>
      <c r="O100" s="17"/>
      <c r="P100" s="17"/>
      <c r="Q100" s="17"/>
      <c r="R100" s="17"/>
      <c r="S100" s="17"/>
      <c r="T100" s="17"/>
      <c r="U100" s="17"/>
      <c r="V100" s="17"/>
      <c r="W100" s="17"/>
      <c r="X100" s="17"/>
      <c r="Y100" s="17"/>
    </row>
    <row r="101" spans="1:25" ht="12.75" customHeight="1">
      <c r="A101" s="17"/>
      <c r="B101" s="166"/>
      <c r="C101" s="166"/>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ht="12.75" customHeight="1">
      <c r="A102" s="17"/>
      <c r="B102" s="166"/>
      <c r="C102" s="166"/>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ht="12.75" customHeight="1">
      <c r="A103" s="17"/>
      <c r="B103" s="166"/>
      <c r="C103" s="166"/>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ht="12.75" customHeight="1">
      <c r="A104" s="17"/>
      <c r="B104" s="166"/>
      <c r="C104" s="166"/>
      <c r="D104" s="17"/>
      <c r="E104" s="17"/>
      <c r="F104" s="17"/>
      <c r="G104" s="17"/>
      <c r="H104" s="17"/>
      <c r="I104" s="17"/>
      <c r="J104" s="17"/>
      <c r="K104" s="17"/>
      <c r="L104" s="17"/>
      <c r="M104" s="17"/>
      <c r="N104" s="17"/>
      <c r="O104" s="17"/>
      <c r="P104" s="17"/>
      <c r="Q104" s="17"/>
      <c r="R104" s="17"/>
      <c r="S104" s="17"/>
      <c r="T104" s="17"/>
      <c r="U104" s="17"/>
      <c r="V104" s="17"/>
      <c r="W104" s="17"/>
      <c r="X104" s="17"/>
      <c r="Y104" s="17"/>
    </row>
    <row r="105" spans="1:25" ht="12.75" customHeight="1">
      <c r="A105" s="17"/>
      <c r="B105" s="166"/>
      <c r="C105" s="166"/>
      <c r="D105" s="17"/>
      <c r="E105" s="17"/>
      <c r="F105" s="17"/>
      <c r="G105" s="17"/>
      <c r="H105" s="17"/>
      <c r="I105" s="17"/>
      <c r="J105" s="17"/>
      <c r="K105" s="17"/>
      <c r="L105" s="17"/>
      <c r="M105" s="17"/>
      <c r="N105" s="17"/>
      <c r="O105" s="17"/>
      <c r="P105" s="17"/>
      <c r="Q105" s="17"/>
      <c r="R105" s="17"/>
      <c r="S105" s="17"/>
      <c r="T105" s="17"/>
      <c r="U105" s="17"/>
      <c r="V105" s="17"/>
      <c r="W105" s="17"/>
      <c r="X105" s="17"/>
      <c r="Y105" s="17"/>
    </row>
    <row r="106" spans="1:25" ht="12.75" customHeight="1">
      <c r="A106" s="17"/>
      <c r="B106" s="166"/>
      <c r="C106" s="166"/>
      <c r="D106" s="17"/>
      <c r="E106" s="17"/>
      <c r="F106" s="17"/>
      <c r="G106" s="17"/>
      <c r="H106" s="17"/>
      <c r="I106" s="17"/>
      <c r="J106" s="17"/>
      <c r="K106" s="17"/>
      <c r="L106" s="17"/>
      <c r="M106" s="17"/>
      <c r="N106" s="17"/>
      <c r="O106" s="17"/>
      <c r="P106" s="17"/>
      <c r="Q106" s="17"/>
      <c r="R106" s="17"/>
      <c r="S106" s="17"/>
      <c r="T106" s="17"/>
      <c r="U106" s="17"/>
      <c r="V106" s="17"/>
      <c r="W106" s="17"/>
      <c r="X106" s="17"/>
      <c r="Y106" s="17"/>
    </row>
    <row r="107" spans="1:25" ht="12.75" customHeight="1">
      <c r="A107" s="17"/>
      <c r="B107" s="166"/>
      <c r="C107" s="166"/>
      <c r="D107" s="17"/>
      <c r="E107" s="17"/>
      <c r="F107" s="17"/>
      <c r="G107" s="17"/>
      <c r="H107" s="17"/>
      <c r="I107" s="17"/>
      <c r="J107" s="17"/>
      <c r="K107" s="17"/>
      <c r="L107" s="17"/>
      <c r="M107" s="17"/>
      <c r="N107" s="17"/>
      <c r="O107" s="17"/>
      <c r="P107" s="17"/>
      <c r="Q107" s="17"/>
      <c r="R107" s="17"/>
      <c r="S107" s="17"/>
      <c r="T107" s="17"/>
      <c r="U107" s="17"/>
      <c r="V107" s="17"/>
      <c r="W107" s="17"/>
      <c r="X107" s="17"/>
      <c r="Y107" s="17"/>
    </row>
    <row r="108" spans="1:25" ht="12.75" customHeight="1">
      <c r="A108" s="17"/>
      <c r="B108" s="166"/>
      <c r="C108" s="166"/>
      <c r="D108" s="17"/>
      <c r="E108" s="17"/>
      <c r="F108" s="17"/>
      <c r="G108" s="17"/>
      <c r="H108" s="17"/>
      <c r="I108" s="17"/>
      <c r="J108" s="17"/>
      <c r="K108" s="17"/>
      <c r="L108" s="17"/>
      <c r="M108" s="17"/>
      <c r="N108" s="17"/>
      <c r="O108" s="17"/>
      <c r="P108" s="17"/>
      <c r="Q108" s="17"/>
      <c r="R108" s="17"/>
      <c r="S108" s="17"/>
      <c r="T108" s="17"/>
      <c r="U108" s="17"/>
      <c r="V108" s="17"/>
      <c r="W108" s="17"/>
      <c r="X108" s="17"/>
      <c r="Y108" s="17"/>
    </row>
    <row r="109" spans="1:25" ht="12.75" customHeight="1">
      <c r="A109" s="17"/>
      <c r="B109" s="166"/>
      <c r="C109" s="166"/>
      <c r="D109" s="17"/>
      <c r="E109" s="17"/>
      <c r="F109" s="17"/>
      <c r="G109" s="17"/>
      <c r="H109" s="17"/>
      <c r="I109" s="17"/>
      <c r="J109" s="17"/>
      <c r="K109" s="17"/>
      <c r="L109" s="17"/>
      <c r="M109" s="17"/>
      <c r="N109" s="17"/>
      <c r="O109" s="17"/>
      <c r="P109" s="17"/>
      <c r="Q109" s="17"/>
      <c r="R109" s="17"/>
      <c r="S109" s="17"/>
      <c r="T109" s="17"/>
      <c r="U109" s="17"/>
      <c r="V109" s="17"/>
      <c r="W109" s="17"/>
      <c r="X109" s="17"/>
      <c r="Y109" s="17"/>
    </row>
    <row r="110" spans="1:25" ht="12.75" customHeight="1">
      <c r="A110" s="17"/>
      <c r="B110" s="166"/>
      <c r="C110" s="166"/>
      <c r="D110" s="17"/>
      <c r="E110" s="17"/>
      <c r="F110" s="17"/>
      <c r="G110" s="17"/>
      <c r="H110" s="17"/>
      <c r="I110" s="17"/>
      <c r="J110" s="17"/>
      <c r="K110" s="17"/>
      <c r="L110" s="17"/>
      <c r="M110" s="17"/>
      <c r="N110" s="17"/>
      <c r="O110" s="17"/>
      <c r="P110" s="17"/>
      <c r="Q110" s="17"/>
      <c r="R110" s="17"/>
      <c r="S110" s="17"/>
      <c r="T110" s="17"/>
      <c r="U110" s="17"/>
      <c r="V110" s="17"/>
      <c r="W110" s="17"/>
      <c r="X110" s="17"/>
      <c r="Y110" s="17"/>
    </row>
    <row r="111" spans="1:25" ht="12.75" customHeight="1">
      <c r="A111" s="17"/>
      <c r="B111" s="166"/>
      <c r="C111" s="166"/>
      <c r="D111" s="17"/>
      <c r="E111" s="17"/>
      <c r="F111" s="17"/>
      <c r="G111" s="17"/>
      <c r="H111" s="17"/>
      <c r="I111" s="17"/>
      <c r="J111" s="17"/>
      <c r="K111" s="17"/>
      <c r="L111" s="17"/>
      <c r="M111" s="17"/>
      <c r="N111" s="17"/>
      <c r="O111" s="17"/>
      <c r="P111" s="17"/>
      <c r="Q111" s="17"/>
      <c r="R111" s="17"/>
      <c r="S111" s="17"/>
      <c r="T111" s="17"/>
      <c r="U111" s="17"/>
      <c r="V111" s="17"/>
      <c r="W111" s="17"/>
      <c r="X111" s="17"/>
      <c r="Y111" s="17"/>
    </row>
    <row r="112" spans="1:25" ht="12.75" customHeight="1">
      <c r="A112" s="17"/>
      <c r="B112" s="166"/>
      <c r="C112" s="166"/>
      <c r="D112" s="17"/>
      <c r="E112" s="17"/>
      <c r="F112" s="17"/>
      <c r="G112" s="17"/>
      <c r="H112" s="17"/>
      <c r="I112" s="17"/>
      <c r="J112" s="17"/>
      <c r="K112" s="17"/>
      <c r="L112" s="17"/>
      <c r="M112" s="17"/>
      <c r="N112" s="17"/>
      <c r="O112" s="17"/>
      <c r="P112" s="17"/>
      <c r="Q112" s="17"/>
      <c r="R112" s="17"/>
      <c r="S112" s="17"/>
      <c r="T112" s="17"/>
      <c r="U112" s="17"/>
      <c r="V112" s="17"/>
      <c r="W112" s="17"/>
      <c r="X112" s="17"/>
      <c r="Y112" s="17"/>
    </row>
    <row r="113" spans="1:25" ht="12.75" customHeight="1">
      <c r="A113" s="17"/>
      <c r="B113" s="166"/>
      <c r="C113" s="166"/>
      <c r="D113" s="17"/>
      <c r="E113" s="17"/>
      <c r="F113" s="17"/>
      <c r="G113" s="17"/>
      <c r="H113" s="17"/>
      <c r="I113" s="17"/>
      <c r="J113" s="17"/>
      <c r="K113" s="17"/>
      <c r="L113" s="17"/>
      <c r="M113" s="17"/>
      <c r="N113" s="17"/>
      <c r="O113" s="17"/>
      <c r="P113" s="17"/>
      <c r="Q113" s="17"/>
      <c r="R113" s="17"/>
      <c r="S113" s="17"/>
      <c r="T113" s="17"/>
      <c r="U113" s="17"/>
      <c r="V113" s="17"/>
      <c r="W113" s="17"/>
      <c r="X113" s="17"/>
      <c r="Y113" s="17"/>
    </row>
    <row r="114" spans="1:25" ht="12.75" customHeight="1">
      <c r="A114" s="17"/>
      <c r="B114" s="166"/>
      <c r="C114" s="166"/>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ht="12.75" customHeight="1">
      <c r="A115" s="17"/>
      <c r="B115" s="166"/>
      <c r="C115" s="166"/>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ht="12.75" customHeight="1">
      <c r="A116" s="17"/>
      <c r="B116" s="166"/>
      <c r="C116" s="166"/>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ht="12.75" customHeight="1">
      <c r="A117" s="17"/>
      <c r="B117" s="166"/>
      <c r="C117" s="166"/>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ht="12.75" customHeight="1">
      <c r="A118" s="17"/>
      <c r="B118" s="166"/>
      <c r="C118" s="166"/>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ht="12.75" customHeight="1">
      <c r="A119" s="17"/>
      <c r="B119" s="166"/>
      <c r="C119" s="166"/>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ht="12.75" customHeight="1">
      <c r="A120" s="17"/>
      <c r="B120" s="166"/>
      <c r="C120" s="166"/>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ht="12.75" customHeight="1">
      <c r="A121" s="17"/>
      <c r="B121" s="166"/>
      <c r="C121" s="166"/>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ht="12.75" customHeight="1">
      <c r="A122" s="17"/>
      <c r="B122" s="166"/>
      <c r="C122" s="166"/>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12.75" customHeight="1">
      <c r="A123" s="17"/>
      <c r="B123" s="166"/>
      <c r="C123" s="166"/>
      <c r="D123" s="17"/>
      <c r="E123" s="17"/>
      <c r="F123" s="17"/>
      <c r="G123" s="17"/>
      <c r="H123" s="17"/>
      <c r="I123" s="17"/>
      <c r="J123" s="17"/>
      <c r="K123" s="17"/>
      <c r="L123" s="17"/>
      <c r="M123" s="17"/>
      <c r="N123" s="17"/>
      <c r="O123" s="17"/>
      <c r="P123" s="17"/>
      <c r="Q123" s="17"/>
      <c r="R123" s="17"/>
      <c r="S123" s="17"/>
      <c r="T123" s="17"/>
      <c r="U123" s="17"/>
      <c r="V123" s="17"/>
      <c r="W123" s="17"/>
      <c r="X123" s="17"/>
      <c r="Y123" s="17"/>
    </row>
    <row r="124" spans="1:25" ht="12.75" customHeight="1">
      <c r="A124" s="17"/>
      <c r="B124" s="166"/>
      <c r="C124" s="166"/>
      <c r="D124" s="17"/>
      <c r="E124" s="17"/>
      <c r="F124" s="17"/>
      <c r="G124" s="17"/>
      <c r="H124" s="17"/>
      <c r="I124" s="17"/>
      <c r="J124" s="17"/>
      <c r="K124" s="17"/>
      <c r="L124" s="17"/>
      <c r="M124" s="17"/>
      <c r="N124" s="17"/>
      <c r="O124" s="17"/>
      <c r="P124" s="17"/>
      <c r="Q124" s="17"/>
      <c r="R124" s="17"/>
      <c r="S124" s="17"/>
      <c r="T124" s="17"/>
      <c r="U124" s="17"/>
      <c r="V124" s="17"/>
      <c r="W124" s="17"/>
      <c r="X124" s="17"/>
      <c r="Y124" s="17"/>
    </row>
    <row r="125" spans="1:25" ht="12.75" customHeight="1">
      <c r="A125" s="17"/>
      <c r="B125" s="166"/>
      <c r="C125" s="166"/>
      <c r="D125" s="17"/>
      <c r="E125" s="17"/>
      <c r="F125" s="17"/>
      <c r="G125" s="17"/>
      <c r="H125" s="17"/>
      <c r="I125" s="17"/>
      <c r="J125" s="17"/>
      <c r="K125" s="17"/>
      <c r="L125" s="17"/>
      <c r="M125" s="17"/>
      <c r="N125" s="17"/>
      <c r="O125" s="17"/>
      <c r="P125" s="17"/>
      <c r="Q125" s="17"/>
      <c r="R125" s="17"/>
      <c r="S125" s="17"/>
      <c r="T125" s="17"/>
      <c r="U125" s="17"/>
      <c r="V125" s="17"/>
      <c r="W125" s="17"/>
      <c r="X125" s="17"/>
      <c r="Y125" s="17"/>
    </row>
    <row r="126" spans="1:25" ht="12.75" customHeight="1">
      <c r="A126" s="17"/>
      <c r="B126" s="166"/>
      <c r="C126" s="166"/>
      <c r="D126" s="17"/>
      <c r="E126" s="17"/>
      <c r="F126" s="17"/>
      <c r="G126" s="17"/>
      <c r="H126" s="17"/>
      <c r="I126" s="17"/>
      <c r="J126" s="17"/>
      <c r="K126" s="17"/>
      <c r="L126" s="17"/>
      <c r="M126" s="17"/>
      <c r="N126" s="17"/>
      <c r="O126" s="17"/>
      <c r="P126" s="17"/>
      <c r="Q126" s="17"/>
      <c r="R126" s="17"/>
      <c r="S126" s="17"/>
      <c r="T126" s="17"/>
      <c r="U126" s="17"/>
      <c r="V126" s="17"/>
      <c r="W126" s="17"/>
      <c r="X126" s="17"/>
      <c r="Y126" s="17"/>
    </row>
    <row r="127" spans="1:25" ht="12.75" customHeight="1">
      <c r="A127" s="17"/>
      <c r="B127" s="166"/>
      <c r="C127" s="166"/>
      <c r="D127" s="17"/>
      <c r="E127" s="17"/>
      <c r="F127" s="17"/>
      <c r="G127" s="17"/>
      <c r="H127" s="17"/>
      <c r="I127" s="17"/>
      <c r="J127" s="17"/>
      <c r="K127" s="17"/>
      <c r="L127" s="17"/>
      <c r="M127" s="17"/>
      <c r="N127" s="17"/>
      <c r="O127" s="17"/>
      <c r="P127" s="17"/>
      <c r="Q127" s="17"/>
      <c r="R127" s="17"/>
      <c r="S127" s="17"/>
      <c r="T127" s="17"/>
      <c r="U127" s="17"/>
      <c r="V127" s="17"/>
      <c r="W127" s="17"/>
      <c r="X127" s="17"/>
      <c r="Y127" s="17"/>
    </row>
    <row r="128" spans="1:25" ht="12.75" customHeight="1">
      <c r="A128" s="17"/>
      <c r="B128" s="166"/>
      <c r="C128" s="166"/>
      <c r="D128" s="17"/>
      <c r="E128" s="17"/>
      <c r="F128" s="17"/>
      <c r="G128" s="17"/>
      <c r="H128" s="17"/>
      <c r="I128" s="17"/>
      <c r="J128" s="17"/>
      <c r="K128" s="17"/>
      <c r="L128" s="17"/>
      <c r="M128" s="17"/>
      <c r="N128" s="17"/>
      <c r="O128" s="17"/>
      <c r="P128" s="17"/>
      <c r="Q128" s="17"/>
      <c r="R128" s="17"/>
      <c r="S128" s="17"/>
      <c r="T128" s="17"/>
      <c r="U128" s="17"/>
      <c r="V128" s="17"/>
      <c r="W128" s="17"/>
      <c r="X128" s="17"/>
      <c r="Y128" s="17"/>
    </row>
    <row r="129" spans="1:25" ht="12.75" customHeight="1">
      <c r="A129" s="17"/>
      <c r="B129" s="166"/>
      <c r="C129" s="166"/>
      <c r="D129" s="17"/>
      <c r="E129" s="17"/>
      <c r="F129" s="17"/>
      <c r="G129" s="17"/>
      <c r="H129" s="17"/>
      <c r="I129" s="17"/>
      <c r="J129" s="17"/>
      <c r="K129" s="17"/>
      <c r="L129" s="17"/>
      <c r="M129" s="17"/>
      <c r="N129" s="17"/>
      <c r="O129" s="17"/>
      <c r="P129" s="17"/>
      <c r="Q129" s="17"/>
      <c r="R129" s="17"/>
      <c r="S129" s="17"/>
      <c r="T129" s="17"/>
      <c r="U129" s="17"/>
      <c r="V129" s="17"/>
      <c r="W129" s="17"/>
      <c r="X129" s="17"/>
      <c r="Y129" s="17"/>
    </row>
    <row r="130" spans="1:25" ht="12.75" customHeight="1">
      <c r="A130" s="17"/>
      <c r="B130" s="166"/>
      <c r="C130" s="166"/>
      <c r="D130" s="17"/>
      <c r="E130" s="17"/>
      <c r="F130" s="17"/>
      <c r="G130" s="17"/>
      <c r="H130" s="17"/>
      <c r="I130" s="17"/>
      <c r="J130" s="17"/>
      <c r="K130" s="17"/>
      <c r="L130" s="17"/>
      <c r="M130" s="17"/>
      <c r="N130" s="17"/>
      <c r="O130" s="17"/>
      <c r="P130" s="17"/>
      <c r="Q130" s="17"/>
      <c r="R130" s="17"/>
      <c r="S130" s="17"/>
      <c r="T130" s="17"/>
      <c r="U130" s="17"/>
      <c r="V130" s="17"/>
      <c r="W130" s="17"/>
      <c r="X130" s="17"/>
      <c r="Y130" s="17"/>
    </row>
    <row r="131" spans="1:25" ht="12.75" customHeight="1">
      <c r="A131" s="17"/>
      <c r="B131" s="166"/>
      <c r="C131" s="166"/>
      <c r="D131" s="17"/>
      <c r="E131" s="17"/>
      <c r="F131" s="17"/>
      <c r="G131" s="17"/>
      <c r="H131" s="17"/>
      <c r="I131" s="17"/>
      <c r="J131" s="17"/>
      <c r="K131" s="17"/>
      <c r="L131" s="17"/>
      <c r="M131" s="17"/>
      <c r="N131" s="17"/>
      <c r="O131" s="17"/>
      <c r="P131" s="17"/>
      <c r="Q131" s="17"/>
      <c r="R131" s="17"/>
      <c r="S131" s="17"/>
      <c r="T131" s="17"/>
      <c r="U131" s="17"/>
      <c r="V131" s="17"/>
      <c r="W131" s="17"/>
      <c r="X131" s="17"/>
      <c r="Y131" s="17"/>
    </row>
    <row r="132" spans="1:25" ht="12.75" customHeight="1">
      <c r="A132" s="17"/>
      <c r="B132" s="166"/>
      <c r="C132" s="166"/>
      <c r="D132" s="17"/>
      <c r="E132" s="17"/>
      <c r="F132" s="17"/>
      <c r="G132" s="17"/>
      <c r="H132" s="17"/>
      <c r="I132" s="17"/>
      <c r="J132" s="17"/>
      <c r="K132" s="17"/>
      <c r="L132" s="17"/>
      <c r="M132" s="17"/>
      <c r="N132" s="17"/>
      <c r="O132" s="17"/>
      <c r="P132" s="17"/>
      <c r="Q132" s="17"/>
      <c r="R132" s="17"/>
      <c r="S132" s="17"/>
      <c r="T132" s="17"/>
      <c r="U132" s="17"/>
      <c r="V132" s="17"/>
      <c r="W132" s="17"/>
      <c r="X132" s="17"/>
      <c r="Y132" s="17"/>
    </row>
    <row r="133" spans="1:25" ht="12.75" customHeight="1">
      <c r="A133" s="17"/>
      <c r="B133" s="166"/>
      <c r="C133" s="166"/>
      <c r="D133" s="17"/>
      <c r="E133" s="17"/>
      <c r="F133" s="17"/>
      <c r="G133" s="17"/>
      <c r="H133" s="17"/>
      <c r="I133" s="17"/>
      <c r="J133" s="17"/>
      <c r="K133" s="17"/>
      <c r="L133" s="17"/>
      <c r="M133" s="17"/>
      <c r="N133" s="17"/>
      <c r="O133" s="17"/>
      <c r="P133" s="17"/>
      <c r="Q133" s="17"/>
      <c r="R133" s="17"/>
      <c r="S133" s="17"/>
      <c r="T133" s="17"/>
      <c r="U133" s="17"/>
      <c r="V133" s="17"/>
      <c r="W133" s="17"/>
      <c r="X133" s="17"/>
      <c r="Y133" s="17"/>
    </row>
    <row r="134" spans="1:25" ht="12.75" customHeight="1">
      <c r="A134" s="17"/>
      <c r="B134" s="166"/>
      <c r="C134" s="166"/>
      <c r="D134" s="17"/>
      <c r="E134" s="17"/>
      <c r="F134" s="17"/>
      <c r="G134" s="17"/>
      <c r="H134" s="17"/>
      <c r="I134" s="17"/>
      <c r="J134" s="17"/>
      <c r="K134" s="17"/>
      <c r="L134" s="17"/>
      <c r="M134" s="17"/>
      <c r="N134" s="17"/>
      <c r="O134" s="17"/>
      <c r="P134" s="17"/>
      <c r="Q134" s="17"/>
      <c r="R134" s="17"/>
      <c r="S134" s="17"/>
      <c r="T134" s="17"/>
      <c r="U134" s="17"/>
      <c r="V134" s="17"/>
      <c r="W134" s="17"/>
      <c r="X134" s="17"/>
      <c r="Y134" s="17"/>
    </row>
    <row r="135" spans="1:25" ht="12.75" customHeight="1">
      <c r="A135" s="17"/>
      <c r="B135" s="166"/>
      <c r="C135" s="166"/>
      <c r="D135" s="17"/>
      <c r="E135" s="17"/>
      <c r="F135" s="17"/>
      <c r="G135" s="17"/>
      <c r="H135" s="17"/>
      <c r="I135" s="17"/>
      <c r="J135" s="17"/>
      <c r="K135" s="17"/>
      <c r="L135" s="17"/>
      <c r="M135" s="17"/>
      <c r="N135" s="17"/>
      <c r="O135" s="17"/>
      <c r="P135" s="17"/>
      <c r="Q135" s="17"/>
      <c r="R135" s="17"/>
      <c r="S135" s="17"/>
      <c r="T135" s="17"/>
      <c r="U135" s="17"/>
      <c r="V135" s="17"/>
      <c r="W135" s="17"/>
      <c r="X135" s="17"/>
      <c r="Y135" s="17"/>
    </row>
    <row r="136" spans="1:25" ht="12.75" customHeight="1">
      <c r="A136" s="17"/>
      <c r="B136" s="166"/>
      <c r="C136" s="166"/>
      <c r="D136" s="17"/>
      <c r="E136" s="17"/>
      <c r="F136" s="17"/>
      <c r="G136" s="17"/>
      <c r="H136" s="17"/>
      <c r="I136" s="17"/>
      <c r="J136" s="17"/>
      <c r="K136" s="17"/>
      <c r="L136" s="17"/>
      <c r="M136" s="17"/>
      <c r="N136" s="17"/>
      <c r="O136" s="17"/>
      <c r="P136" s="17"/>
      <c r="Q136" s="17"/>
      <c r="R136" s="17"/>
      <c r="S136" s="17"/>
      <c r="T136" s="17"/>
      <c r="U136" s="17"/>
      <c r="V136" s="17"/>
      <c r="W136" s="17"/>
      <c r="X136" s="17"/>
      <c r="Y136" s="17"/>
    </row>
    <row r="137" spans="1:25" ht="12.75" customHeight="1">
      <c r="A137" s="17"/>
      <c r="B137" s="166"/>
      <c r="C137" s="166"/>
      <c r="D137" s="17"/>
      <c r="E137" s="17"/>
      <c r="F137" s="17"/>
      <c r="G137" s="17"/>
      <c r="H137" s="17"/>
      <c r="I137" s="17"/>
      <c r="J137" s="17"/>
      <c r="K137" s="17"/>
      <c r="L137" s="17"/>
      <c r="M137" s="17"/>
      <c r="N137" s="17"/>
      <c r="O137" s="17"/>
      <c r="P137" s="17"/>
      <c r="Q137" s="17"/>
      <c r="R137" s="17"/>
      <c r="S137" s="17"/>
      <c r="T137" s="17"/>
      <c r="U137" s="17"/>
      <c r="V137" s="17"/>
      <c r="W137" s="17"/>
      <c r="X137" s="17"/>
      <c r="Y137" s="17"/>
    </row>
    <row r="138" spans="1:25" ht="12.75" customHeight="1">
      <c r="A138" s="17"/>
      <c r="B138" s="166"/>
      <c r="C138" s="166"/>
      <c r="D138" s="17"/>
      <c r="E138" s="17"/>
      <c r="F138" s="17"/>
      <c r="G138" s="17"/>
      <c r="H138" s="17"/>
      <c r="I138" s="17"/>
      <c r="J138" s="17"/>
      <c r="K138" s="17"/>
      <c r="L138" s="17"/>
      <c r="M138" s="17"/>
      <c r="N138" s="17"/>
      <c r="O138" s="17"/>
      <c r="P138" s="17"/>
      <c r="Q138" s="17"/>
      <c r="R138" s="17"/>
      <c r="S138" s="17"/>
      <c r="T138" s="17"/>
      <c r="U138" s="17"/>
      <c r="V138" s="17"/>
      <c r="W138" s="17"/>
      <c r="X138" s="17"/>
      <c r="Y138" s="17"/>
    </row>
    <row r="139" spans="1:25" ht="12.75" customHeight="1">
      <c r="A139" s="17"/>
      <c r="B139" s="166"/>
      <c r="C139" s="166"/>
      <c r="D139" s="17"/>
      <c r="E139" s="17"/>
      <c r="F139" s="17"/>
      <c r="G139" s="17"/>
      <c r="H139" s="17"/>
      <c r="I139" s="17"/>
      <c r="J139" s="17"/>
      <c r="K139" s="17"/>
      <c r="L139" s="17"/>
      <c r="M139" s="17"/>
      <c r="N139" s="17"/>
      <c r="O139" s="17"/>
      <c r="P139" s="17"/>
      <c r="Q139" s="17"/>
      <c r="R139" s="17"/>
      <c r="S139" s="17"/>
      <c r="T139" s="17"/>
      <c r="U139" s="17"/>
      <c r="V139" s="17"/>
      <c r="W139" s="17"/>
      <c r="X139" s="17"/>
      <c r="Y139" s="17"/>
    </row>
    <row r="140" spans="1:25" ht="12.75" customHeight="1">
      <c r="A140" s="17"/>
      <c r="B140" s="166"/>
      <c r="C140" s="166"/>
      <c r="D140" s="17"/>
      <c r="E140" s="17"/>
      <c r="F140" s="17"/>
      <c r="G140" s="17"/>
      <c r="H140" s="17"/>
      <c r="I140" s="17"/>
      <c r="J140" s="17"/>
      <c r="K140" s="17"/>
      <c r="L140" s="17"/>
      <c r="M140" s="17"/>
      <c r="N140" s="17"/>
      <c r="O140" s="17"/>
      <c r="P140" s="17"/>
      <c r="Q140" s="17"/>
      <c r="R140" s="17"/>
      <c r="S140" s="17"/>
      <c r="T140" s="17"/>
      <c r="U140" s="17"/>
      <c r="V140" s="17"/>
      <c r="W140" s="17"/>
      <c r="X140" s="17"/>
      <c r="Y140" s="17"/>
    </row>
    <row r="141" spans="1:25" ht="12.75" customHeight="1">
      <c r="A141" s="17"/>
      <c r="B141" s="166"/>
      <c r="C141" s="166"/>
      <c r="D141" s="17"/>
      <c r="E141" s="17"/>
      <c r="F141" s="17"/>
      <c r="G141" s="17"/>
      <c r="H141" s="17"/>
      <c r="I141" s="17"/>
      <c r="J141" s="17"/>
      <c r="K141" s="17"/>
      <c r="L141" s="17"/>
      <c r="M141" s="17"/>
      <c r="N141" s="17"/>
      <c r="O141" s="17"/>
      <c r="P141" s="17"/>
      <c r="Q141" s="17"/>
      <c r="R141" s="17"/>
      <c r="S141" s="17"/>
      <c r="T141" s="17"/>
      <c r="U141" s="17"/>
      <c r="V141" s="17"/>
      <c r="W141" s="17"/>
      <c r="X141" s="17"/>
      <c r="Y141" s="17"/>
    </row>
    <row r="142" spans="1:25" ht="12.75" customHeight="1">
      <c r="A142" s="17"/>
      <c r="B142" s="166"/>
      <c r="C142" s="166"/>
      <c r="D142" s="17"/>
      <c r="E142" s="17"/>
      <c r="F142" s="17"/>
      <c r="G142" s="17"/>
      <c r="H142" s="17"/>
      <c r="I142" s="17"/>
      <c r="J142" s="17"/>
      <c r="K142" s="17"/>
      <c r="L142" s="17"/>
      <c r="M142" s="17"/>
      <c r="N142" s="17"/>
      <c r="O142" s="17"/>
      <c r="P142" s="17"/>
      <c r="Q142" s="17"/>
      <c r="R142" s="17"/>
      <c r="S142" s="17"/>
      <c r="T142" s="17"/>
      <c r="U142" s="17"/>
      <c r="V142" s="17"/>
      <c r="W142" s="17"/>
      <c r="X142" s="17"/>
      <c r="Y142" s="17"/>
    </row>
    <row r="143" spans="1:25" ht="12.75" customHeight="1">
      <c r="A143" s="17"/>
      <c r="B143" s="166"/>
      <c r="C143" s="166"/>
      <c r="D143" s="17"/>
      <c r="E143" s="17"/>
      <c r="F143" s="17"/>
      <c r="G143" s="17"/>
      <c r="H143" s="17"/>
      <c r="I143" s="17"/>
      <c r="J143" s="17"/>
      <c r="K143" s="17"/>
      <c r="L143" s="17"/>
      <c r="M143" s="17"/>
      <c r="N143" s="17"/>
      <c r="O143" s="17"/>
      <c r="P143" s="17"/>
      <c r="Q143" s="17"/>
      <c r="R143" s="17"/>
      <c r="S143" s="17"/>
      <c r="T143" s="17"/>
      <c r="U143" s="17"/>
      <c r="V143" s="17"/>
      <c r="W143" s="17"/>
      <c r="X143" s="17"/>
      <c r="Y143" s="17"/>
    </row>
    <row r="144" spans="1:25" ht="12.75" customHeight="1">
      <c r="A144" s="17"/>
      <c r="B144" s="166"/>
      <c r="C144" s="166"/>
      <c r="D144" s="17"/>
      <c r="E144" s="17"/>
      <c r="F144" s="17"/>
      <c r="G144" s="17"/>
      <c r="H144" s="17"/>
      <c r="I144" s="17"/>
      <c r="J144" s="17"/>
      <c r="K144" s="17"/>
      <c r="L144" s="17"/>
      <c r="M144" s="17"/>
      <c r="N144" s="17"/>
      <c r="O144" s="17"/>
      <c r="P144" s="17"/>
      <c r="Q144" s="17"/>
      <c r="R144" s="17"/>
      <c r="S144" s="17"/>
      <c r="T144" s="17"/>
      <c r="U144" s="17"/>
      <c r="V144" s="17"/>
      <c r="W144" s="17"/>
      <c r="X144" s="17"/>
      <c r="Y144" s="17"/>
    </row>
    <row r="145" spans="1:25" ht="12.75" customHeight="1">
      <c r="A145" s="17"/>
      <c r="B145" s="166"/>
      <c r="C145" s="166"/>
      <c r="D145" s="17"/>
      <c r="E145" s="17"/>
      <c r="F145" s="17"/>
      <c r="G145" s="17"/>
      <c r="H145" s="17"/>
      <c r="I145" s="17"/>
      <c r="J145" s="17"/>
      <c r="K145" s="17"/>
      <c r="L145" s="17"/>
      <c r="M145" s="17"/>
      <c r="N145" s="17"/>
      <c r="O145" s="17"/>
      <c r="P145" s="17"/>
      <c r="Q145" s="17"/>
      <c r="R145" s="17"/>
      <c r="S145" s="17"/>
      <c r="T145" s="17"/>
      <c r="U145" s="17"/>
      <c r="V145" s="17"/>
      <c r="W145" s="17"/>
      <c r="X145" s="17"/>
      <c r="Y145" s="17"/>
    </row>
    <row r="146" spans="1:25" ht="12.75" customHeight="1">
      <c r="A146" s="17"/>
      <c r="B146" s="166"/>
      <c r="C146" s="166"/>
      <c r="D146" s="17"/>
      <c r="E146" s="17"/>
      <c r="F146" s="17"/>
      <c r="G146" s="17"/>
      <c r="H146" s="17"/>
      <c r="I146" s="17"/>
      <c r="J146" s="17"/>
      <c r="K146" s="17"/>
      <c r="L146" s="17"/>
      <c r="M146" s="17"/>
      <c r="N146" s="17"/>
      <c r="O146" s="17"/>
      <c r="P146" s="17"/>
      <c r="Q146" s="17"/>
      <c r="R146" s="17"/>
      <c r="S146" s="17"/>
      <c r="T146" s="17"/>
      <c r="U146" s="17"/>
      <c r="V146" s="17"/>
      <c r="W146" s="17"/>
      <c r="X146" s="17"/>
      <c r="Y146" s="17"/>
    </row>
    <row r="147" spans="1:25" ht="12.75" customHeight="1">
      <c r="A147" s="17"/>
      <c r="B147" s="166"/>
      <c r="C147" s="166"/>
      <c r="D147" s="17"/>
      <c r="E147" s="17"/>
      <c r="F147" s="17"/>
      <c r="G147" s="17"/>
      <c r="H147" s="17"/>
      <c r="I147" s="17"/>
      <c r="J147" s="17"/>
      <c r="K147" s="17"/>
      <c r="L147" s="17"/>
      <c r="M147" s="17"/>
      <c r="N147" s="17"/>
      <c r="O147" s="17"/>
      <c r="P147" s="17"/>
      <c r="Q147" s="17"/>
      <c r="R147" s="17"/>
      <c r="S147" s="17"/>
      <c r="T147" s="17"/>
      <c r="U147" s="17"/>
      <c r="V147" s="17"/>
      <c r="W147" s="17"/>
      <c r="X147" s="17"/>
      <c r="Y147" s="17"/>
    </row>
    <row r="148" spans="1:25" ht="12.75" customHeight="1">
      <c r="A148" s="17"/>
      <c r="B148" s="166"/>
      <c r="C148" s="166"/>
      <c r="D148" s="17"/>
      <c r="E148" s="17"/>
      <c r="F148" s="17"/>
      <c r="G148" s="17"/>
      <c r="H148" s="17"/>
      <c r="I148" s="17"/>
      <c r="J148" s="17"/>
      <c r="K148" s="17"/>
      <c r="L148" s="17"/>
      <c r="M148" s="17"/>
      <c r="N148" s="17"/>
      <c r="O148" s="17"/>
      <c r="P148" s="17"/>
      <c r="Q148" s="17"/>
      <c r="R148" s="17"/>
      <c r="S148" s="17"/>
      <c r="T148" s="17"/>
      <c r="U148" s="17"/>
      <c r="V148" s="17"/>
      <c r="W148" s="17"/>
      <c r="X148" s="17"/>
      <c r="Y148" s="17"/>
    </row>
    <row r="149" spans="1:25" ht="12.75" customHeight="1">
      <c r="A149" s="17"/>
      <c r="B149" s="166"/>
      <c r="C149" s="166"/>
      <c r="D149" s="17"/>
      <c r="E149" s="17"/>
      <c r="F149" s="17"/>
      <c r="G149" s="17"/>
      <c r="H149" s="17"/>
      <c r="I149" s="17"/>
      <c r="J149" s="17"/>
      <c r="K149" s="17"/>
      <c r="L149" s="17"/>
      <c r="M149" s="17"/>
      <c r="N149" s="17"/>
      <c r="O149" s="17"/>
      <c r="P149" s="17"/>
      <c r="Q149" s="17"/>
      <c r="R149" s="17"/>
      <c r="S149" s="17"/>
      <c r="T149" s="17"/>
      <c r="U149" s="17"/>
      <c r="V149" s="17"/>
      <c r="W149" s="17"/>
      <c r="X149" s="17"/>
      <c r="Y149" s="17"/>
    </row>
    <row r="150" spans="1:25" ht="12.75" customHeight="1">
      <c r="A150" s="17"/>
      <c r="B150" s="166"/>
      <c r="C150" s="166"/>
      <c r="D150" s="17"/>
      <c r="E150" s="17"/>
      <c r="F150" s="17"/>
      <c r="G150" s="17"/>
      <c r="H150" s="17"/>
      <c r="I150" s="17"/>
      <c r="J150" s="17"/>
      <c r="K150" s="17"/>
      <c r="L150" s="17"/>
      <c r="M150" s="17"/>
      <c r="N150" s="17"/>
      <c r="O150" s="17"/>
      <c r="P150" s="17"/>
      <c r="Q150" s="17"/>
      <c r="R150" s="17"/>
      <c r="S150" s="17"/>
      <c r="T150" s="17"/>
      <c r="U150" s="17"/>
      <c r="V150" s="17"/>
      <c r="W150" s="17"/>
      <c r="X150" s="17"/>
      <c r="Y150" s="17"/>
    </row>
    <row r="151" spans="1:25" ht="12.75" customHeight="1">
      <c r="A151" s="17"/>
      <c r="B151" s="166"/>
      <c r="C151" s="166"/>
      <c r="D151" s="17"/>
      <c r="E151" s="17"/>
      <c r="F151" s="17"/>
      <c r="G151" s="17"/>
      <c r="H151" s="17"/>
      <c r="I151" s="17"/>
      <c r="J151" s="17"/>
      <c r="K151" s="17"/>
      <c r="L151" s="17"/>
      <c r="M151" s="17"/>
      <c r="N151" s="17"/>
      <c r="O151" s="17"/>
      <c r="P151" s="17"/>
      <c r="Q151" s="17"/>
      <c r="R151" s="17"/>
      <c r="S151" s="17"/>
      <c r="T151" s="17"/>
      <c r="U151" s="17"/>
      <c r="V151" s="17"/>
      <c r="W151" s="17"/>
      <c r="X151" s="17"/>
      <c r="Y151" s="17"/>
    </row>
    <row r="152" spans="1:25" ht="12.75" customHeight="1">
      <c r="A152" s="17"/>
      <c r="B152" s="166"/>
      <c r="C152" s="166"/>
      <c r="D152" s="17"/>
      <c r="E152" s="17"/>
      <c r="F152" s="17"/>
      <c r="G152" s="17"/>
      <c r="H152" s="17"/>
      <c r="I152" s="17"/>
      <c r="J152" s="17"/>
      <c r="K152" s="17"/>
      <c r="L152" s="17"/>
      <c r="M152" s="17"/>
      <c r="N152" s="17"/>
      <c r="O152" s="17"/>
      <c r="P152" s="17"/>
      <c r="Q152" s="17"/>
      <c r="R152" s="17"/>
      <c r="S152" s="17"/>
      <c r="T152" s="17"/>
      <c r="U152" s="17"/>
      <c r="V152" s="17"/>
      <c r="W152" s="17"/>
      <c r="X152" s="17"/>
      <c r="Y152" s="17"/>
    </row>
    <row r="153" spans="1:25" ht="12.75" customHeight="1">
      <c r="A153" s="17"/>
      <c r="B153" s="166"/>
      <c r="C153" s="166"/>
      <c r="D153" s="17"/>
      <c r="E153" s="17"/>
      <c r="F153" s="17"/>
      <c r="G153" s="17"/>
      <c r="H153" s="17"/>
      <c r="I153" s="17"/>
      <c r="J153" s="17"/>
      <c r="K153" s="17"/>
      <c r="L153" s="17"/>
      <c r="M153" s="17"/>
      <c r="N153" s="17"/>
      <c r="O153" s="17"/>
      <c r="P153" s="17"/>
      <c r="Q153" s="17"/>
      <c r="R153" s="17"/>
      <c r="S153" s="17"/>
      <c r="T153" s="17"/>
      <c r="U153" s="17"/>
      <c r="V153" s="17"/>
      <c r="W153" s="17"/>
      <c r="X153" s="17"/>
      <c r="Y153" s="17"/>
    </row>
    <row r="154" spans="1:25" ht="12.75" customHeight="1">
      <c r="A154" s="17"/>
      <c r="B154" s="166"/>
      <c r="C154" s="166"/>
      <c r="D154" s="17"/>
      <c r="E154" s="17"/>
      <c r="F154" s="17"/>
      <c r="G154" s="17"/>
      <c r="H154" s="17"/>
      <c r="I154" s="17"/>
      <c r="J154" s="17"/>
      <c r="K154" s="17"/>
      <c r="L154" s="17"/>
      <c r="M154" s="17"/>
      <c r="N154" s="17"/>
      <c r="O154" s="17"/>
      <c r="P154" s="17"/>
      <c r="Q154" s="17"/>
      <c r="R154" s="17"/>
      <c r="S154" s="17"/>
      <c r="T154" s="17"/>
      <c r="U154" s="17"/>
      <c r="V154" s="17"/>
      <c r="W154" s="17"/>
      <c r="X154" s="17"/>
      <c r="Y154" s="17"/>
    </row>
    <row r="155" spans="1:25" ht="12.75" customHeight="1">
      <c r="A155" s="17"/>
      <c r="B155" s="166"/>
      <c r="C155" s="166"/>
      <c r="D155" s="17"/>
      <c r="E155" s="17"/>
      <c r="F155" s="17"/>
      <c r="G155" s="17"/>
      <c r="H155" s="17"/>
      <c r="I155" s="17"/>
      <c r="J155" s="17"/>
      <c r="K155" s="17"/>
      <c r="L155" s="17"/>
      <c r="M155" s="17"/>
      <c r="N155" s="17"/>
      <c r="O155" s="17"/>
      <c r="P155" s="17"/>
      <c r="Q155" s="17"/>
      <c r="R155" s="17"/>
      <c r="S155" s="17"/>
      <c r="T155" s="17"/>
      <c r="U155" s="17"/>
      <c r="V155" s="17"/>
      <c r="W155" s="17"/>
      <c r="X155" s="17"/>
      <c r="Y155" s="17"/>
    </row>
    <row r="156" spans="1:25" ht="12.75" customHeight="1">
      <c r="A156" s="17"/>
      <c r="B156" s="166"/>
      <c r="C156" s="166"/>
      <c r="D156" s="17"/>
      <c r="E156" s="17"/>
      <c r="F156" s="17"/>
      <c r="G156" s="17"/>
      <c r="H156" s="17"/>
      <c r="I156" s="17"/>
      <c r="J156" s="17"/>
      <c r="K156" s="17"/>
      <c r="L156" s="17"/>
      <c r="M156" s="17"/>
      <c r="N156" s="17"/>
      <c r="O156" s="17"/>
      <c r="P156" s="17"/>
      <c r="Q156" s="17"/>
      <c r="R156" s="17"/>
      <c r="S156" s="17"/>
      <c r="T156" s="17"/>
      <c r="U156" s="17"/>
      <c r="V156" s="17"/>
      <c r="W156" s="17"/>
      <c r="X156" s="17"/>
      <c r="Y156" s="17"/>
    </row>
    <row r="157" spans="1:25" ht="12.75" customHeight="1">
      <c r="A157" s="17"/>
      <c r="B157" s="166"/>
      <c r="C157" s="166"/>
      <c r="D157" s="17"/>
      <c r="E157" s="17"/>
      <c r="F157" s="17"/>
      <c r="G157" s="17"/>
      <c r="H157" s="17"/>
      <c r="I157" s="17"/>
      <c r="J157" s="17"/>
      <c r="K157" s="17"/>
      <c r="L157" s="17"/>
      <c r="M157" s="17"/>
      <c r="N157" s="17"/>
      <c r="O157" s="17"/>
      <c r="P157" s="17"/>
      <c r="Q157" s="17"/>
      <c r="R157" s="17"/>
      <c r="S157" s="17"/>
      <c r="T157" s="17"/>
      <c r="U157" s="17"/>
      <c r="V157" s="17"/>
      <c r="W157" s="17"/>
      <c r="X157" s="17"/>
      <c r="Y157" s="17"/>
    </row>
    <row r="158" spans="1:25" ht="12.75" customHeight="1">
      <c r="A158" s="17"/>
      <c r="B158" s="166"/>
      <c r="C158" s="166"/>
      <c r="D158" s="17"/>
      <c r="E158" s="17"/>
      <c r="F158" s="17"/>
      <c r="G158" s="17"/>
      <c r="H158" s="17"/>
      <c r="I158" s="17"/>
      <c r="J158" s="17"/>
      <c r="K158" s="17"/>
      <c r="L158" s="17"/>
      <c r="M158" s="17"/>
      <c r="N158" s="17"/>
      <c r="O158" s="17"/>
      <c r="P158" s="17"/>
      <c r="Q158" s="17"/>
      <c r="R158" s="17"/>
      <c r="S158" s="17"/>
      <c r="T158" s="17"/>
      <c r="U158" s="17"/>
      <c r="V158" s="17"/>
      <c r="W158" s="17"/>
      <c r="X158" s="17"/>
      <c r="Y158" s="17"/>
    </row>
    <row r="159" spans="1:25" ht="12.75" customHeight="1">
      <c r="A159" s="17"/>
      <c r="B159" s="166"/>
      <c r="C159" s="166"/>
      <c r="D159" s="17"/>
      <c r="E159" s="17"/>
      <c r="F159" s="17"/>
      <c r="G159" s="17"/>
      <c r="H159" s="17"/>
      <c r="I159" s="17"/>
      <c r="J159" s="17"/>
      <c r="K159" s="17"/>
      <c r="L159" s="17"/>
      <c r="M159" s="17"/>
      <c r="N159" s="17"/>
      <c r="O159" s="17"/>
      <c r="P159" s="17"/>
      <c r="Q159" s="17"/>
      <c r="R159" s="17"/>
      <c r="S159" s="17"/>
      <c r="T159" s="17"/>
      <c r="U159" s="17"/>
      <c r="V159" s="17"/>
      <c r="W159" s="17"/>
      <c r="X159" s="17"/>
      <c r="Y159" s="17"/>
    </row>
    <row r="160" spans="1:25" ht="12.75" customHeight="1">
      <c r="A160" s="17"/>
      <c r="B160" s="166"/>
      <c r="C160" s="166"/>
      <c r="D160" s="17"/>
      <c r="E160" s="17"/>
      <c r="F160" s="17"/>
      <c r="G160" s="17"/>
      <c r="H160" s="17"/>
      <c r="I160" s="17"/>
      <c r="J160" s="17"/>
      <c r="K160" s="17"/>
      <c r="L160" s="17"/>
      <c r="M160" s="17"/>
      <c r="N160" s="17"/>
      <c r="O160" s="17"/>
      <c r="P160" s="17"/>
      <c r="Q160" s="17"/>
      <c r="R160" s="17"/>
      <c r="S160" s="17"/>
      <c r="T160" s="17"/>
      <c r="U160" s="17"/>
      <c r="V160" s="17"/>
      <c r="W160" s="17"/>
      <c r="X160" s="17"/>
      <c r="Y160" s="17"/>
    </row>
    <row r="161" spans="1:25" ht="12.75" customHeight="1">
      <c r="A161" s="17"/>
      <c r="B161" s="166"/>
      <c r="C161" s="166"/>
      <c r="D161" s="17"/>
      <c r="E161" s="17"/>
      <c r="F161" s="17"/>
      <c r="G161" s="17"/>
      <c r="H161" s="17"/>
      <c r="I161" s="17"/>
      <c r="J161" s="17"/>
      <c r="K161" s="17"/>
      <c r="L161" s="17"/>
      <c r="M161" s="17"/>
      <c r="N161" s="17"/>
      <c r="O161" s="17"/>
      <c r="P161" s="17"/>
      <c r="Q161" s="17"/>
      <c r="R161" s="17"/>
      <c r="S161" s="17"/>
      <c r="T161" s="17"/>
      <c r="U161" s="17"/>
      <c r="V161" s="17"/>
      <c r="W161" s="17"/>
      <c r="X161" s="17"/>
      <c r="Y161" s="17"/>
    </row>
    <row r="162" spans="1:25" ht="12.75" customHeight="1">
      <c r="A162" s="17"/>
      <c r="B162" s="166"/>
      <c r="C162" s="166"/>
      <c r="D162" s="17"/>
      <c r="E162" s="17"/>
      <c r="F162" s="17"/>
      <c r="G162" s="17"/>
      <c r="H162" s="17"/>
      <c r="I162" s="17"/>
      <c r="J162" s="17"/>
      <c r="K162" s="17"/>
      <c r="L162" s="17"/>
      <c r="M162" s="17"/>
      <c r="N162" s="17"/>
      <c r="O162" s="17"/>
      <c r="P162" s="17"/>
      <c r="Q162" s="17"/>
      <c r="R162" s="17"/>
      <c r="S162" s="17"/>
      <c r="T162" s="17"/>
      <c r="U162" s="17"/>
      <c r="V162" s="17"/>
      <c r="W162" s="17"/>
      <c r="X162" s="17"/>
      <c r="Y162" s="17"/>
    </row>
    <row r="163" spans="1:25" ht="12.75" customHeight="1">
      <c r="A163" s="17"/>
      <c r="B163" s="166"/>
      <c r="C163" s="166"/>
      <c r="D163" s="17"/>
      <c r="E163" s="17"/>
      <c r="F163" s="17"/>
      <c r="G163" s="17"/>
      <c r="H163" s="17"/>
      <c r="I163" s="17"/>
      <c r="J163" s="17"/>
      <c r="K163" s="17"/>
      <c r="L163" s="17"/>
      <c r="M163" s="17"/>
      <c r="N163" s="17"/>
      <c r="O163" s="17"/>
      <c r="P163" s="17"/>
      <c r="Q163" s="17"/>
      <c r="R163" s="17"/>
      <c r="S163" s="17"/>
      <c r="T163" s="17"/>
      <c r="U163" s="17"/>
      <c r="V163" s="17"/>
      <c r="W163" s="17"/>
      <c r="X163" s="17"/>
      <c r="Y163" s="17"/>
    </row>
    <row r="164" spans="1:25" ht="12.75" customHeight="1">
      <c r="A164" s="17"/>
      <c r="B164" s="166"/>
      <c r="C164" s="166"/>
      <c r="D164" s="17"/>
      <c r="E164" s="17"/>
      <c r="F164" s="17"/>
      <c r="G164" s="17"/>
      <c r="H164" s="17"/>
      <c r="I164" s="17"/>
      <c r="J164" s="17"/>
      <c r="K164" s="17"/>
      <c r="L164" s="17"/>
      <c r="M164" s="17"/>
      <c r="N164" s="17"/>
      <c r="O164" s="17"/>
      <c r="P164" s="17"/>
      <c r="Q164" s="17"/>
      <c r="R164" s="17"/>
      <c r="S164" s="17"/>
      <c r="T164" s="17"/>
      <c r="U164" s="17"/>
      <c r="V164" s="17"/>
      <c r="W164" s="17"/>
      <c r="X164" s="17"/>
      <c r="Y164" s="17"/>
    </row>
    <row r="165" spans="1:25" ht="12.75" customHeight="1">
      <c r="A165" s="17"/>
      <c r="B165" s="166"/>
      <c r="C165" s="166"/>
      <c r="D165" s="17"/>
      <c r="E165" s="17"/>
      <c r="F165" s="17"/>
      <c r="G165" s="17"/>
      <c r="H165" s="17"/>
      <c r="I165" s="17"/>
      <c r="J165" s="17"/>
      <c r="K165" s="17"/>
      <c r="L165" s="17"/>
      <c r="M165" s="17"/>
      <c r="N165" s="17"/>
      <c r="O165" s="17"/>
      <c r="P165" s="17"/>
      <c r="Q165" s="17"/>
      <c r="R165" s="17"/>
      <c r="S165" s="17"/>
      <c r="T165" s="17"/>
      <c r="U165" s="17"/>
      <c r="V165" s="17"/>
      <c r="W165" s="17"/>
      <c r="X165" s="17"/>
      <c r="Y165" s="17"/>
    </row>
    <row r="166" spans="1:25" ht="12.75" customHeight="1">
      <c r="A166" s="17"/>
      <c r="B166" s="166"/>
      <c r="C166" s="166"/>
      <c r="D166" s="17"/>
      <c r="E166" s="17"/>
      <c r="F166" s="17"/>
      <c r="G166" s="17"/>
      <c r="H166" s="17"/>
      <c r="I166" s="17"/>
      <c r="J166" s="17"/>
      <c r="K166" s="17"/>
      <c r="L166" s="17"/>
      <c r="M166" s="17"/>
      <c r="N166" s="17"/>
      <c r="O166" s="17"/>
      <c r="P166" s="17"/>
      <c r="Q166" s="17"/>
      <c r="R166" s="17"/>
      <c r="S166" s="17"/>
      <c r="T166" s="17"/>
      <c r="U166" s="17"/>
      <c r="V166" s="17"/>
      <c r="W166" s="17"/>
      <c r="X166" s="17"/>
      <c r="Y166" s="17"/>
    </row>
    <row r="167" spans="1:25" ht="12.75" customHeight="1">
      <c r="A167" s="17"/>
      <c r="B167" s="166"/>
      <c r="C167" s="166"/>
      <c r="D167" s="17"/>
      <c r="E167" s="17"/>
      <c r="F167" s="17"/>
      <c r="G167" s="17"/>
      <c r="H167" s="17"/>
      <c r="I167" s="17"/>
      <c r="J167" s="17"/>
      <c r="K167" s="17"/>
      <c r="L167" s="17"/>
      <c r="M167" s="17"/>
      <c r="N167" s="17"/>
      <c r="O167" s="17"/>
      <c r="P167" s="17"/>
      <c r="Q167" s="17"/>
      <c r="R167" s="17"/>
      <c r="S167" s="17"/>
      <c r="T167" s="17"/>
      <c r="U167" s="17"/>
      <c r="V167" s="17"/>
      <c r="W167" s="17"/>
      <c r="X167" s="17"/>
      <c r="Y167" s="17"/>
    </row>
    <row r="168" spans="1:25" ht="12.75" customHeight="1">
      <c r="A168" s="17"/>
      <c r="B168" s="166"/>
      <c r="C168" s="166"/>
      <c r="D168" s="17"/>
      <c r="E168" s="17"/>
      <c r="F168" s="17"/>
      <c r="G168" s="17"/>
      <c r="H168" s="17"/>
      <c r="I168" s="17"/>
      <c r="J168" s="17"/>
      <c r="K168" s="17"/>
      <c r="L168" s="17"/>
      <c r="M168" s="17"/>
      <c r="N168" s="17"/>
      <c r="O168" s="17"/>
      <c r="P168" s="17"/>
      <c r="Q168" s="17"/>
      <c r="R168" s="17"/>
      <c r="S168" s="17"/>
      <c r="T168" s="17"/>
      <c r="U168" s="17"/>
      <c r="V168" s="17"/>
      <c r="W168" s="17"/>
      <c r="X168" s="17"/>
      <c r="Y168" s="17"/>
    </row>
    <row r="169" spans="1:25" ht="12.75" customHeight="1">
      <c r="A169" s="17"/>
      <c r="B169" s="166"/>
      <c r="C169" s="166"/>
      <c r="D169" s="17"/>
      <c r="E169" s="17"/>
      <c r="F169" s="17"/>
      <c r="G169" s="17"/>
      <c r="H169" s="17"/>
      <c r="I169" s="17"/>
      <c r="J169" s="17"/>
      <c r="K169" s="17"/>
      <c r="L169" s="17"/>
      <c r="M169" s="17"/>
      <c r="N169" s="17"/>
      <c r="O169" s="17"/>
      <c r="P169" s="17"/>
      <c r="Q169" s="17"/>
      <c r="R169" s="17"/>
      <c r="S169" s="17"/>
      <c r="T169" s="17"/>
      <c r="U169" s="17"/>
      <c r="V169" s="17"/>
      <c r="W169" s="17"/>
      <c r="X169" s="17"/>
      <c r="Y169" s="17"/>
    </row>
    <row r="170" spans="1:25" ht="12.75" customHeight="1">
      <c r="A170" s="17"/>
      <c r="B170" s="166"/>
      <c r="C170" s="166"/>
      <c r="D170" s="17"/>
      <c r="E170" s="17"/>
      <c r="F170" s="17"/>
      <c r="G170" s="17"/>
      <c r="H170" s="17"/>
      <c r="I170" s="17"/>
      <c r="J170" s="17"/>
      <c r="K170" s="17"/>
      <c r="L170" s="17"/>
      <c r="M170" s="17"/>
      <c r="N170" s="17"/>
      <c r="O170" s="17"/>
      <c r="P170" s="17"/>
      <c r="Q170" s="17"/>
      <c r="R170" s="17"/>
      <c r="S170" s="17"/>
      <c r="T170" s="17"/>
      <c r="U170" s="17"/>
      <c r="V170" s="17"/>
      <c r="W170" s="17"/>
      <c r="X170" s="17"/>
      <c r="Y170" s="17"/>
    </row>
    <row r="171" spans="1:25" ht="12.75" customHeight="1">
      <c r="A171" s="17"/>
      <c r="B171" s="166"/>
      <c r="C171" s="166"/>
      <c r="D171" s="17"/>
      <c r="E171" s="17"/>
      <c r="F171" s="17"/>
      <c r="G171" s="17"/>
      <c r="H171" s="17"/>
      <c r="I171" s="17"/>
      <c r="J171" s="17"/>
      <c r="K171" s="17"/>
      <c r="L171" s="17"/>
      <c r="M171" s="17"/>
      <c r="N171" s="17"/>
      <c r="O171" s="17"/>
      <c r="P171" s="17"/>
      <c r="Q171" s="17"/>
      <c r="R171" s="17"/>
      <c r="S171" s="17"/>
      <c r="T171" s="17"/>
      <c r="U171" s="17"/>
      <c r="V171" s="17"/>
      <c r="W171" s="17"/>
      <c r="X171" s="17"/>
      <c r="Y171" s="17"/>
    </row>
    <row r="172" spans="1:25" ht="12.75" customHeight="1">
      <c r="A172" s="17"/>
      <c r="B172" s="166"/>
      <c r="C172" s="166"/>
      <c r="D172" s="17"/>
      <c r="E172" s="17"/>
      <c r="F172" s="17"/>
      <c r="G172" s="17"/>
      <c r="H172" s="17"/>
      <c r="I172" s="17"/>
      <c r="J172" s="17"/>
      <c r="K172" s="17"/>
      <c r="L172" s="17"/>
      <c r="M172" s="17"/>
      <c r="N172" s="17"/>
      <c r="O172" s="17"/>
      <c r="P172" s="17"/>
      <c r="Q172" s="17"/>
      <c r="R172" s="17"/>
      <c r="S172" s="17"/>
      <c r="T172" s="17"/>
      <c r="U172" s="17"/>
      <c r="V172" s="17"/>
      <c r="W172" s="17"/>
      <c r="X172" s="17"/>
      <c r="Y172" s="17"/>
    </row>
    <row r="173" spans="1:25" ht="12.75" customHeight="1">
      <c r="A173" s="17"/>
      <c r="B173" s="166"/>
      <c r="C173" s="166"/>
      <c r="D173" s="17"/>
      <c r="E173" s="17"/>
      <c r="F173" s="17"/>
      <c r="G173" s="17"/>
      <c r="H173" s="17"/>
      <c r="I173" s="17"/>
      <c r="J173" s="17"/>
      <c r="K173" s="17"/>
      <c r="L173" s="17"/>
      <c r="M173" s="17"/>
      <c r="N173" s="17"/>
      <c r="O173" s="17"/>
      <c r="P173" s="17"/>
      <c r="Q173" s="17"/>
      <c r="R173" s="17"/>
      <c r="S173" s="17"/>
      <c r="T173" s="17"/>
      <c r="U173" s="17"/>
      <c r="V173" s="17"/>
      <c r="W173" s="17"/>
      <c r="X173" s="17"/>
      <c r="Y173" s="17"/>
    </row>
    <row r="174" spans="1:25" ht="12.75" customHeight="1">
      <c r="A174" s="17"/>
      <c r="B174" s="166"/>
      <c r="C174" s="166"/>
      <c r="D174" s="17"/>
      <c r="E174" s="17"/>
      <c r="F174" s="17"/>
      <c r="G174" s="17"/>
      <c r="H174" s="17"/>
      <c r="I174" s="17"/>
      <c r="J174" s="17"/>
      <c r="K174" s="17"/>
      <c r="L174" s="17"/>
      <c r="M174" s="17"/>
      <c r="N174" s="17"/>
      <c r="O174" s="17"/>
      <c r="P174" s="17"/>
      <c r="Q174" s="17"/>
      <c r="R174" s="17"/>
      <c r="S174" s="17"/>
      <c r="T174" s="17"/>
      <c r="U174" s="17"/>
      <c r="V174" s="17"/>
      <c r="W174" s="17"/>
      <c r="X174" s="17"/>
      <c r="Y174" s="17"/>
    </row>
    <row r="175" spans="1:25" ht="12.75" customHeight="1">
      <c r="A175" s="17"/>
      <c r="B175" s="166"/>
      <c r="C175" s="166"/>
      <c r="D175" s="17"/>
      <c r="E175" s="17"/>
      <c r="F175" s="17"/>
      <c r="G175" s="17"/>
      <c r="H175" s="17"/>
      <c r="I175" s="17"/>
      <c r="J175" s="17"/>
      <c r="K175" s="17"/>
      <c r="L175" s="17"/>
      <c r="M175" s="17"/>
      <c r="N175" s="17"/>
      <c r="O175" s="17"/>
      <c r="P175" s="17"/>
      <c r="Q175" s="17"/>
      <c r="R175" s="17"/>
      <c r="S175" s="17"/>
      <c r="T175" s="17"/>
      <c r="U175" s="17"/>
      <c r="V175" s="17"/>
      <c r="W175" s="17"/>
      <c r="X175" s="17"/>
      <c r="Y175" s="17"/>
    </row>
    <row r="176" spans="1:25" ht="12.75" customHeight="1">
      <c r="A176" s="17"/>
      <c r="B176" s="166"/>
      <c r="C176" s="166"/>
      <c r="D176" s="17"/>
      <c r="E176" s="17"/>
      <c r="F176" s="17"/>
      <c r="G176" s="17"/>
      <c r="H176" s="17"/>
      <c r="I176" s="17"/>
      <c r="J176" s="17"/>
      <c r="K176" s="17"/>
      <c r="L176" s="17"/>
      <c r="M176" s="17"/>
      <c r="N176" s="17"/>
      <c r="O176" s="17"/>
      <c r="P176" s="17"/>
      <c r="Q176" s="17"/>
      <c r="R176" s="17"/>
      <c r="S176" s="17"/>
      <c r="T176" s="17"/>
      <c r="U176" s="17"/>
      <c r="V176" s="17"/>
      <c r="W176" s="17"/>
      <c r="X176" s="17"/>
      <c r="Y176" s="17"/>
    </row>
    <row r="177" spans="1:25" ht="12.75" customHeight="1">
      <c r="A177" s="17"/>
      <c r="B177" s="166"/>
      <c r="C177" s="166"/>
      <c r="D177" s="17"/>
      <c r="E177" s="17"/>
      <c r="F177" s="17"/>
      <c r="G177" s="17"/>
      <c r="H177" s="17"/>
      <c r="I177" s="17"/>
      <c r="J177" s="17"/>
      <c r="K177" s="17"/>
      <c r="L177" s="17"/>
      <c r="M177" s="17"/>
      <c r="N177" s="17"/>
      <c r="O177" s="17"/>
      <c r="P177" s="17"/>
      <c r="Q177" s="17"/>
      <c r="R177" s="17"/>
      <c r="S177" s="17"/>
      <c r="T177" s="17"/>
      <c r="U177" s="17"/>
      <c r="V177" s="17"/>
      <c r="W177" s="17"/>
      <c r="X177" s="17"/>
      <c r="Y177" s="17"/>
    </row>
    <row r="178" spans="1:25" ht="12.75" customHeight="1">
      <c r="A178" s="17"/>
      <c r="B178" s="166"/>
      <c r="C178" s="166"/>
      <c r="D178" s="17"/>
      <c r="E178" s="17"/>
      <c r="F178" s="17"/>
      <c r="G178" s="17"/>
      <c r="H178" s="17"/>
      <c r="I178" s="17"/>
      <c r="J178" s="17"/>
      <c r="K178" s="17"/>
      <c r="L178" s="17"/>
      <c r="M178" s="17"/>
      <c r="N178" s="17"/>
      <c r="O178" s="17"/>
      <c r="P178" s="17"/>
      <c r="Q178" s="17"/>
      <c r="R178" s="17"/>
      <c r="S178" s="17"/>
      <c r="T178" s="17"/>
      <c r="U178" s="17"/>
      <c r="V178" s="17"/>
      <c r="W178" s="17"/>
      <c r="X178" s="17"/>
      <c r="Y178" s="17"/>
    </row>
    <row r="179" spans="1:25" ht="12.75" customHeight="1">
      <c r="A179" s="17"/>
      <c r="B179" s="166"/>
      <c r="C179" s="166"/>
      <c r="D179" s="17"/>
      <c r="E179" s="17"/>
      <c r="F179" s="17"/>
      <c r="G179" s="17"/>
      <c r="H179" s="17"/>
      <c r="I179" s="17"/>
      <c r="J179" s="17"/>
      <c r="K179" s="17"/>
      <c r="L179" s="17"/>
      <c r="M179" s="17"/>
      <c r="N179" s="17"/>
      <c r="O179" s="17"/>
      <c r="P179" s="17"/>
      <c r="Q179" s="17"/>
      <c r="R179" s="17"/>
      <c r="S179" s="17"/>
      <c r="T179" s="17"/>
      <c r="U179" s="17"/>
      <c r="V179" s="17"/>
      <c r="W179" s="17"/>
      <c r="X179" s="17"/>
      <c r="Y179" s="17"/>
    </row>
    <row r="180" spans="1:25" ht="12.75" customHeight="1">
      <c r="A180" s="17"/>
      <c r="B180" s="166"/>
      <c r="C180" s="166"/>
      <c r="D180" s="17"/>
      <c r="E180" s="17"/>
      <c r="F180" s="17"/>
      <c r="G180" s="17"/>
      <c r="H180" s="17"/>
      <c r="I180" s="17"/>
      <c r="J180" s="17"/>
      <c r="K180" s="17"/>
      <c r="L180" s="17"/>
      <c r="M180" s="17"/>
      <c r="N180" s="17"/>
      <c r="O180" s="17"/>
      <c r="P180" s="17"/>
      <c r="Q180" s="17"/>
      <c r="R180" s="17"/>
      <c r="S180" s="17"/>
      <c r="T180" s="17"/>
      <c r="U180" s="17"/>
      <c r="V180" s="17"/>
      <c r="W180" s="17"/>
      <c r="X180" s="17"/>
      <c r="Y180" s="17"/>
    </row>
    <row r="181" spans="1:25" ht="12.75" customHeight="1">
      <c r="A181" s="17"/>
      <c r="B181" s="166"/>
      <c r="C181" s="166"/>
      <c r="D181" s="17"/>
      <c r="E181" s="17"/>
      <c r="F181" s="17"/>
      <c r="G181" s="17"/>
      <c r="H181" s="17"/>
      <c r="I181" s="17"/>
      <c r="J181" s="17"/>
      <c r="K181" s="17"/>
      <c r="L181" s="17"/>
      <c r="M181" s="17"/>
      <c r="N181" s="17"/>
      <c r="O181" s="17"/>
      <c r="P181" s="17"/>
      <c r="Q181" s="17"/>
      <c r="R181" s="17"/>
      <c r="S181" s="17"/>
      <c r="T181" s="17"/>
      <c r="U181" s="17"/>
      <c r="V181" s="17"/>
      <c r="W181" s="17"/>
      <c r="X181" s="17"/>
      <c r="Y181" s="17"/>
    </row>
    <row r="182" spans="1:25" ht="12.75" customHeight="1">
      <c r="A182" s="17"/>
      <c r="B182" s="166"/>
      <c r="C182" s="166"/>
      <c r="D182" s="17"/>
      <c r="E182" s="17"/>
      <c r="F182" s="17"/>
      <c r="G182" s="17"/>
      <c r="H182" s="17"/>
      <c r="I182" s="17"/>
      <c r="J182" s="17"/>
      <c r="K182" s="17"/>
      <c r="L182" s="17"/>
      <c r="M182" s="17"/>
      <c r="N182" s="17"/>
      <c r="O182" s="17"/>
      <c r="P182" s="17"/>
      <c r="Q182" s="17"/>
      <c r="R182" s="17"/>
      <c r="S182" s="17"/>
      <c r="T182" s="17"/>
      <c r="U182" s="17"/>
      <c r="V182" s="17"/>
      <c r="W182" s="17"/>
      <c r="X182" s="17"/>
      <c r="Y182" s="17"/>
    </row>
    <row r="183" spans="1:25" ht="12.75" customHeight="1">
      <c r="A183" s="17"/>
      <c r="B183" s="166"/>
      <c r="C183" s="166"/>
      <c r="D183" s="17"/>
      <c r="E183" s="17"/>
      <c r="F183" s="17"/>
      <c r="G183" s="17"/>
      <c r="H183" s="17"/>
      <c r="I183" s="17"/>
      <c r="J183" s="17"/>
      <c r="K183" s="17"/>
      <c r="L183" s="17"/>
      <c r="M183" s="17"/>
      <c r="N183" s="17"/>
      <c r="O183" s="17"/>
      <c r="P183" s="17"/>
      <c r="Q183" s="17"/>
      <c r="R183" s="17"/>
      <c r="S183" s="17"/>
      <c r="T183" s="17"/>
      <c r="U183" s="17"/>
      <c r="V183" s="17"/>
      <c r="W183" s="17"/>
      <c r="X183" s="17"/>
      <c r="Y183" s="17"/>
    </row>
    <row r="184" spans="1:25" ht="12.75" customHeight="1">
      <c r="A184" s="17"/>
      <c r="B184" s="166"/>
      <c r="C184" s="166"/>
      <c r="D184" s="17"/>
      <c r="E184" s="17"/>
      <c r="F184" s="17"/>
      <c r="G184" s="17"/>
      <c r="H184" s="17"/>
      <c r="I184" s="17"/>
      <c r="J184" s="17"/>
      <c r="K184" s="17"/>
      <c r="L184" s="17"/>
      <c r="M184" s="17"/>
      <c r="N184" s="17"/>
      <c r="O184" s="17"/>
      <c r="P184" s="17"/>
      <c r="Q184" s="17"/>
      <c r="R184" s="17"/>
      <c r="S184" s="17"/>
      <c r="T184" s="17"/>
      <c r="U184" s="17"/>
      <c r="V184" s="17"/>
      <c r="W184" s="17"/>
      <c r="X184" s="17"/>
      <c r="Y184" s="17"/>
    </row>
    <row r="185" spans="1:25" ht="12.75" customHeight="1">
      <c r="A185" s="17"/>
      <c r="B185" s="166"/>
      <c r="C185" s="166"/>
      <c r="D185" s="17"/>
      <c r="E185" s="17"/>
      <c r="F185" s="17"/>
      <c r="G185" s="17"/>
      <c r="H185" s="17"/>
      <c r="I185" s="17"/>
      <c r="J185" s="17"/>
      <c r="K185" s="17"/>
      <c r="L185" s="17"/>
      <c r="M185" s="17"/>
      <c r="N185" s="17"/>
      <c r="O185" s="17"/>
      <c r="P185" s="17"/>
      <c r="Q185" s="17"/>
      <c r="R185" s="17"/>
      <c r="S185" s="17"/>
      <c r="T185" s="17"/>
      <c r="U185" s="17"/>
      <c r="V185" s="17"/>
      <c r="W185" s="17"/>
      <c r="X185" s="17"/>
      <c r="Y185" s="17"/>
    </row>
    <row r="186" spans="1:25" ht="12.75" customHeight="1">
      <c r="A186" s="17"/>
      <c r="B186" s="166"/>
      <c r="C186" s="166"/>
      <c r="D186" s="17"/>
      <c r="E186" s="17"/>
      <c r="F186" s="17"/>
      <c r="G186" s="17"/>
      <c r="H186" s="17"/>
      <c r="I186" s="17"/>
      <c r="J186" s="17"/>
      <c r="K186" s="17"/>
      <c r="L186" s="17"/>
      <c r="M186" s="17"/>
      <c r="N186" s="17"/>
      <c r="O186" s="17"/>
      <c r="P186" s="17"/>
      <c r="Q186" s="17"/>
      <c r="R186" s="17"/>
      <c r="S186" s="17"/>
      <c r="T186" s="17"/>
      <c r="U186" s="17"/>
      <c r="V186" s="17"/>
      <c r="W186" s="17"/>
      <c r="X186" s="17"/>
      <c r="Y186" s="17"/>
    </row>
    <row r="187" spans="1:25" ht="12.75" customHeight="1">
      <c r="A187" s="17"/>
      <c r="B187" s="166"/>
      <c r="C187" s="166"/>
      <c r="D187" s="17"/>
      <c r="E187" s="17"/>
      <c r="F187" s="17"/>
      <c r="G187" s="17"/>
      <c r="H187" s="17"/>
      <c r="I187" s="17"/>
      <c r="J187" s="17"/>
      <c r="K187" s="17"/>
      <c r="L187" s="17"/>
      <c r="M187" s="17"/>
      <c r="N187" s="17"/>
      <c r="O187" s="17"/>
      <c r="P187" s="17"/>
      <c r="Q187" s="17"/>
      <c r="R187" s="17"/>
      <c r="S187" s="17"/>
      <c r="T187" s="17"/>
      <c r="U187" s="17"/>
      <c r="V187" s="17"/>
      <c r="W187" s="17"/>
      <c r="X187" s="17"/>
      <c r="Y187" s="17"/>
    </row>
    <row r="188" spans="1:25" ht="12.75" customHeight="1">
      <c r="A188" s="17"/>
      <c r="B188" s="166"/>
      <c r="C188" s="166"/>
      <c r="D188" s="17"/>
      <c r="E188" s="17"/>
      <c r="F188" s="17"/>
      <c r="G188" s="17"/>
      <c r="H188" s="17"/>
      <c r="I188" s="17"/>
      <c r="J188" s="17"/>
      <c r="K188" s="17"/>
      <c r="L188" s="17"/>
      <c r="M188" s="17"/>
      <c r="N188" s="17"/>
      <c r="O188" s="17"/>
      <c r="P188" s="17"/>
      <c r="Q188" s="17"/>
      <c r="R188" s="17"/>
      <c r="S188" s="17"/>
      <c r="T188" s="17"/>
      <c r="U188" s="17"/>
      <c r="V188" s="17"/>
      <c r="W188" s="17"/>
      <c r="X188" s="17"/>
      <c r="Y188" s="17"/>
    </row>
    <row r="189" spans="1:25" ht="12.75" customHeight="1">
      <c r="A189" s="17"/>
      <c r="B189" s="166"/>
      <c r="C189" s="166"/>
      <c r="D189" s="17"/>
      <c r="E189" s="17"/>
      <c r="F189" s="17"/>
      <c r="G189" s="17"/>
      <c r="H189" s="17"/>
      <c r="I189" s="17"/>
      <c r="J189" s="17"/>
      <c r="K189" s="17"/>
      <c r="L189" s="17"/>
      <c r="M189" s="17"/>
      <c r="N189" s="17"/>
      <c r="O189" s="17"/>
      <c r="P189" s="17"/>
      <c r="Q189" s="17"/>
      <c r="R189" s="17"/>
      <c r="S189" s="17"/>
      <c r="T189" s="17"/>
      <c r="U189" s="17"/>
      <c r="V189" s="17"/>
      <c r="W189" s="17"/>
      <c r="X189" s="17"/>
      <c r="Y189" s="17"/>
    </row>
    <row r="190" spans="1:25" ht="12.75" customHeight="1">
      <c r="A190" s="17"/>
      <c r="B190" s="166"/>
      <c r="C190" s="166"/>
      <c r="D190" s="17"/>
      <c r="E190" s="17"/>
      <c r="F190" s="17"/>
      <c r="G190" s="17"/>
      <c r="H190" s="17"/>
      <c r="I190" s="17"/>
      <c r="J190" s="17"/>
      <c r="K190" s="17"/>
      <c r="L190" s="17"/>
      <c r="M190" s="17"/>
      <c r="N190" s="17"/>
      <c r="O190" s="17"/>
      <c r="P190" s="17"/>
      <c r="Q190" s="17"/>
      <c r="R190" s="17"/>
      <c r="S190" s="17"/>
      <c r="T190" s="17"/>
      <c r="U190" s="17"/>
      <c r="V190" s="17"/>
      <c r="W190" s="17"/>
      <c r="X190" s="17"/>
      <c r="Y190" s="17"/>
    </row>
    <row r="191" spans="1:25" ht="12.75" customHeight="1">
      <c r="A191" s="17"/>
      <c r="B191" s="166"/>
      <c r="C191" s="166"/>
      <c r="D191" s="17"/>
      <c r="E191" s="17"/>
      <c r="F191" s="17"/>
      <c r="G191" s="17"/>
      <c r="H191" s="17"/>
      <c r="I191" s="17"/>
      <c r="J191" s="17"/>
      <c r="K191" s="17"/>
      <c r="L191" s="17"/>
      <c r="M191" s="17"/>
      <c r="N191" s="17"/>
      <c r="O191" s="17"/>
      <c r="P191" s="17"/>
      <c r="Q191" s="17"/>
      <c r="R191" s="17"/>
      <c r="S191" s="17"/>
      <c r="T191" s="17"/>
      <c r="U191" s="17"/>
      <c r="V191" s="17"/>
      <c r="W191" s="17"/>
      <c r="X191" s="17"/>
      <c r="Y191" s="17"/>
    </row>
    <row r="192" spans="1:25" ht="12.75" customHeight="1">
      <c r="A192" s="17"/>
      <c r="B192" s="166"/>
      <c r="C192" s="166"/>
      <c r="D192" s="17"/>
      <c r="E192" s="17"/>
      <c r="F192" s="17"/>
      <c r="G192" s="17"/>
      <c r="H192" s="17"/>
      <c r="I192" s="17"/>
      <c r="J192" s="17"/>
      <c r="K192" s="17"/>
      <c r="L192" s="17"/>
      <c r="M192" s="17"/>
      <c r="N192" s="17"/>
      <c r="O192" s="17"/>
      <c r="P192" s="17"/>
      <c r="Q192" s="17"/>
      <c r="R192" s="17"/>
      <c r="S192" s="17"/>
      <c r="T192" s="17"/>
      <c r="U192" s="17"/>
      <c r="V192" s="17"/>
      <c r="W192" s="17"/>
      <c r="X192" s="17"/>
      <c r="Y192" s="17"/>
    </row>
    <row r="193" spans="1:25" ht="12.75" customHeight="1">
      <c r="A193" s="17"/>
      <c r="B193" s="166"/>
      <c r="C193" s="166"/>
      <c r="D193" s="17"/>
      <c r="E193" s="17"/>
      <c r="F193" s="17"/>
      <c r="G193" s="17"/>
      <c r="H193" s="17"/>
      <c r="I193" s="17"/>
      <c r="J193" s="17"/>
      <c r="K193" s="17"/>
      <c r="L193" s="17"/>
      <c r="M193" s="17"/>
      <c r="N193" s="17"/>
      <c r="O193" s="17"/>
      <c r="P193" s="17"/>
      <c r="Q193" s="17"/>
      <c r="R193" s="17"/>
      <c r="S193" s="17"/>
      <c r="T193" s="17"/>
      <c r="U193" s="17"/>
      <c r="V193" s="17"/>
      <c r="W193" s="17"/>
      <c r="X193" s="17"/>
      <c r="Y193" s="17"/>
    </row>
    <row r="194" spans="1:25" ht="12.75" customHeight="1">
      <c r="A194" s="17"/>
      <c r="B194" s="166"/>
      <c r="C194" s="166"/>
      <c r="D194" s="17"/>
      <c r="E194" s="17"/>
      <c r="F194" s="17"/>
      <c r="G194" s="17"/>
      <c r="H194" s="17"/>
      <c r="I194" s="17"/>
      <c r="J194" s="17"/>
      <c r="K194" s="17"/>
      <c r="L194" s="17"/>
      <c r="M194" s="17"/>
      <c r="N194" s="17"/>
      <c r="O194" s="17"/>
      <c r="P194" s="17"/>
      <c r="Q194" s="17"/>
      <c r="R194" s="17"/>
      <c r="S194" s="17"/>
      <c r="T194" s="17"/>
      <c r="U194" s="17"/>
      <c r="V194" s="17"/>
      <c r="W194" s="17"/>
      <c r="X194" s="17"/>
      <c r="Y194" s="17"/>
    </row>
    <row r="195" spans="1:25" ht="12.75" customHeight="1">
      <c r="A195" s="17"/>
      <c r="B195" s="166"/>
      <c r="C195" s="166"/>
      <c r="D195" s="17"/>
      <c r="E195" s="17"/>
      <c r="F195" s="17"/>
      <c r="G195" s="17"/>
      <c r="H195" s="17"/>
      <c r="I195" s="17"/>
      <c r="J195" s="17"/>
      <c r="K195" s="17"/>
      <c r="L195" s="17"/>
      <c r="M195" s="17"/>
      <c r="N195" s="17"/>
      <c r="O195" s="17"/>
      <c r="P195" s="17"/>
      <c r="Q195" s="17"/>
      <c r="R195" s="17"/>
      <c r="S195" s="17"/>
      <c r="T195" s="17"/>
      <c r="U195" s="17"/>
      <c r="V195" s="17"/>
      <c r="W195" s="17"/>
      <c r="X195" s="17"/>
      <c r="Y195" s="17"/>
    </row>
    <row r="196" spans="1:25" ht="12.75" customHeight="1">
      <c r="A196" s="17"/>
      <c r="B196" s="166"/>
      <c r="C196" s="166"/>
      <c r="D196" s="17"/>
      <c r="E196" s="17"/>
      <c r="F196" s="17"/>
      <c r="G196" s="17"/>
      <c r="H196" s="17"/>
      <c r="I196" s="17"/>
      <c r="J196" s="17"/>
      <c r="K196" s="17"/>
      <c r="L196" s="17"/>
      <c r="M196" s="17"/>
      <c r="N196" s="17"/>
      <c r="O196" s="17"/>
      <c r="P196" s="17"/>
      <c r="Q196" s="17"/>
      <c r="R196" s="17"/>
      <c r="S196" s="17"/>
      <c r="T196" s="17"/>
      <c r="U196" s="17"/>
      <c r="V196" s="17"/>
      <c r="W196" s="17"/>
      <c r="X196" s="17"/>
      <c r="Y196" s="17"/>
    </row>
    <row r="197" spans="1:25" ht="12.75" customHeight="1">
      <c r="A197" s="17"/>
      <c r="B197" s="166"/>
      <c r="C197" s="166"/>
      <c r="D197" s="17"/>
      <c r="E197" s="17"/>
      <c r="F197" s="17"/>
      <c r="G197" s="17"/>
      <c r="H197" s="17"/>
      <c r="I197" s="17"/>
      <c r="J197" s="17"/>
      <c r="K197" s="17"/>
      <c r="L197" s="17"/>
      <c r="M197" s="17"/>
      <c r="N197" s="17"/>
      <c r="O197" s="17"/>
      <c r="P197" s="17"/>
      <c r="Q197" s="17"/>
      <c r="R197" s="17"/>
      <c r="S197" s="17"/>
      <c r="T197" s="17"/>
      <c r="U197" s="17"/>
      <c r="V197" s="17"/>
      <c r="W197" s="17"/>
      <c r="X197" s="17"/>
      <c r="Y197" s="17"/>
    </row>
    <row r="198" spans="1:25" ht="12.75" customHeight="1">
      <c r="A198" s="17"/>
      <c r="B198" s="166"/>
      <c r="C198" s="166"/>
      <c r="D198" s="17"/>
      <c r="E198" s="17"/>
      <c r="F198" s="17"/>
      <c r="G198" s="17"/>
      <c r="H198" s="17"/>
      <c r="I198" s="17"/>
      <c r="J198" s="17"/>
      <c r="K198" s="17"/>
      <c r="L198" s="17"/>
      <c r="M198" s="17"/>
      <c r="N198" s="17"/>
      <c r="O198" s="17"/>
      <c r="P198" s="17"/>
      <c r="Q198" s="17"/>
      <c r="R198" s="17"/>
      <c r="S198" s="17"/>
      <c r="T198" s="17"/>
      <c r="U198" s="17"/>
      <c r="V198" s="17"/>
      <c r="W198" s="17"/>
      <c r="X198" s="17"/>
      <c r="Y198" s="17"/>
    </row>
    <row r="199" spans="1:25" ht="12.75" customHeight="1">
      <c r="A199" s="17"/>
      <c r="B199" s="166"/>
      <c r="C199" s="166"/>
      <c r="D199" s="17"/>
      <c r="E199" s="17"/>
      <c r="F199" s="17"/>
      <c r="G199" s="17"/>
      <c r="H199" s="17"/>
      <c r="I199" s="17"/>
      <c r="J199" s="17"/>
      <c r="K199" s="17"/>
      <c r="L199" s="17"/>
      <c r="M199" s="17"/>
      <c r="N199" s="17"/>
      <c r="O199" s="17"/>
      <c r="P199" s="17"/>
      <c r="Q199" s="17"/>
      <c r="R199" s="17"/>
      <c r="S199" s="17"/>
      <c r="T199" s="17"/>
      <c r="U199" s="17"/>
      <c r="V199" s="17"/>
      <c r="W199" s="17"/>
      <c r="X199" s="17"/>
      <c r="Y199" s="17"/>
    </row>
    <row r="200" spans="1:25" ht="12.75" customHeight="1">
      <c r="A200" s="17"/>
      <c r="B200" s="166"/>
      <c r="C200" s="166"/>
      <c r="D200" s="17"/>
      <c r="E200" s="17"/>
      <c r="F200" s="17"/>
      <c r="G200" s="17"/>
      <c r="H200" s="17"/>
      <c r="I200" s="17"/>
      <c r="J200" s="17"/>
      <c r="K200" s="17"/>
      <c r="L200" s="17"/>
      <c r="M200" s="17"/>
      <c r="N200" s="17"/>
      <c r="O200" s="17"/>
      <c r="P200" s="17"/>
      <c r="Q200" s="17"/>
      <c r="R200" s="17"/>
      <c r="S200" s="17"/>
      <c r="T200" s="17"/>
      <c r="U200" s="17"/>
      <c r="V200" s="17"/>
      <c r="W200" s="17"/>
      <c r="X200" s="17"/>
      <c r="Y200" s="17"/>
    </row>
    <row r="201" spans="1:25" ht="12.75" customHeight="1">
      <c r="A201" s="17"/>
      <c r="B201" s="166"/>
      <c r="C201" s="166"/>
      <c r="D201" s="17"/>
      <c r="E201" s="17"/>
      <c r="F201" s="17"/>
      <c r="G201" s="17"/>
      <c r="H201" s="17"/>
      <c r="I201" s="17"/>
      <c r="J201" s="17"/>
      <c r="K201" s="17"/>
      <c r="L201" s="17"/>
      <c r="M201" s="17"/>
      <c r="N201" s="17"/>
      <c r="O201" s="17"/>
      <c r="P201" s="17"/>
      <c r="Q201" s="17"/>
      <c r="R201" s="17"/>
      <c r="S201" s="17"/>
      <c r="T201" s="17"/>
      <c r="U201" s="17"/>
      <c r="V201" s="17"/>
      <c r="W201" s="17"/>
      <c r="X201" s="17"/>
      <c r="Y201" s="17"/>
    </row>
    <row r="202" spans="1:25" ht="12.75" customHeight="1">
      <c r="A202" s="17"/>
      <c r="B202" s="166"/>
      <c r="C202" s="166"/>
      <c r="D202" s="17"/>
      <c r="E202" s="17"/>
      <c r="F202" s="17"/>
      <c r="G202" s="17"/>
      <c r="H202" s="17"/>
      <c r="I202" s="17"/>
      <c r="J202" s="17"/>
      <c r="K202" s="17"/>
      <c r="L202" s="17"/>
      <c r="M202" s="17"/>
      <c r="N202" s="17"/>
      <c r="O202" s="17"/>
      <c r="P202" s="17"/>
      <c r="Q202" s="17"/>
      <c r="R202" s="17"/>
      <c r="S202" s="17"/>
      <c r="T202" s="17"/>
      <c r="U202" s="17"/>
      <c r="V202" s="17"/>
      <c r="W202" s="17"/>
      <c r="X202" s="17"/>
      <c r="Y202" s="17"/>
    </row>
    <row r="203" spans="1:25" ht="12.75" customHeight="1">
      <c r="A203" s="17"/>
      <c r="B203" s="166"/>
      <c r="C203" s="166"/>
      <c r="D203" s="17"/>
      <c r="E203" s="17"/>
      <c r="F203" s="17"/>
      <c r="G203" s="17"/>
      <c r="H203" s="17"/>
      <c r="I203" s="17"/>
      <c r="J203" s="17"/>
      <c r="K203" s="17"/>
      <c r="L203" s="17"/>
      <c r="M203" s="17"/>
      <c r="N203" s="17"/>
      <c r="O203" s="17"/>
      <c r="P203" s="17"/>
      <c r="Q203" s="17"/>
      <c r="R203" s="17"/>
      <c r="S203" s="17"/>
      <c r="T203" s="17"/>
      <c r="U203" s="17"/>
      <c r="V203" s="17"/>
      <c r="W203" s="17"/>
      <c r="X203" s="17"/>
      <c r="Y203" s="17"/>
    </row>
    <row r="204" spans="1:25" ht="12.75" customHeight="1">
      <c r="A204" s="17"/>
      <c r="B204" s="166"/>
      <c r="C204" s="166"/>
      <c r="D204" s="17"/>
      <c r="E204" s="17"/>
      <c r="F204" s="17"/>
      <c r="G204" s="17"/>
      <c r="H204" s="17"/>
      <c r="I204" s="17"/>
      <c r="J204" s="17"/>
      <c r="K204" s="17"/>
      <c r="L204" s="17"/>
      <c r="M204" s="17"/>
      <c r="N204" s="17"/>
      <c r="O204" s="17"/>
      <c r="P204" s="17"/>
      <c r="Q204" s="17"/>
      <c r="R204" s="17"/>
      <c r="S204" s="17"/>
      <c r="T204" s="17"/>
      <c r="U204" s="17"/>
      <c r="V204" s="17"/>
      <c r="W204" s="17"/>
      <c r="X204" s="17"/>
      <c r="Y204" s="17"/>
    </row>
    <row r="205" spans="1:25" ht="12.75" customHeight="1">
      <c r="A205" s="17"/>
      <c r="B205" s="166"/>
      <c r="C205" s="166"/>
      <c r="D205" s="17"/>
      <c r="E205" s="17"/>
      <c r="F205" s="17"/>
      <c r="G205" s="17"/>
      <c r="H205" s="17"/>
      <c r="I205" s="17"/>
      <c r="J205" s="17"/>
      <c r="K205" s="17"/>
      <c r="L205" s="17"/>
      <c r="M205" s="17"/>
      <c r="N205" s="17"/>
      <c r="O205" s="17"/>
      <c r="P205" s="17"/>
      <c r="Q205" s="17"/>
      <c r="R205" s="17"/>
      <c r="S205" s="17"/>
      <c r="T205" s="17"/>
      <c r="U205" s="17"/>
      <c r="V205" s="17"/>
      <c r="W205" s="17"/>
      <c r="X205" s="17"/>
      <c r="Y205" s="17"/>
    </row>
    <row r="206" spans="1:25" ht="12.75" customHeight="1">
      <c r="A206" s="17"/>
      <c r="B206" s="166"/>
      <c r="C206" s="166"/>
      <c r="D206" s="17"/>
      <c r="E206" s="17"/>
      <c r="F206" s="17"/>
      <c r="G206" s="17"/>
      <c r="H206" s="17"/>
      <c r="I206" s="17"/>
      <c r="J206" s="17"/>
      <c r="K206" s="17"/>
      <c r="L206" s="17"/>
      <c r="M206" s="17"/>
      <c r="N206" s="17"/>
      <c r="O206" s="17"/>
      <c r="P206" s="17"/>
      <c r="Q206" s="17"/>
      <c r="R206" s="17"/>
      <c r="S206" s="17"/>
      <c r="T206" s="17"/>
      <c r="U206" s="17"/>
      <c r="V206" s="17"/>
      <c r="W206" s="17"/>
      <c r="X206" s="17"/>
      <c r="Y206" s="17"/>
    </row>
    <row r="207" spans="1:25" ht="12.75" customHeight="1">
      <c r="A207" s="17"/>
      <c r="B207" s="166"/>
      <c r="C207" s="166"/>
      <c r="D207" s="17"/>
      <c r="E207" s="17"/>
      <c r="F207" s="17"/>
      <c r="G207" s="17"/>
      <c r="H207" s="17"/>
      <c r="I207" s="17"/>
      <c r="J207" s="17"/>
      <c r="K207" s="17"/>
      <c r="L207" s="17"/>
      <c r="M207" s="17"/>
      <c r="N207" s="17"/>
      <c r="O207" s="17"/>
      <c r="P207" s="17"/>
      <c r="Q207" s="17"/>
      <c r="R207" s="17"/>
      <c r="S207" s="17"/>
      <c r="T207" s="17"/>
      <c r="U207" s="17"/>
      <c r="V207" s="17"/>
      <c r="W207" s="17"/>
      <c r="X207" s="17"/>
      <c r="Y207" s="17"/>
    </row>
    <row r="208" spans="1:25" ht="12.75" customHeight="1">
      <c r="A208" s="17"/>
      <c r="B208" s="166"/>
      <c r="C208" s="166"/>
      <c r="D208" s="17"/>
      <c r="E208" s="17"/>
      <c r="F208" s="17"/>
      <c r="G208" s="17"/>
      <c r="H208" s="17"/>
      <c r="I208" s="17"/>
      <c r="J208" s="17"/>
      <c r="K208" s="17"/>
      <c r="L208" s="17"/>
      <c r="M208" s="17"/>
      <c r="N208" s="17"/>
      <c r="O208" s="17"/>
      <c r="P208" s="17"/>
      <c r="Q208" s="17"/>
      <c r="R208" s="17"/>
      <c r="S208" s="17"/>
      <c r="T208" s="17"/>
      <c r="U208" s="17"/>
      <c r="V208" s="17"/>
      <c r="W208" s="17"/>
      <c r="X208" s="17"/>
      <c r="Y208" s="17"/>
    </row>
    <row r="209" spans="1:25" ht="12.75" customHeight="1">
      <c r="A209" s="17"/>
      <c r="B209" s="166"/>
      <c r="C209" s="166"/>
      <c r="D209" s="17"/>
      <c r="E209" s="17"/>
      <c r="F209" s="17"/>
      <c r="G209" s="17"/>
      <c r="H209" s="17"/>
      <c r="I209" s="17"/>
      <c r="J209" s="17"/>
      <c r="K209" s="17"/>
      <c r="L209" s="17"/>
      <c r="M209" s="17"/>
      <c r="N209" s="17"/>
      <c r="O209" s="17"/>
      <c r="P209" s="17"/>
      <c r="Q209" s="17"/>
      <c r="R209" s="17"/>
      <c r="S209" s="17"/>
      <c r="T209" s="17"/>
      <c r="U209" s="17"/>
      <c r="V209" s="17"/>
      <c r="W209" s="17"/>
      <c r="X209" s="17"/>
      <c r="Y209" s="17"/>
    </row>
    <row r="210" spans="1:25" ht="12.75" customHeight="1">
      <c r="A210" s="17"/>
      <c r="B210" s="166"/>
      <c r="C210" s="166"/>
      <c r="D210" s="17"/>
      <c r="E210" s="17"/>
      <c r="F210" s="17"/>
      <c r="G210" s="17"/>
      <c r="H210" s="17"/>
      <c r="I210" s="17"/>
      <c r="J210" s="17"/>
      <c r="K210" s="17"/>
      <c r="L210" s="17"/>
      <c r="M210" s="17"/>
      <c r="N210" s="17"/>
      <c r="O210" s="17"/>
      <c r="P210" s="17"/>
      <c r="Q210" s="17"/>
      <c r="R210" s="17"/>
      <c r="S210" s="17"/>
      <c r="T210" s="17"/>
      <c r="U210" s="17"/>
      <c r="V210" s="17"/>
      <c r="W210" s="17"/>
      <c r="X210" s="17"/>
      <c r="Y210" s="17"/>
    </row>
    <row r="211" spans="1:25" ht="12.75" customHeight="1">
      <c r="A211" s="17"/>
      <c r="B211" s="166"/>
      <c r="C211" s="166"/>
      <c r="D211" s="17"/>
      <c r="E211" s="17"/>
      <c r="F211" s="17"/>
      <c r="G211" s="17"/>
      <c r="H211" s="17"/>
      <c r="I211" s="17"/>
      <c r="J211" s="17"/>
      <c r="K211" s="17"/>
      <c r="L211" s="17"/>
      <c r="M211" s="17"/>
      <c r="N211" s="17"/>
      <c r="O211" s="17"/>
      <c r="P211" s="17"/>
      <c r="Q211" s="17"/>
      <c r="R211" s="17"/>
      <c r="S211" s="17"/>
      <c r="T211" s="17"/>
      <c r="U211" s="17"/>
      <c r="V211" s="17"/>
      <c r="W211" s="17"/>
      <c r="X211" s="17"/>
      <c r="Y211" s="17"/>
    </row>
    <row r="212" spans="1:25" ht="12.75" customHeight="1">
      <c r="A212" s="17"/>
      <c r="B212" s="166"/>
      <c r="C212" s="166"/>
      <c r="D212" s="17"/>
      <c r="E212" s="17"/>
      <c r="F212" s="17"/>
      <c r="G212" s="17"/>
      <c r="H212" s="17"/>
      <c r="I212" s="17"/>
      <c r="J212" s="17"/>
      <c r="K212" s="17"/>
      <c r="L212" s="17"/>
      <c r="M212" s="17"/>
      <c r="N212" s="17"/>
      <c r="O212" s="17"/>
      <c r="P212" s="17"/>
      <c r="Q212" s="17"/>
      <c r="R212" s="17"/>
      <c r="S212" s="17"/>
      <c r="T212" s="17"/>
      <c r="U212" s="17"/>
      <c r="V212" s="17"/>
      <c r="W212" s="17"/>
      <c r="X212" s="17"/>
      <c r="Y212" s="17"/>
    </row>
    <row r="213" spans="1:25" ht="12.75" customHeight="1">
      <c r="A213" s="17"/>
      <c r="B213" s="166"/>
      <c r="C213" s="166"/>
      <c r="D213" s="17"/>
      <c r="E213" s="17"/>
      <c r="F213" s="17"/>
      <c r="G213" s="17"/>
      <c r="H213" s="17"/>
      <c r="I213" s="17"/>
      <c r="J213" s="17"/>
      <c r="K213" s="17"/>
      <c r="L213" s="17"/>
      <c r="M213" s="17"/>
      <c r="N213" s="17"/>
      <c r="O213" s="17"/>
      <c r="P213" s="17"/>
      <c r="Q213" s="17"/>
      <c r="R213" s="17"/>
      <c r="S213" s="17"/>
      <c r="T213" s="17"/>
      <c r="U213" s="17"/>
      <c r="V213" s="17"/>
      <c r="W213" s="17"/>
      <c r="X213" s="17"/>
      <c r="Y213" s="17"/>
    </row>
    <row r="214" spans="1:25" ht="12.75" customHeight="1">
      <c r="A214" s="17"/>
      <c r="B214" s="166"/>
      <c r="C214" s="166"/>
      <c r="D214" s="17"/>
      <c r="E214" s="17"/>
      <c r="F214" s="17"/>
      <c r="G214" s="17"/>
      <c r="H214" s="17"/>
      <c r="I214" s="17"/>
      <c r="J214" s="17"/>
      <c r="K214" s="17"/>
      <c r="L214" s="17"/>
      <c r="M214" s="17"/>
      <c r="N214" s="17"/>
      <c r="O214" s="17"/>
      <c r="P214" s="17"/>
      <c r="Q214" s="17"/>
      <c r="R214" s="17"/>
      <c r="S214" s="17"/>
      <c r="T214" s="17"/>
      <c r="U214" s="17"/>
      <c r="V214" s="17"/>
      <c r="W214" s="17"/>
      <c r="X214" s="17"/>
      <c r="Y214" s="17"/>
    </row>
    <row r="215" spans="1:25" ht="12.75" customHeight="1">
      <c r="A215" s="17"/>
      <c r="B215" s="166"/>
      <c r="C215" s="166"/>
      <c r="D215" s="17"/>
      <c r="E215" s="17"/>
      <c r="F215" s="17"/>
      <c r="G215" s="17"/>
      <c r="H215" s="17"/>
      <c r="I215" s="17"/>
      <c r="J215" s="17"/>
      <c r="K215" s="17"/>
      <c r="L215" s="17"/>
      <c r="M215" s="17"/>
      <c r="N215" s="17"/>
      <c r="O215" s="17"/>
      <c r="P215" s="17"/>
      <c r="Q215" s="17"/>
      <c r="R215" s="17"/>
      <c r="S215" s="17"/>
      <c r="T215" s="17"/>
      <c r="U215" s="17"/>
      <c r="V215" s="17"/>
      <c r="W215" s="17"/>
      <c r="X215" s="17"/>
      <c r="Y215" s="17"/>
    </row>
    <row r="216" spans="1:25" ht="12.75" customHeight="1">
      <c r="A216" s="17"/>
      <c r="B216" s="166"/>
      <c r="C216" s="166"/>
      <c r="D216" s="17"/>
      <c r="E216" s="17"/>
      <c r="F216" s="17"/>
      <c r="G216" s="17"/>
      <c r="H216" s="17"/>
      <c r="I216" s="17"/>
      <c r="J216" s="17"/>
      <c r="K216" s="17"/>
      <c r="L216" s="17"/>
      <c r="M216" s="17"/>
      <c r="N216" s="17"/>
      <c r="O216" s="17"/>
      <c r="P216" s="17"/>
      <c r="Q216" s="17"/>
      <c r="R216" s="17"/>
      <c r="S216" s="17"/>
      <c r="T216" s="17"/>
      <c r="U216" s="17"/>
      <c r="V216" s="17"/>
      <c r="W216" s="17"/>
      <c r="X216" s="17"/>
      <c r="Y216" s="17"/>
    </row>
    <row r="217" spans="1:25" ht="12.75" customHeight="1">
      <c r="A217" s="17"/>
      <c r="B217" s="166"/>
      <c r="C217" s="166"/>
      <c r="D217" s="17"/>
      <c r="E217" s="17"/>
      <c r="F217" s="17"/>
      <c r="G217" s="17"/>
      <c r="H217" s="17"/>
      <c r="I217" s="17"/>
      <c r="J217" s="17"/>
      <c r="K217" s="17"/>
      <c r="L217" s="17"/>
      <c r="M217" s="17"/>
      <c r="N217" s="17"/>
      <c r="O217" s="17"/>
      <c r="P217" s="17"/>
      <c r="Q217" s="17"/>
      <c r="R217" s="17"/>
      <c r="S217" s="17"/>
      <c r="T217" s="17"/>
      <c r="U217" s="17"/>
      <c r="V217" s="17"/>
      <c r="W217" s="17"/>
      <c r="X217" s="17"/>
      <c r="Y217" s="17"/>
    </row>
    <row r="218" spans="1:25" ht="12.75" customHeight="1">
      <c r="A218" s="17"/>
      <c r="B218" s="166"/>
      <c r="C218" s="166"/>
      <c r="D218" s="17"/>
      <c r="E218" s="17"/>
      <c r="F218" s="17"/>
      <c r="G218" s="17"/>
      <c r="H218" s="17"/>
      <c r="I218" s="17"/>
      <c r="J218" s="17"/>
      <c r="K218" s="17"/>
      <c r="L218" s="17"/>
      <c r="M218" s="17"/>
      <c r="N218" s="17"/>
      <c r="O218" s="17"/>
      <c r="P218" s="17"/>
      <c r="Q218" s="17"/>
      <c r="R218" s="17"/>
      <c r="S218" s="17"/>
      <c r="T218" s="17"/>
      <c r="U218" s="17"/>
      <c r="V218" s="17"/>
      <c r="W218" s="17"/>
      <c r="X218" s="17"/>
      <c r="Y218" s="17"/>
    </row>
    <row r="219" spans="1:25" ht="12.75" customHeight="1">
      <c r="A219" s="17"/>
      <c r="B219" s="166"/>
      <c r="C219" s="166"/>
      <c r="D219" s="17"/>
      <c r="E219" s="17"/>
      <c r="F219" s="17"/>
      <c r="G219" s="17"/>
      <c r="H219" s="17"/>
      <c r="I219" s="17"/>
      <c r="J219" s="17"/>
      <c r="K219" s="17"/>
      <c r="L219" s="17"/>
      <c r="M219" s="17"/>
      <c r="N219" s="17"/>
      <c r="O219" s="17"/>
      <c r="P219" s="17"/>
      <c r="Q219" s="17"/>
      <c r="R219" s="17"/>
      <c r="S219" s="17"/>
      <c r="T219" s="17"/>
      <c r="U219" s="17"/>
      <c r="V219" s="17"/>
      <c r="W219" s="17"/>
      <c r="X219" s="17"/>
      <c r="Y219" s="17"/>
    </row>
    <row r="220" spans="1:25" ht="12.75" customHeight="1">
      <c r="A220" s="17"/>
      <c r="B220" s="166"/>
      <c r="C220" s="166"/>
      <c r="D220" s="17"/>
      <c r="E220" s="17"/>
      <c r="F220" s="17"/>
      <c r="G220" s="17"/>
      <c r="H220" s="17"/>
      <c r="I220" s="17"/>
      <c r="J220" s="17"/>
      <c r="K220" s="17"/>
      <c r="L220" s="17"/>
      <c r="M220" s="17"/>
      <c r="N220" s="17"/>
      <c r="O220" s="17"/>
      <c r="P220" s="17"/>
      <c r="Q220" s="17"/>
      <c r="R220" s="17"/>
      <c r="S220" s="17"/>
      <c r="T220" s="17"/>
      <c r="U220" s="17"/>
      <c r="V220" s="17"/>
      <c r="W220" s="17"/>
      <c r="X220" s="17"/>
      <c r="Y220" s="17"/>
    </row>
    <row r="221" spans="1:25" ht="12.75" customHeight="1">
      <c r="A221" s="17"/>
      <c r="B221" s="166"/>
      <c r="C221" s="166"/>
      <c r="D221" s="17"/>
      <c r="E221" s="17"/>
      <c r="F221" s="17"/>
      <c r="G221" s="17"/>
      <c r="H221" s="17"/>
      <c r="I221" s="17"/>
      <c r="J221" s="17"/>
      <c r="K221" s="17"/>
      <c r="L221" s="17"/>
      <c r="M221" s="17"/>
      <c r="N221" s="17"/>
      <c r="O221" s="17"/>
      <c r="P221" s="17"/>
      <c r="Q221" s="17"/>
      <c r="R221" s="17"/>
      <c r="S221" s="17"/>
      <c r="T221" s="17"/>
      <c r="U221" s="17"/>
      <c r="V221" s="17"/>
      <c r="W221" s="17"/>
      <c r="X221" s="17"/>
      <c r="Y221" s="17"/>
    </row>
    <row r="222" spans="1:25" ht="12.75" customHeight="1">
      <c r="A222" s="17"/>
      <c r="B222" s="166"/>
      <c r="C222" s="166"/>
      <c r="D222" s="17"/>
      <c r="E222" s="17"/>
      <c r="F222" s="17"/>
      <c r="G222" s="17"/>
      <c r="H222" s="17"/>
      <c r="I222" s="17"/>
      <c r="J222" s="17"/>
      <c r="K222" s="17"/>
      <c r="L222" s="17"/>
      <c r="M222" s="17"/>
      <c r="N222" s="17"/>
      <c r="O222" s="17"/>
      <c r="P222" s="17"/>
      <c r="Q222" s="17"/>
      <c r="R222" s="17"/>
      <c r="S222" s="17"/>
      <c r="T222" s="17"/>
      <c r="U222" s="17"/>
      <c r="V222" s="17"/>
      <c r="W222" s="17"/>
      <c r="X222" s="17"/>
      <c r="Y222" s="17"/>
    </row>
    <row r="223" spans="1:25" ht="12.75" customHeight="1">
      <c r="A223" s="17"/>
      <c r="B223" s="166"/>
      <c r="C223" s="166"/>
      <c r="D223" s="17"/>
      <c r="E223" s="17"/>
      <c r="F223" s="17"/>
      <c r="G223" s="17"/>
      <c r="H223" s="17"/>
      <c r="I223" s="17"/>
      <c r="J223" s="17"/>
      <c r="K223" s="17"/>
      <c r="L223" s="17"/>
      <c r="M223" s="17"/>
      <c r="N223" s="17"/>
      <c r="O223" s="17"/>
      <c r="P223" s="17"/>
      <c r="Q223" s="17"/>
      <c r="R223" s="17"/>
      <c r="S223" s="17"/>
      <c r="T223" s="17"/>
      <c r="U223" s="17"/>
      <c r="V223" s="17"/>
      <c r="W223" s="17"/>
      <c r="X223" s="17"/>
      <c r="Y223" s="17"/>
    </row>
    <row r="224" spans="1:25" ht="12.75" customHeight="1">
      <c r="A224" s="17"/>
      <c r="B224" s="166"/>
      <c r="C224" s="166"/>
      <c r="D224" s="17"/>
      <c r="E224" s="17"/>
      <c r="F224" s="17"/>
      <c r="G224" s="17"/>
      <c r="H224" s="17"/>
      <c r="I224" s="17"/>
      <c r="J224" s="17"/>
      <c r="K224" s="17"/>
      <c r="L224" s="17"/>
      <c r="M224" s="17"/>
      <c r="N224" s="17"/>
      <c r="O224" s="17"/>
      <c r="P224" s="17"/>
      <c r="Q224" s="17"/>
      <c r="R224" s="17"/>
      <c r="S224" s="17"/>
      <c r="T224" s="17"/>
      <c r="U224" s="17"/>
      <c r="V224" s="17"/>
      <c r="W224" s="17"/>
      <c r="X224" s="17"/>
      <c r="Y224" s="17"/>
    </row>
    <row r="225" spans="1:25" ht="12.75" customHeight="1">
      <c r="A225" s="17"/>
      <c r="B225" s="166"/>
      <c r="C225" s="166"/>
      <c r="D225" s="17"/>
      <c r="E225" s="17"/>
      <c r="F225" s="17"/>
      <c r="G225" s="17"/>
      <c r="H225" s="17"/>
      <c r="I225" s="17"/>
      <c r="J225" s="17"/>
      <c r="K225" s="17"/>
      <c r="L225" s="17"/>
      <c r="M225" s="17"/>
      <c r="N225" s="17"/>
      <c r="O225" s="17"/>
      <c r="P225" s="17"/>
      <c r="Q225" s="17"/>
      <c r="R225" s="17"/>
      <c r="S225" s="17"/>
      <c r="T225" s="17"/>
      <c r="U225" s="17"/>
      <c r="V225" s="17"/>
      <c r="W225" s="17"/>
      <c r="X225" s="17"/>
      <c r="Y225" s="17"/>
    </row>
    <row r="226" spans="1:25" ht="12.75" customHeight="1">
      <c r="A226" s="17"/>
      <c r="B226" s="166"/>
      <c r="C226" s="166"/>
      <c r="D226" s="17"/>
      <c r="E226" s="17"/>
      <c r="F226" s="17"/>
      <c r="G226" s="17"/>
      <c r="H226" s="17"/>
      <c r="I226" s="17"/>
      <c r="J226" s="17"/>
      <c r="K226" s="17"/>
      <c r="L226" s="17"/>
      <c r="M226" s="17"/>
      <c r="N226" s="17"/>
      <c r="O226" s="17"/>
      <c r="P226" s="17"/>
      <c r="Q226" s="17"/>
      <c r="R226" s="17"/>
      <c r="S226" s="17"/>
      <c r="T226" s="17"/>
      <c r="U226" s="17"/>
      <c r="V226" s="17"/>
      <c r="W226" s="17"/>
      <c r="X226" s="17"/>
      <c r="Y226" s="17"/>
    </row>
    <row r="227" spans="1:25" ht="12.75" customHeight="1">
      <c r="A227" s="17"/>
      <c r="B227" s="166"/>
      <c r="C227" s="166"/>
      <c r="D227" s="17"/>
      <c r="E227" s="17"/>
      <c r="F227" s="17"/>
      <c r="G227" s="17"/>
      <c r="H227" s="17"/>
      <c r="I227" s="17"/>
      <c r="J227" s="17"/>
      <c r="K227" s="17"/>
      <c r="L227" s="17"/>
      <c r="M227" s="17"/>
      <c r="N227" s="17"/>
      <c r="O227" s="17"/>
      <c r="P227" s="17"/>
      <c r="Q227" s="17"/>
      <c r="R227" s="17"/>
      <c r="S227" s="17"/>
      <c r="T227" s="17"/>
      <c r="U227" s="17"/>
      <c r="V227" s="17"/>
      <c r="W227" s="17"/>
      <c r="X227" s="17"/>
      <c r="Y227" s="17"/>
    </row>
    <row r="228" spans="1:25" ht="12.75" customHeight="1">
      <c r="A228" s="17"/>
      <c r="B228" s="166"/>
      <c r="C228" s="166"/>
      <c r="D228" s="17"/>
      <c r="E228" s="17"/>
      <c r="F228" s="17"/>
      <c r="G228" s="17"/>
      <c r="H228" s="17"/>
      <c r="I228" s="17"/>
      <c r="J228" s="17"/>
      <c r="K228" s="17"/>
      <c r="L228" s="17"/>
      <c r="M228" s="17"/>
      <c r="N228" s="17"/>
      <c r="O228" s="17"/>
      <c r="P228" s="17"/>
      <c r="Q228" s="17"/>
      <c r="R228" s="17"/>
      <c r="S228" s="17"/>
      <c r="T228" s="17"/>
      <c r="U228" s="17"/>
      <c r="V228" s="17"/>
      <c r="W228" s="17"/>
      <c r="X228" s="17"/>
      <c r="Y228" s="17"/>
    </row>
    <row r="229" spans="1:25" ht="12.75" customHeight="1">
      <c r="A229" s="17"/>
      <c r="B229" s="166"/>
      <c r="C229" s="166"/>
      <c r="D229" s="17"/>
      <c r="E229" s="17"/>
      <c r="F229" s="17"/>
      <c r="G229" s="17"/>
      <c r="H229" s="17"/>
      <c r="I229" s="17"/>
      <c r="J229" s="17"/>
      <c r="K229" s="17"/>
      <c r="L229" s="17"/>
      <c r="M229" s="17"/>
      <c r="N229" s="17"/>
      <c r="O229" s="17"/>
      <c r="P229" s="17"/>
      <c r="Q229" s="17"/>
      <c r="R229" s="17"/>
      <c r="S229" s="17"/>
      <c r="T229" s="17"/>
      <c r="U229" s="17"/>
      <c r="V229" s="17"/>
      <c r="W229" s="17"/>
      <c r="X229" s="17"/>
      <c r="Y229" s="17"/>
    </row>
    <row r="230" spans="1:25" ht="12.75" customHeight="1">
      <c r="A230" s="17"/>
      <c r="B230" s="166"/>
      <c r="C230" s="166"/>
      <c r="D230" s="17"/>
      <c r="E230" s="17"/>
      <c r="F230" s="17"/>
      <c r="G230" s="17"/>
      <c r="H230" s="17"/>
      <c r="I230" s="17"/>
      <c r="J230" s="17"/>
      <c r="K230" s="17"/>
      <c r="L230" s="17"/>
      <c r="M230" s="17"/>
      <c r="N230" s="17"/>
      <c r="O230" s="17"/>
      <c r="P230" s="17"/>
      <c r="Q230" s="17"/>
      <c r="R230" s="17"/>
      <c r="S230" s="17"/>
      <c r="T230" s="17"/>
      <c r="U230" s="17"/>
      <c r="V230" s="17"/>
      <c r="W230" s="17"/>
      <c r="X230" s="17"/>
      <c r="Y230" s="17"/>
    </row>
    <row r="231" spans="1:25" ht="12.75" customHeight="1">
      <c r="A231" s="17"/>
      <c r="B231" s="166"/>
      <c r="C231" s="166"/>
      <c r="D231" s="17"/>
      <c r="E231" s="17"/>
      <c r="F231" s="17"/>
      <c r="G231" s="17"/>
      <c r="H231" s="17"/>
      <c r="I231" s="17"/>
      <c r="J231" s="17"/>
      <c r="K231" s="17"/>
      <c r="L231" s="17"/>
      <c r="M231" s="17"/>
      <c r="N231" s="17"/>
      <c r="O231" s="17"/>
      <c r="P231" s="17"/>
      <c r="Q231" s="17"/>
      <c r="R231" s="17"/>
      <c r="S231" s="17"/>
      <c r="T231" s="17"/>
      <c r="U231" s="17"/>
      <c r="V231" s="17"/>
      <c r="W231" s="17"/>
      <c r="X231" s="17"/>
      <c r="Y231" s="17"/>
    </row>
    <row r="232" spans="1:25" ht="12.75" customHeight="1">
      <c r="A232" s="17"/>
      <c r="B232" s="166"/>
      <c r="C232" s="166"/>
      <c r="D232" s="17"/>
      <c r="E232" s="17"/>
      <c r="F232" s="17"/>
      <c r="G232" s="17"/>
      <c r="H232" s="17"/>
      <c r="I232" s="17"/>
      <c r="J232" s="17"/>
      <c r="K232" s="17"/>
      <c r="L232" s="17"/>
      <c r="M232" s="17"/>
      <c r="N232" s="17"/>
      <c r="O232" s="17"/>
      <c r="P232" s="17"/>
      <c r="Q232" s="17"/>
      <c r="R232" s="17"/>
      <c r="S232" s="17"/>
      <c r="T232" s="17"/>
      <c r="U232" s="17"/>
      <c r="V232" s="17"/>
      <c r="W232" s="17"/>
      <c r="X232" s="17"/>
      <c r="Y232" s="17"/>
    </row>
    <row r="233" spans="1:25" ht="12.75" customHeight="1">
      <c r="A233" s="17"/>
      <c r="B233" s="166"/>
      <c r="C233" s="166"/>
      <c r="D233" s="17"/>
      <c r="E233" s="17"/>
      <c r="F233" s="17"/>
      <c r="G233" s="17"/>
      <c r="H233" s="17"/>
      <c r="I233" s="17"/>
      <c r="J233" s="17"/>
      <c r="K233" s="17"/>
      <c r="L233" s="17"/>
      <c r="M233" s="17"/>
      <c r="N233" s="17"/>
      <c r="O233" s="17"/>
      <c r="P233" s="17"/>
      <c r="Q233" s="17"/>
      <c r="R233" s="17"/>
      <c r="S233" s="17"/>
      <c r="T233" s="17"/>
      <c r="U233" s="17"/>
      <c r="V233" s="17"/>
      <c r="W233" s="17"/>
      <c r="X233" s="17"/>
      <c r="Y233" s="17"/>
    </row>
    <row r="234" spans="1:25" ht="12.75" customHeight="1">
      <c r="A234" s="17"/>
      <c r="B234" s="166"/>
      <c r="C234" s="166"/>
      <c r="D234" s="17"/>
      <c r="E234" s="17"/>
      <c r="F234" s="17"/>
      <c r="G234" s="17"/>
      <c r="H234" s="17"/>
      <c r="I234" s="17"/>
      <c r="J234" s="17"/>
      <c r="K234" s="17"/>
      <c r="L234" s="17"/>
      <c r="M234" s="17"/>
      <c r="N234" s="17"/>
      <c r="O234" s="17"/>
      <c r="P234" s="17"/>
      <c r="Q234" s="17"/>
      <c r="R234" s="17"/>
      <c r="S234" s="17"/>
      <c r="T234" s="17"/>
      <c r="U234" s="17"/>
      <c r="V234" s="17"/>
      <c r="W234" s="17"/>
      <c r="X234" s="17"/>
      <c r="Y234" s="17"/>
    </row>
    <row r="235" spans="1:25" ht="12.75" customHeight="1">
      <c r="A235" s="17"/>
      <c r="B235" s="166"/>
      <c r="C235" s="166"/>
      <c r="D235" s="17"/>
      <c r="E235" s="17"/>
      <c r="F235" s="17"/>
      <c r="G235" s="17"/>
      <c r="H235" s="17"/>
      <c r="I235" s="17"/>
      <c r="J235" s="17"/>
      <c r="K235" s="17"/>
      <c r="L235" s="17"/>
      <c r="M235" s="17"/>
      <c r="N235" s="17"/>
      <c r="O235" s="17"/>
      <c r="P235" s="17"/>
      <c r="Q235" s="17"/>
      <c r="R235" s="17"/>
      <c r="S235" s="17"/>
      <c r="T235" s="17"/>
      <c r="U235" s="17"/>
      <c r="V235" s="17"/>
      <c r="W235" s="17"/>
      <c r="X235" s="17"/>
      <c r="Y235" s="17"/>
    </row>
    <row r="236" spans="1:25" ht="12.75" customHeight="1">
      <c r="A236" s="17"/>
      <c r="B236" s="166"/>
      <c r="C236" s="166"/>
      <c r="D236" s="17"/>
      <c r="E236" s="17"/>
      <c r="F236" s="17"/>
      <c r="G236" s="17"/>
      <c r="H236" s="17"/>
      <c r="I236" s="17"/>
      <c r="J236" s="17"/>
      <c r="K236" s="17"/>
      <c r="L236" s="17"/>
      <c r="M236" s="17"/>
      <c r="N236" s="17"/>
      <c r="O236" s="17"/>
      <c r="P236" s="17"/>
      <c r="Q236" s="17"/>
      <c r="R236" s="17"/>
      <c r="S236" s="17"/>
      <c r="T236" s="17"/>
      <c r="U236" s="17"/>
      <c r="V236" s="17"/>
      <c r="W236" s="17"/>
      <c r="X236" s="17"/>
      <c r="Y236" s="17"/>
    </row>
    <row r="237" spans="1:25" ht="12.75" customHeight="1">
      <c r="A237" s="17"/>
      <c r="B237" s="166"/>
      <c r="C237" s="166"/>
      <c r="D237" s="17"/>
      <c r="E237" s="17"/>
      <c r="F237" s="17"/>
      <c r="G237" s="17"/>
      <c r="H237" s="17"/>
      <c r="I237" s="17"/>
      <c r="J237" s="17"/>
      <c r="K237" s="17"/>
      <c r="L237" s="17"/>
      <c r="M237" s="17"/>
      <c r="N237" s="17"/>
      <c r="O237" s="17"/>
      <c r="P237" s="17"/>
      <c r="Q237" s="17"/>
      <c r="R237" s="17"/>
      <c r="S237" s="17"/>
      <c r="T237" s="17"/>
      <c r="U237" s="17"/>
      <c r="V237" s="17"/>
      <c r="W237" s="17"/>
      <c r="X237" s="17"/>
      <c r="Y237" s="17"/>
    </row>
    <row r="238" spans="1:25" ht="12.75" customHeight="1">
      <c r="A238" s="17"/>
      <c r="B238" s="166"/>
      <c r="C238" s="166"/>
      <c r="D238" s="17"/>
      <c r="E238" s="17"/>
      <c r="F238" s="17"/>
      <c r="G238" s="17"/>
      <c r="H238" s="17"/>
      <c r="I238" s="17"/>
      <c r="J238" s="17"/>
      <c r="K238" s="17"/>
      <c r="L238" s="17"/>
      <c r="M238" s="17"/>
      <c r="N238" s="17"/>
      <c r="O238" s="17"/>
      <c r="P238" s="17"/>
      <c r="Q238" s="17"/>
      <c r="R238" s="17"/>
      <c r="S238" s="17"/>
      <c r="T238" s="17"/>
      <c r="U238" s="17"/>
      <c r="V238" s="17"/>
      <c r="W238" s="17"/>
      <c r="X238" s="17"/>
      <c r="Y238" s="17"/>
    </row>
    <row r="239" spans="1:25" ht="12.75" customHeight="1">
      <c r="A239" s="17"/>
      <c r="B239" s="166"/>
      <c r="C239" s="166"/>
      <c r="D239" s="17"/>
      <c r="E239" s="17"/>
      <c r="F239" s="17"/>
      <c r="G239" s="17"/>
      <c r="H239" s="17"/>
      <c r="I239" s="17"/>
      <c r="J239" s="17"/>
      <c r="K239" s="17"/>
      <c r="L239" s="17"/>
      <c r="M239" s="17"/>
      <c r="N239" s="17"/>
      <c r="O239" s="17"/>
      <c r="P239" s="17"/>
      <c r="Q239" s="17"/>
      <c r="R239" s="17"/>
      <c r="S239" s="17"/>
      <c r="T239" s="17"/>
      <c r="U239" s="17"/>
      <c r="V239" s="17"/>
      <c r="W239" s="17"/>
      <c r="X239" s="17"/>
      <c r="Y239" s="17"/>
    </row>
    <row r="240" spans="1:25" ht="12.75" customHeight="1">
      <c r="A240" s="17"/>
      <c r="B240" s="166"/>
      <c r="C240" s="166"/>
      <c r="D240" s="17"/>
      <c r="E240" s="17"/>
      <c r="F240" s="17"/>
      <c r="G240" s="17"/>
      <c r="H240" s="17"/>
      <c r="I240" s="17"/>
      <c r="J240" s="17"/>
      <c r="K240" s="17"/>
      <c r="L240" s="17"/>
      <c r="M240" s="17"/>
      <c r="N240" s="17"/>
      <c r="O240" s="17"/>
      <c r="P240" s="17"/>
      <c r="Q240" s="17"/>
      <c r="R240" s="17"/>
      <c r="S240" s="17"/>
      <c r="T240" s="17"/>
      <c r="U240" s="17"/>
      <c r="V240" s="17"/>
      <c r="W240" s="17"/>
      <c r="X240" s="17"/>
      <c r="Y240" s="17"/>
    </row>
    <row r="241" spans="1:25" ht="12.75" customHeight="1">
      <c r="A241" s="17"/>
      <c r="B241" s="166"/>
      <c r="C241" s="166"/>
      <c r="D241" s="17"/>
      <c r="E241" s="17"/>
      <c r="F241" s="17"/>
      <c r="G241" s="17"/>
      <c r="H241" s="17"/>
      <c r="I241" s="17"/>
      <c r="J241" s="17"/>
      <c r="K241" s="17"/>
      <c r="L241" s="17"/>
      <c r="M241" s="17"/>
      <c r="N241" s="17"/>
      <c r="O241" s="17"/>
      <c r="P241" s="17"/>
      <c r="Q241" s="17"/>
      <c r="R241" s="17"/>
      <c r="S241" s="17"/>
      <c r="T241" s="17"/>
      <c r="U241" s="17"/>
      <c r="V241" s="17"/>
      <c r="W241" s="17"/>
      <c r="X241" s="17"/>
      <c r="Y241" s="17"/>
    </row>
    <row r="242" spans="1:25" ht="12.75" customHeight="1">
      <c r="A242" s="17"/>
      <c r="B242" s="166"/>
      <c r="C242" s="166"/>
      <c r="D242" s="17"/>
      <c r="E242" s="17"/>
      <c r="F242" s="17"/>
      <c r="G242" s="17"/>
      <c r="H242" s="17"/>
      <c r="I242" s="17"/>
      <c r="J242" s="17"/>
      <c r="K242" s="17"/>
      <c r="L242" s="17"/>
      <c r="M242" s="17"/>
      <c r="N242" s="17"/>
      <c r="O242" s="17"/>
      <c r="P242" s="17"/>
      <c r="Q242" s="17"/>
      <c r="R242" s="17"/>
      <c r="S242" s="17"/>
      <c r="T242" s="17"/>
      <c r="U242" s="17"/>
      <c r="V242" s="17"/>
      <c r="W242" s="17"/>
      <c r="X242" s="17"/>
      <c r="Y242" s="17"/>
    </row>
    <row r="243" spans="1:25" ht="12.75" customHeight="1">
      <c r="A243" s="17"/>
      <c r="B243" s="166"/>
      <c r="C243" s="166"/>
      <c r="D243" s="17"/>
      <c r="E243" s="17"/>
      <c r="F243" s="17"/>
      <c r="G243" s="17"/>
      <c r="H243" s="17"/>
      <c r="I243" s="17"/>
      <c r="J243" s="17"/>
      <c r="K243" s="17"/>
      <c r="L243" s="17"/>
      <c r="M243" s="17"/>
      <c r="N243" s="17"/>
      <c r="O243" s="17"/>
      <c r="P243" s="17"/>
      <c r="Q243" s="17"/>
      <c r="R243" s="17"/>
      <c r="S243" s="17"/>
      <c r="T243" s="17"/>
      <c r="U243" s="17"/>
      <c r="V243" s="17"/>
      <c r="W243" s="17"/>
      <c r="X243" s="17"/>
      <c r="Y243" s="17"/>
    </row>
    <row r="244" spans="1:25" ht="12.75" customHeight="1">
      <c r="A244" s="17"/>
      <c r="B244" s="166"/>
      <c r="C244" s="166"/>
      <c r="D244" s="17"/>
      <c r="E244" s="17"/>
      <c r="F244" s="17"/>
      <c r="G244" s="17"/>
      <c r="H244" s="17"/>
      <c r="I244" s="17"/>
      <c r="J244" s="17"/>
      <c r="K244" s="17"/>
      <c r="L244" s="17"/>
      <c r="M244" s="17"/>
      <c r="N244" s="17"/>
      <c r="O244" s="17"/>
      <c r="P244" s="17"/>
      <c r="Q244" s="17"/>
      <c r="R244" s="17"/>
      <c r="S244" s="17"/>
      <c r="T244" s="17"/>
      <c r="U244" s="17"/>
      <c r="V244" s="17"/>
      <c r="W244" s="17"/>
      <c r="X244" s="17"/>
      <c r="Y244" s="17"/>
    </row>
    <row r="245" spans="1:25" ht="12.75" customHeight="1">
      <c r="A245" s="17"/>
      <c r="B245" s="166"/>
      <c r="C245" s="166"/>
      <c r="D245" s="17"/>
      <c r="E245" s="17"/>
      <c r="F245" s="17"/>
      <c r="G245" s="17"/>
      <c r="H245" s="17"/>
      <c r="I245" s="17"/>
      <c r="J245" s="17"/>
      <c r="K245" s="17"/>
      <c r="L245" s="17"/>
      <c r="M245" s="17"/>
      <c r="N245" s="17"/>
      <c r="O245" s="17"/>
      <c r="P245" s="17"/>
      <c r="Q245" s="17"/>
      <c r="R245" s="17"/>
      <c r="S245" s="17"/>
      <c r="T245" s="17"/>
      <c r="U245" s="17"/>
      <c r="V245" s="17"/>
      <c r="W245" s="17"/>
      <c r="X245" s="17"/>
      <c r="Y245" s="17"/>
    </row>
    <row r="246" spans="1:25" ht="12.75" customHeight="1">
      <c r="A246" s="17"/>
      <c r="B246" s="166"/>
      <c r="C246" s="166"/>
      <c r="D246" s="17"/>
      <c r="E246" s="17"/>
      <c r="F246" s="17"/>
      <c r="G246" s="17"/>
      <c r="H246" s="17"/>
      <c r="I246" s="17"/>
      <c r="J246" s="17"/>
      <c r="K246" s="17"/>
      <c r="L246" s="17"/>
      <c r="M246" s="17"/>
      <c r="N246" s="17"/>
      <c r="O246" s="17"/>
      <c r="P246" s="17"/>
      <c r="Q246" s="17"/>
      <c r="R246" s="17"/>
      <c r="S246" s="17"/>
      <c r="T246" s="17"/>
      <c r="U246" s="17"/>
      <c r="V246" s="17"/>
      <c r="W246" s="17"/>
      <c r="X246" s="17"/>
      <c r="Y246" s="17"/>
    </row>
    <row r="247" spans="1:25" ht="12.75" customHeight="1">
      <c r="A247" s="17"/>
      <c r="B247" s="166"/>
      <c r="C247" s="166"/>
      <c r="D247" s="17"/>
      <c r="E247" s="17"/>
      <c r="F247" s="17"/>
      <c r="G247" s="17"/>
      <c r="H247" s="17"/>
      <c r="I247" s="17"/>
      <c r="J247" s="17"/>
      <c r="K247" s="17"/>
      <c r="L247" s="17"/>
      <c r="M247" s="17"/>
      <c r="N247" s="17"/>
      <c r="O247" s="17"/>
      <c r="P247" s="17"/>
      <c r="Q247" s="17"/>
      <c r="R247" s="17"/>
      <c r="S247" s="17"/>
      <c r="T247" s="17"/>
      <c r="U247" s="17"/>
      <c r="V247" s="17"/>
      <c r="W247" s="17"/>
      <c r="X247" s="17"/>
      <c r="Y247" s="17"/>
    </row>
    <row r="248" spans="1:25" ht="12.75" customHeight="1">
      <c r="A248" s="17"/>
      <c r="B248" s="166"/>
      <c r="C248" s="166"/>
      <c r="D248" s="17"/>
      <c r="E248" s="17"/>
      <c r="F248" s="17"/>
      <c r="G248" s="17"/>
      <c r="H248" s="17"/>
      <c r="I248" s="17"/>
      <c r="J248" s="17"/>
      <c r="K248" s="17"/>
      <c r="L248" s="17"/>
      <c r="M248" s="17"/>
      <c r="N248" s="17"/>
      <c r="O248" s="17"/>
      <c r="P248" s="17"/>
      <c r="Q248" s="17"/>
      <c r="R248" s="17"/>
      <c r="S248" s="17"/>
      <c r="T248" s="17"/>
      <c r="U248" s="17"/>
      <c r="V248" s="17"/>
      <c r="W248" s="17"/>
      <c r="X248" s="17"/>
      <c r="Y248" s="17"/>
    </row>
    <row r="249" spans="1:25" ht="12.75" customHeight="1">
      <c r="A249" s="17"/>
      <c r="B249" s="166"/>
      <c r="C249" s="166"/>
      <c r="D249" s="17"/>
      <c r="E249" s="17"/>
      <c r="F249" s="17"/>
      <c r="G249" s="17"/>
      <c r="H249" s="17"/>
      <c r="I249" s="17"/>
      <c r="J249" s="17"/>
      <c r="K249" s="17"/>
      <c r="L249" s="17"/>
      <c r="M249" s="17"/>
      <c r="N249" s="17"/>
      <c r="O249" s="17"/>
      <c r="P249" s="17"/>
      <c r="Q249" s="17"/>
      <c r="R249" s="17"/>
      <c r="S249" s="17"/>
      <c r="T249" s="17"/>
      <c r="U249" s="17"/>
      <c r="V249" s="17"/>
      <c r="W249" s="17"/>
      <c r="X249" s="17"/>
      <c r="Y249" s="17"/>
    </row>
    <row r="250" spans="1:25" ht="12.75" customHeight="1">
      <c r="A250" s="17"/>
      <c r="B250" s="166"/>
      <c r="C250" s="166"/>
      <c r="D250" s="17"/>
      <c r="E250" s="17"/>
      <c r="F250" s="17"/>
      <c r="G250" s="17"/>
      <c r="H250" s="17"/>
      <c r="I250" s="17"/>
      <c r="J250" s="17"/>
      <c r="K250" s="17"/>
      <c r="L250" s="17"/>
      <c r="M250" s="17"/>
      <c r="N250" s="17"/>
      <c r="O250" s="17"/>
      <c r="P250" s="17"/>
      <c r="Q250" s="17"/>
      <c r="R250" s="17"/>
      <c r="S250" s="17"/>
      <c r="T250" s="17"/>
      <c r="U250" s="17"/>
      <c r="V250" s="17"/>
      <c r="W250" s="17"/>
      <c r="X250" s="17"/>
      <c r="Y250" s="17"/>
    </row>
    <row r="251" spans="1:25" ht="12.75" customHeight="1">
      <c r="A251" s="17"/>
      <c r="B251" s="166"/>
      <c r="C251" s="166"/>
      <c r="D251" s="17"/>
      <c r="E251" s="17"/>
      <c r="F251" s="17"/>
      <c r="G251" s="17"/>
      <c r="H251" s="17"/>
      <c r="I251" s="17"/>
      <c r="J251" s="17"/>
      <c r="K251" s="17"/>
      <c r="L251" s="17"/>
      <c r="M251" s="17"/>
      <c r="N251" s="17"/>
      <c r="O251" s="17"/>
      <c r="P251" s="17"/>
      <c r="Q251" s="17"/>
      <c r="R251" s="17"/>
      <c r="S251" s="17"/>
      <c r="T251" s="17"/>
      <c r="U251" s="17"/>
      <c r="V251" s="17"/>
      <c r="W251" s="17"/>
      <c r="X251" s="17"/>
      <c r="Y251" s="17"/>
    </row>
    <row r="252" spans="1:25" ht="12.75" customHeight="1">
      <c r="A252" s="17"/>
      <c r="B252" s="166"/>
      <c r="C252" s="166"/>
      <c r="D252" s="17"/>
      <c r="E252" s="17"/>
      <c r="F252" s="17"/>
      <c r="G252" s="17"/>
      <c r="H252" s="17"/>
      <c r="I252" s="17"/>
      <c r="J252" s="17"/>
      <c r="K252" s="17"/>
      <c r="L252" s="17"/>
      <c r="M252" s="17"/>
      <c r="N252" s="17"/>
      <c r="O252" s="17"/>
      <c r="P252" s="17"/>
      <c r="Q252" s="17"/>
      <c r="R252" s="17"/>
      <c r="S252" s="17"/>
      <c r="T252" s="17"/>
      <c r="U252" s="17"/>
      <c r="V252" s="17"/>
      <c r="W252" s="17"/>
      <c r="X252" s="17"/>
      <c r="Y252" s="17"/>
    </row>
    <row r="253" spans="1:25" ht="12.75" customHeight="1">
      <c r="A253" s="17"/>
      <c r="B253" s="166"/>
      <c r="C253" s="166"/>
      <c r="D253" s="17"/>
      <c r="E253" s="17"/>
      <c r="F253" s="17"/>
      <c r="G253" s="17"/>
      <c r="H253" s="17"/>
      <c r="I253" s="17"/>
      <c r="J253" s="17"/>
      <c r="K253" s="17"/>
      <c r="L253" s="17"/>
      <c r="M253" s="17"/>
      <c r="N253" s="17"/>
      <c r="O253" s="17"/>
      <c r="P253" s="17"/>
      <c r="Q253" s="17"/>
      <c r="R253" s="17"/>
      <c r="S253" s="17"/>
      <c r="T253" s="17"/>
      <c r="U253" s="17"/>
      <c r="V253" s="17"/>
      <c r="W253" s="17"/>
      <c r="X253" s="17"/>
      <c r="Y253" s="17"/>
    </row>
    <row r="254" spans="1:25" ht="12.75" customHeight="1">
      <c r="A254" s="17"/>
      <c r="B254" s="166"/>
      <c r="C254" s="166"/>
      <c r="D254" s="17"/>
      <c r="E254" s="17"/>
      <c r="F254" s="17"/>
      <c r="G254" s="17"/>
      <c r="H254" s="17"/>
      <c r="I254" s="17"/>
      <c r="J254" s="17"/>
      <c r="K254" s="17"/>
      <c r="L254" s="17"/>
      <c r="M254" s="17"/>
      <c r="N254" s="17"/>
      <c r="O254" s="17"/>
      <c r="P254" s="17"/>
      <c r="Q254" s="17"/>
      <c r="R254" s="17"/>
      <c r="S254" s="17"/>
      <c r="T254" s="17"/>
      <c r="U254" s="17"/>
      <c r="V254" s="17"/>
      <c r="W254" s="17"/>
      <c r="X254" s="17"/>
      <c r="Y254" s="17"/>
    </row>
    <row r="255" spans="1:25" ht="12.75" customHeight="1">
      <c r="A255" s="17"/>
      <c r="B255" s="166"/>
      <c r="C255" s="166"/>
      <c r="D255" s="17"/>
      <c r="E255" s="17"/>
      <c r="F255" s="17"/>
      <c r="G255" s="17"/>
      <c r="H255" s="17"/>
      <c r="I255" s="17"/>
      <c r="J255" s="17"/>
      <c r="K255" s="17"/>
      <c r="L255" s="17"/>
      <c r="M255" s="17"/>
      <c r="N255" s="17"/>
      <c r="O255" s="17"/>
      <c r="P255" s="17"/>
      <c r="Q255" s="17"/>
      <c r="R255" s="17"/>
      <c r="S255" s="17"/>
      <c r="T255" s="17"/>
      <c r="U255" s="17"/>
      <c r="V255" s="17"/>
      <c r="W255" s="17"/>
      <c r="X255" s="17"/>
      <c r="Y255" s="17"/>
    </row>
    <row r="256" spans="1:25" ht="12.75" customHeight="1">
      <c r="A256" s="17"/>
      <c r="B256" s="166"/>
      <c r="C256" s="166"/>
      <c r="D256" s="17"/>
      <c r="E256" s="17"/>
      <c r="F256" s="17"/>
      <c r="G256" s="17"/>
      <c r="H256" s="17"/>
      <c r="I256" s="17"/>
      <c r="J256" s="17"/>
      <c r="K256" s="17"/>
      <c r="L256" s="17"/>
      <c r="M256" s="17"/>
      <c r="N256" s="17"/>
      <c r="O256" s="17"/>
      <c r="P256" s="17"/>
      <c r="Q256" s="17"/>
      <c r="R256" s="17"/>
      <c r="S256" s="17"/>
      <c r="T256" s="17"/>
      <c r="U256" s="17"/>
      <c r="V256" s="17"/>
      <c r="W256" s="17"/>
      <c r="X256" s="17"/>
      <c r="Y256" s="17"/>
    </row>
    <row r="257" spans="1:25" ht="12.75" customHeight="1">
      <c r="A257" s="17"/>
      <c r="B257" s="166"/>
      <c r="C257" s="166"/>
      <c r="D257" s="17"/>
      <c r="E257" s="17"/>
      <c r="F257" s="17"/>
      <c r="G257" s="17"/>
      <c r="H257" s="17"/>
      <c r="I257" s="17"/>
      <c r="J257" s="17"/>
      <c r="K257" s="17"/>
      <c r="L257" s="17"/>
      <c r="M257" s="17"/>
      <c r="N257" s="17"/>
      <c r="O257" s="17"/>
      <c r="P257" s="17"/>
      <c r="Q257" s="17"/>
      <c r="R257" s="17"/>
      <c r="S257" s="17"/>
      <c r="T257" s="17"/>
      <c r="U257" s="17"/>
      <c r="V257" s="17"/>
      <c r="W257" s="17"/>
      <c r="X257" s="17"/>
      <c r="Y257" s="17"/>
    </row>
    <row r="258" spans="1:25" ht="12.75" customHeight="1">
      <c r="A258" s="17"/>
      <c r="B258" s="166"/>
      <c r="C258" s="166"/>
      <c r="D258" s="17"/>
      <c r="E258" s="17"/>
      <c r="F258" s="17"/>
      <c r="G258" s="17"/>
      <c r="H258" s="17"/>
      <c r="I258" s="17"/>
      <c r="J258" s="17"/>
      <c r="K258" s="17"/>
      <c r="L258" s="17"/>
      <c r="M258" s="17"/>
      <c r="N258" s="17"/>
      <c r="O258" s="17"/>
      <c r="P258" s="17"/>
      <c r="Q258" s="17"/>
      <c r="R258" s="17"/>
      <c r="S258" s="17"/>
      <c r="T258" s="17"/>
      <c r="U258" s="17"/>
      <c r="V258" s="17"/>
      <c r="W258" s="17"/>
      <c r="X258" s="17"/>
      <c r="Y258" s="17"/>
    </row>
    <row r="259" spans="1:25" ht="12.75" customHeight="1">
      <c r="A259" s="17"/>
      <c r="B259" s="166"/>
      <c r="C259" s="166"/>
      <c r="D259" s="17"/>
      <c r="E259" s="17"/>
      <c r="F259" s="17"/>
      <c r="G259" s="17"/>
      <c r="H259" s="17"/>
      <c r="I259" s="17"/>
      <c r="J259" s="17"/>
      <c r="K259" s="17"/>
      <c r="L259" s="17"/>
      <c r="M259" s="17"/>
      <c r="N259" s="17"/>
      <c r="O259" s="17"/>
      <c r="P259" s="17"/>
      <c r="Q259" s="17"/>
      <c r="R259" s="17"/>
      <c r="S259" s="17"/>
      <c r="T259" s="17"/>
      <c r="U259" s="17"/>
      <c r="V259" s="17"/>
      <c r="W259" s="17"/>
      <c r="X259" s="17"/>
      <c r="Y259" s="17"/>
    </row>
    <row r="260" spans="1:25" ht="12.75" customHeight="1">
      <c r="A260" s="17"/>
      <c r="B260" s="166"/>
      <c r="C260" s="166"/>
      <c r="D260" s="17"/>
      <c r="E260" s="17"/>
      <c r="F260" s="17"/>
      <c r="G260" s="17"/>
      <c r="H260" s="17"/>
      <c r="I260" s="17"/>
      <c r="J260" s="17"/>
      <c r="K260" s="17"/>
      <c r="L260" s="17"/>
      <c r="M260" s="17"/>
      <c r="N260" s="17"/>
      <c r="O260" s="17"/>
      <c r="P260" s="17"/>
      <c r="Q260" s="17"/>
      <c r="R260" s="17"/>
      <c r="S260" s="17"/>
      <c r="T260" s="17"/>
      <c r="U260" s="17"/>
      <c r="V260" s="17"/>
      <c r="W260" s="17"/>
      <c r="X260" s="17"/>
      <c r="Y260" s="17"/>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61:D61"/>
  </mergeCells>
  <pageMargins left="0.7" right="0.7" top="0.75" bottom="0.75" header="0" footer="0"/>
  <pageSetup orientation="portrait"/>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5"/>
  <sheetViews>
    <sheetView zoomScaleNormal="100" workbookViewId="0">
      <selection sqref="A1:E1"/>
    </sheetView>
  </sheetViews>
  <sheetFormatPr defaultColWidth="12.625" defaultRowHeight="15" customHeight="1"/>
  <cols>
    <col min="1" max="1" width="38.5" customWidth="1"/>
    <col min="2" max="2" width="16.125" customWidth="1"/>
    <col min="3" max="3" width="18.875" customWidth="1"/>
    <col min="4" max="4" width="15.625" customWidth="1"/>
    <col min="5" max="5" width="14.875" customWidth="1"/>
    <col min="6" max="6" width="16.375" customWidth="1"/>
    <col min="7" max="7" width="19.625" customWidth="1"/>
    <col min="8" max="8" width="21.5" customWidth="1"/>
    <col min="9" max="9" width="23.5" customWidth="1"/>
    <col min="10" max="12" width="9" customWidth="1"/>
    <col min="13" max="13" width="11.125" customWidth="1"/>
    <col min="14" max="18" width="9" customWidth="1"/>
    <col min="19" max="19" width="13" customWidth="1"/>
    <col min="20" max="26" width="9" customWidth="1"/>
  </cols>
  <sheetData>
    <row r="1" spans="1:26" ht="21" customHeight="1">
      <c r="A1" s="883" t="s">
        <v>408</v>
      </c>
      <c r="B1" s="834"/>
      <c r="C1" s="834"/>
      <c r="D1" s="834"/>
      <c r="E1" s="834"/>
      <c r="F1" s="18"/>
      <c r="G1" s="18"/>
      <c r="H1" s="18"/>
      <c r="I1" s="18"/>
      <c r="J1" s="18"/>
      <c r="K1" s="18"/>
      <c r="L1" s="18"/>
      <c r="M1" s="18"/>
      <c r="N1" s="18"/>
      <c r="O1" s="18"/>
      <c r="P1" s="18"/>
      <c r="Q1" s="18"/>
      <c r="R1" s="18"/>
      <c r="S1" s="18"/>
      <c r="T1" s="18"/>
      <c r="U1" s="18"/>
      <c r="V1" s="18"/>
      <c r="W1" s="18"/>
      <c r="X1" s="18"/>
      <c r="Y1" s="18"/>
      <c r="Z1" s="18"/>
    </row>
    <row r="2" spans="1:26" ht="15" customHeight="1">
      <c r="A2" s="97"/>
      <c r="B2" s="166"/>
      <c r="C2" s="166"/>
      <c r="D2" s="230"/>
      <c r="E2" s="166"/>
      <c r="F2" s="17"/>
      <c r="G2" s="17"/>
      <c r="H2" s="17"/>
      <c r="I2" s="17"/>
      <c r="J2" s="17"/>
      <c r="K2" s="17"/>
      <c r="L2" s="17"/>
      <c r="M2" s="17"/>
      <c r="N2" s="17"/>
      <c r="O2" s="17"/>
      <c r="P2" s="17"/>
      <c r="Q2" s="17"/>
      <c r="R2" s="17"/>
      <c r="S2" s="17"/>
      <c r="T2" s="17"/>
      <c r="U2" s="17"/>
      <c r="V2" s="17"/>
      <c r="W2" s="17"/>
      <c r="X2" s="17"/>
      <c r="Y2" s="17"/>
      <c r="Z2" s="17"/>
    </row>
    <row r="3" spans="1:26" ht="61.5" customHeight="1">
      <c r="A3" s="231" t="s">
        <v>103</v>
      </c>
      <c r="B3" s="232" t="s">
        <v>191</v>
      </c>
      <c r="C3" s="233" t="s">
        <v>192</v>
      </c>
      <c r="D3" s="232" t="s">
        <v>193</v>
      </c>
      <c r="E3" s="232" t="s">
        <v>194</v>
      </c>
      <c r="F3" s="234" t="s">
        <v>195</v>
      </c>
      <c r="G3" s="234" t="s">
        <v>56</v>
      </c>
      <c r="H3" s="234" t="s">
        <v>196</v>
      </c>
      <c r="I3" s="234" t="s">
        <v>43</v>
      </c>
      <c r="J3" s="31"/>
      <c r="K3" s="31"/>
      <c r="L3" s="31"/>
      <c r="M3" s="31"/>
      <c r="N3" s="31"/>
      <c r="O3" s="31"/>
      <c r="P3" s="31"/>
      <c r="Q3" s="31"/>
      <c r="R3" s="31"/>
      <c r="S3" s="31"/>
      <c r="T3" s="31"/>
      <c r="U3" s="31"/>
      <c r="V3" s="31"/>
      <c r="W3" s="31"/>
      <c r="X3" s="31"/>
      <c r="Y3" s="31"/>
      <c r="Z3" s="31"/>
    </row>
    <row r="4" spans="1:26" ht="12.75" customHeight="1">
      <c r="A4" s="680" t="s">
        <v>321</v>
      </c>
      <c r="B4" s="53">
        <v>87743</v>
      </c>
      <c r="C4" s="79">
        <v>3456944110.6902499</v>
      </c>
      <c r="D4" s="53">
        <v>66</v>
      </c>
      <c r="E4" s="79">
        <v>64867.87</v>
      </c>
      <c r="F4" s="53">
        <v>760</v>
      </c>
      <c r="G4" s="79">
        <v>138807505.56999999</v>
      </c>
      <c r="H4" s="53">
        <v>88569</v>
      </c>
      <c r="I4" s="79">
        <v>3595816484.13025</v>
      </c>
      <c r="J4" s="31"/>
      <c r="K4" s="31"/>
      <c r="L4" s="31"/>
      <c r="M4" s="31"/>
      <c r="N4" s="31"/>
      <c r="O4" s="31"/>
      <c r="P4" s="31"/>
      <c r="Q4" s="31"/>
      <c r="R4" s="31"/>
      <c r="S4" s="31"/>
      <c r="T4" s="31"/>
      <c r="U4" s="31"/>
      <c r="V4" s="31"/>
      <c r="W4" s="31"/>
      <c r="X4" s="31"/>
      <c r="Y4" s="31"/>
      <c r="Z4" s="31"/>
    </row>
    <row r="5" spans="1:26" ht="12.75" customHeight="1">
      <c r="A5" s="681" t="s">
        <v>322</v>
      </c>
      <c r="B5" s="235">
        <v>180983</v>
      </c>
      <c r="C5" s="236">
        <v>91394439332.993103</v>
      </c>
      <c r="D5" s="235">
        <v>433</v>
      </c>
      <c r="E5" s="236">
        <v>1563977.23999999</v>
      </c>
      <c r="F5" s="235">
        <v>93217</v>
      </c>
      <c r="G5" s="236">
        <v>189802648.45999601</v>
      </c>
      <c r="H5" s="235">
        <v>274633</v>
      </c>
      <c r="I5" s="236">
        <v>91585805958.698593</v>
      </c>
      <c r="J5" s="31"/>
      <c r="K5" s="31"/>
      <c r="L5" s="31"/>
      <c r="M5" s="31"/>
      <c r="N5" s="31"/>
      <c r="O5" s="31"/>
      <c r="P5" s="31"/>
      <c r="Q5" s="31"/>
      <c r="R5" s="31"/>
      <c r="S5" s="31"/>
      <c r="T5" s="31"/>
      <c r="U5" s="31"/>
      <c r="V5" s="31"/>
      <c r="W5" s="31"/>
      <c r="X5" s="31"/>
      <c r="Y5" s="31"/>
      <c r="Z5" s="31"/>
    </row>
    <row r="6" spans="1:26" ht="12.75" customHeight="1">
      <c r="A6" s="680" t="s">
        <v>323</v>
      </c>
      <c r="B6" s="53">
        <v>3819</v>
      </c>
      <c r="C6" s="79">
        <v>5076409315.7799902</v>
      </c>
      <c r="D6" s="53">
        <v>15</v>
      </c>
      <c r="E6" s="79">
        <v>206996.37</v>
      </c>
      <c r="F6" s="53">
        <v>0</v>
      </c>
      <c r="G6" s="79">
        <v>0</v>
      </c>
      <c r="H6" s="53">
        <v>3834</v>
      </c>
      <c r="I6" s="79">
        <v>5076616312.1499901</v>
      </c>
      <c r="J6" s="31"/>
      <c r="K6" s="31"/>
      <c r="L6" s="31"/>
      <c r="M6" s="31"/>
      <c r="N6" s="31"/>
      <c r="O6" s="31"/>
      <c r="P6" s="31"/>
      <c r="Q6" s="31"/>
      <c r="R6" s="31"/>
      <c r="S6" s="31"/>
      <c r="T6" s="31"/>
      <c r="U6" s="31"/>
      <c r="V6" s="31"/>
      <c r="W6" s="31"/>
      <c r="X6" s="31"/>
      <c r="Y6" s="31"/>
      <c r="Z6" s="31"/>
    </row>
    <row r="7" spans="1:26" ht="12.75" customHeight="1">
      <c r="A7" s="681" t="s">
        <v>523</v>
      </c>
      <c r="B7" s="235">
        <v>899</v>
      </c>
      <c r="C7" s="236">
        <v>7110301.4399999902</v>
      </c>
      <c r="D7" s="235">
        <v>9</v>
      </c>
      <c r="E7" s="236">
        <v>0</v>
      </c>
      <c r="F7" s="235">
        <v>2</v>
      </c>
      <c r="G7" s="236">
        <v>68956.240000000005</v>
      </c>
      <c r="H7" s="235">
        <v>910</v>
      </c>
      <c r="I7" s="236">
        <v>7179257.6799999801</v>
      </c>
      <c r="J7" s="31"/>
      <c r="K7" s="31"/>
      <c r="L7" s="31"/>
      <c r="M7" s="31"/>
      <c r="N7" s="31"/>
      <c r="O7" s="31"/>
      <c r="P7" s="31"/>
      <c r="Q7" s="31"/>
      <c r="R7" s="31"/>
      <c r="S7" s="31"/>
      <c r="T7" s="31"/>
      <c r="U7" s="31"/>
      <c r="V7" s="31"/>
      <c r="W7" s="31"/>
      <c r="X7" s="31"/>
      <c r="Y7" s="31"/>
      <c r="Z7" s="31"/>
    </row>
    <row r="8" spans="1:26" ht="12.75" customHeight="1">
      <c r="A8" s="680" t="s">
        <v>104</v>
      </c>
      <c r="B8" s="53">
        <v>19867</v>
      </c>
      <c r="C8" s="79">
        <v>428423014.56999898</v>
      </c>
      <c r="D8" s="53">
        <v>59</v>
      </c>
      <c r="E8" s="79">
        <v>81930.25</v>
      </c>
      <c r="F8" s="53">
        <v>61</v>
      </c>
      <c r="G8" s="79">
        <v>95363.78</v>
      </c>
      <c r="H8" s="53">
        <v>19987</v>
      </c>
      <c r="I8" s="79">
        <v>428600308.59999901</v>
      </c>
      <c r="J8" s="31"/>
      <c r="K8" s="31"/>
      <c r="L8" s="31"/>
      <c r="M8" s="31"/>
      <c r="N8" s="31"/>
      <c r="O8" s="31"/>
      <c r="P8" s="31"/>
      <c r="Q8" s="31"/>
      <c r="R8" s="31"/>
      <c r="S8" s="31"/>
      <c r="T8" s="31"/>
      <c r="U8" s="31"/>
      <c r="V8" s="31"/>
      <c r="W8" s="31"/>
      <c r="X8" s="31"/>
      <c r="Y8" s="31"/>
      <c r="Z8" s="31"/>
    </row>
    <row r="9" spans="1:26" ht="12.75" customHeight="1">
      <c r="A9" s="681" t="s">
        <v>105</v>
      </c>
      <c r="B9" s="235">
        <v>153</v>
      </c>
      <c r="C9" s="236">
        <v>12456487.118000001</v>
      </c>
      <c r="D9" s="235">
        <v>571</v>
      </c>
      <c r="E9" s="236">
        <v>15990914.595000001</v>
      </c>
      <c r="F9" s="235">
        <v>0</v>
      </c>
      <c r="G9" s="236">
        <v>0</v>
      </c>
      <c r="H9" s="235">
        <v>724</v>
      </c>
      <c r="I9" s="236">
        <v>28447401.712999899</v>
      </c>
      <c r="J9" s="31"/>
      <c r="K9" s="31"/>
      <c r="L9" s="31"/>
      <c r="M9" s="31"/>
      <c r="N9" s="31"/>
      <c r="O9" s="31"/>
      <c r="P9" s="31"/>
      <c r="Q9" s="31"/>
      <c r="R9" s="31"/>
      <c r="S9" s="31"/>
      <c r="T9" s="31"/>
      <c r="U9" s="31"/>
      <c r="V9" s="31"/>
      <c r="W9" s="31"/>
      <c r="X9" s="31"/>
      <c r="Y9" s="31"/>
      <c r="Z9" s="31"/>
    </row>
    <row r="10" spans="1:26" ht="12.75" customHeight="1">
      <c r="A10" s="680" t="s">
        <v>106</v>
      </c>
      <c r="B10" s="53">
        <v>8397</v>
      </c>
      <c r="C10" s="79">
        <v>612580166</v>
      </c>
      <c r="D10" s="53">
        <v>1</v>
      </c>
      <c r="E10" s="79">
        <v>0</v>
      </c>
      <c r="F10" s="53">
        <v>0</v>
      </c>
      <c r="G10" s="79">
        <v>0</v>
      </c>
      <c r="H10" s="53">
        <v>8398</v>
      </c>
      <c r="I10" s="79">
        <v>612580166</v>
      </c>
      <c r="J10" s="31"/>
      <c r="K10" s="31"/>
      <c r="L10" s="31"/>
      <c r="M10" s="31"/>
      <c r="N10" s="31"/>
      <c r="O10" s="31"/>
      <c r="P10" s="31"/>
      <c r="Q10" s="31"/>
      <c r="R10" s="31"/>
      <c r="S10" s="31"/>
      <c r="T10" s="31"/>
      <c r="U10" s="31"/>
      <c r="V10" s="31"/>
      <c r="W10" s="31"/>
      <c r="X10" s="31"/>
      <c r="Y10" s="31"/>
      <c r="Z10" s="31"/>
    </row>
    <row r="11" spans="1:26" ht="12.75" customHeight="1">
      <c r="A11" s="681" t="s">
        <v>107</v>
      </c>
      <c r="B11" s="235">
        <v>359</v>
      </c>
      <c r="C11" s="236">
        <v>5512458.5199999996</v>
      </c>
      <c r="D11" s="235">
        <v>0</v>
      </c>
      <c r="E11" s="236">
        <v>0</v>
      </c>
      <c r="F11" s="235">
        <v>0</v>
      </c>
      <c r="G11" s="236">
        <v>0</v>
      </c>
      <c r="H11" s="235">
        <v>359</v>
      </c>
      <c r="I11" s="236">
        <v>6204259.5199999996</v>
      </c>
      <c r="J11" s="31"/>
      <c r="K11" s="31"/>
      <c r="L11" s="31"/>
      <c r="M11" s="31"/>
      <c r="N11" s="31"/>
      <c r="O11" s="31"/>
      <c r="P11" s="31"/>
      <c r="Q11" s="31"/>
      <c r="R11" s="31"/>
      <c r="S11" s="31"/>
      <c r="T11" s="31"/>
      <c r="U11" s="31"/>
      <c r="V11" s="31"/>
      <c r="W11" s="31"/>
      <c r="X11" s="31"/>
      <c r="Y11" s="31"/>
      <c r="Z11" s="31"/>
    </row>
    <row r="12" spans="1:26" ht="12.75" customHeight="1">
      <c r="A12" s="680" t="s">
        <v>108</v>
      </c>
      <c r="B12" s="53">
        <v>36339</v>
      </c>
      <c r="C12" s="79">
        <v>177902550.38999301</v>
      </c>
      <c r="D12" s="53">
        <v>1624</v>
      </c>
      <c r="E12" s="79">
        <v>38867646.810000002</v>
      </c>
      <c r="F12" s="53">
        <v>0</v>
      </c>
      <c r="G12" s="79">
        <v>0</v>
      </c>
      <c r="H12" s="53">
        <v>37963</v>
      </c>
      <c r="I12" s="79">
        <v>216770197.19999501</v>
      </c>
      <c r="J12" s="31"/>
      <c r="K12" s="31"/>
      <c r="L12" s="31"/>
      <c r="M12" s="31"/>
      <c r="N12" s="31"/>
      <c r="O12" s="31"/>
      <c r="P12" s="31"/>
      <c r="Q12" s="31"/>
      <c r="R12" s="31"/>
      <c r="S12" s="31"/>
      <c r="T12" s="31"/>
      <c r="U12" s="31"/>
      <c r="V12" s="31"/>
      <c r="W12" s="31"/>
      <c r="X12" s="31"/>
      <c r="Y12" s="31"/>
      <c r="Z12" s="31"/>
    </row>
    <row r="13" spans="1:26" ht="12.75" customHeight="1">
      <c r="A13" s="681" t="s">
        <v>109</v>
      </c>
      <c r="B13" s="235">
        <v>514</v>
      </c>
      <c r="C13" s="236">
        <v>1970198.983</v>
      </c>
      <c r="D13" s="235">
        <v>0</v>
      </c>
      <c r="E13" s="236">
        <v>0</v>
      </c>
      <c r="F13" s="235">
        <v>1</v>
      </c>
      <c r="G13" s="236">
        <v>0</v>
      </c>
      <c r="H13" s="235">
        <v>515</v>
      </c>
      <c r="I13" s="236">
        <v>1970198.983</v>
      </c>
      <c r="J13" s="31"/>
      <c r="K13" s="31"/>
      <c r="L13" s="31"/>
      <c r="M13" s="31"/>
      <c r="N13" s="31"/>
      <c r="O13" s="31"/>
      <c r="P13" s="31"/>
      <c r="Q13" s="31"/>
      <c r="R13" s="31"/>
      <c r="S13" s="31"/>
      <c r="T13" s="31"/>
      <c r="U13" s="31"/>
      <c r="V13" s="31"/>
      <c r="W13" s="31"/>
      <c r="X13" s="31"/>
      <c r="Y13" s="31"/>
      <c r="Z13" s="31"/>
    </row>
    <row r="14" spans="1:26" ht="12.75" customHeight="1">
      <c r="A14" s="680" t="s">
        <v>110</v>
      </c>
      <c r="B14" s="53">
        <v>2468</v>
      </c>
      <c r="C14" s="79">
        <v>1801992.023</v>
      </c>
      <c r="D14" s="53">
        <v>32</v>
      </c>
      <c r="E14" s="79">
        <v>67642.941000000006</v>
      </c>
      <c r="F14" s="53">
        <v>0</v>
      </c>
      <c r="G14" s="79">
        <v>0</v>
      </c>
      <c r="H14" s="53">
        <v>2500</v>
      </c>
      <c r="I14" s="79">
        <v>1869634.9639999999</v>
      </c>
      <c r="J14" s="31"/>
      <c r="K14" s="31"/>
      <c r="L14" s="31"/>
      <c r="M14" s="31"/>
      <c r="N14" s="31"/>
      <c r="O14" s="31"/>
      <c r="P14" s="31"/>
      <c r="Q14" s="31"/>
      <c r="R14" s="31"/>
      <c r="S14" s="31"/>
      <c r="T14" s="31"/>
      <c r="U14" s="31"/>
      <c r="V14" s="31"/>
      <c r="W14" s="31"/>
      <c r="X14" s="31"/>
      <c r="Y14" s="31"/>
      <c r="Z14" s="31"/>
    </row>
    <row r="15" spans="1:26" ht="12.75" customHeight="1">
      <c r="A15" s="681" t="s">
        <v>111</v>
      </c>
      <c r="B15" s="235">
        <v>106</v>
      </c>
      <c r="C15" s="236">
        <v>22693687.5</v>
      </c>
      <c r="D15" s="235">
        <v>0</v>
      </c>
      <c r="E15" s="236">
        <v>0</v>
      </c>
      <c r="F15" s="235">
        <v>0</v>
      </c>
      <c r="G15" s="236">
        <v>0</v>
      </c>
      <c r="H15" s="235">
        <v>106</v>
      </c>
      <c r="I15" s="236">
        <v>22693687.5</v>
      </c>
      <c r="J15" s="31"/>
      <c r="K15" s="31"/>
      <c r="L15" s="31"/>
      <c r="M15" s="31"/>
      <c r="N15" s="31"/>
      <c r="O15" s="31"/>
      <c r="P15" s="31"/>
      <c r="Q15" s="31"/>
      <c r="R15" s="31"/>
      <c r="S15" s="31"/>
      <c r="T15" s="31"/>
      <c r="U15" s="31"/>
      <c r="V15" s="31"/>
      <c r="W15" s="31"/>
      <c r="X15" s="31"/>
      <c r="Y15" s="31"/>
      <c r="Z15" s="31"/>
    </row>
    <row r="16" spans="1:26" ht="12.75" customHeight="1">
      <c r="A16" s="680" t="s">
        <v>114</v>
      </c>
      <c r="B16" s="53">
        <v>9017</v>
      </c>
      <c r="C16" s="79">
        <v>97626538.850000799</v>
      </c>
      <c r="D16" s="53">
        <v>9</v>
      </c>
      <c r="E16" s="79">
        <v>2073483.51</v>
      </c>
      <c r="F16" s="53">
        <v>0</v>
      </c>
      <c r="G16" s="79">
        <v>0</v>
      </c>
      <c r="H16" s="53">
        <v>9026</v>
      </c>
      <c r="I16" s="79">
        <v>99700022.360000804</v>
      </c>
      <c r="J16" s="31"/>
      <c r="K16" s="31"/>
      <c r="L16" s="31"/>
      <c r="M16" s="31"/>
      <c r="N16" s="31"/>
      <c r="O16" s="31"/>
      <c r="P16" s="31"/>
      <c r="Q16" s="31"/>
      <c r="R16" s="31"/>
      <c r="S16" s="31"/>
      <c r="T16" s="31"/>
      <c r="U16" s="31"/>
      <c r="V16" s="31"/>
      <c r="W16" s="31"/>
      <c r="X16" s="31"/>
      <c r="Y16" s="31"/>
      <c r="Z16" s="31"/>
    </row>
    <row r="17" spans="1:26" ht="12.75" customHeight="1">
      <c r="A17" s="681" t="s">
        <v>115</v>
      </c>
      <c r="B17" s="235">
        <v>3464</v>
      </c>
      <c r="C17" s="236">
        <v>117673477.769999</v>
      </c>
      <c r="D17" s="235">
        <v>11</v>
      </c>
      <c r="E17" s="236">
        <v>10355828.09</v>
      </c>
      <c r="F17" s="235">
        <v>0</v>
      </c>
      <c r="G17" s="236">
        <v>0</v>
      </c>
      <c r="H17" s="235">
        <v>3475</v>
      </c>
      <c r="I17" s="236">
        <v>128029305.859999</v>
      </c>
      <c r="J17" s="31"/>
      <c r="K17" s="31"/>
      <c r="L17" s="31"/>
      <c r="M17" s="31"/>
      <c r="N17" s="31"/>
      <c r="O17" s="31"/>
      <c r="P17" s="31"/>
      <c r="Q17" s="31"/>
      <c r="R17" s="31"/>
      <c r="S17" s="31"/>
      <c r="T17" s="31"/>
      <c r="U17" s="31"/>
      <c r="V17" s="31"/>
      <c r="W17" s="31"/>
      <c r="X17" s="31"/>
      <c r="Y17" s="31"/>
      <c r="Z17" s="31"/>
    </row>
    <row r="18" spans="1:26" ht="12.75" customHeight="1">
      <c r="A18" s="680" t="s">
        <v>112</v>
      </c>
      <c r="B18" s="53">
        <v>90827</v>
      </c>
      <c r="C18" s="79">
        <v>1146946511.6770301</v>
      </c>
      <c r="D18" s="53">
        <v>50</v>
      </c>
      <c r="E18" s="79">
        <v>3000878.5559999999</v>
      </c>
      <c r="F18" s="53">
        <v>717</v>
      </c>
      <c r="G18" s="79">
        <v>6297241.9730000002</v>
      </c>
      <c r="H18" s="53">
        <v>91594</v>
      </c>
      <c r="I18" s="79">
        <v>1156244632.2060299</v>
      </c>
      <c r="J18" s="31"/>
      <c r="K18" s="31"/>
      <c r="L18" s="31"/>
      <c r="M18" s="31"/>
      <c r="N18" s="31"/>
      <c r="O18" s="31"/>
      <c r="P18" s="31"/>
      <c r="Q18" s="31"/>
      <c r="R18" s="31"/>
      <c r="S18" s="31"/>
      <c r="T18" s="31"/>
      <c r="U18" s="31"/>
      <c r="V18" s="31"/>
      <c r="W18" s="31"/>
      <c r="X18" s="31"/>
      <c r="Y18" s="31"/>
      <c r="Z18" s="31"/>
    </row>
    <row r="19" spans="1:26" ht="12.75" customHeight="1">
      <c r="A19" s="681" t="s">
        <v>116</v>
      </c>
      <c r="B19" s="235">
        <v>87</v>
      </c>
      <c r="C19" s="236">
        <v>2698450.48999999</v>
      </c>
      <c r="D19" s="235">
        <v>0</v>
      </c>
      <c r="E19" s="236">
        <v>0</v>
      </c>
      <c r="F19" s="235">
        <v>0</v>
      </c>
      <c r="G19" s="236">
        <v>0</v>
      </c>
      <c r="H19" s="235">
        <v>87</v>
      </c>
      <c r="I19" s="236">
        <v>2698450.48999999</v>
      </c>
      <c r="J19" s="31"/>
      <c r="K19" s="31"/>
      <c r="L19" s="31"/>
      <c r="M19" s="31"/>
      <c r="N19" s="31"/>
      <c r="O19" s="31"/>
      <c r="P19" s="31"/>
      <c r="Q19" s="31"/>
      <c r="R19" s="31"/>
      <c r="S19" s="31"/>
      <c r="T19" s="31"/>
      <c r="U19" s="31"/>
      <c r="V19" s="31"/>
      <c r="W19" s="31"/>
      <c r="X19" s="31"/>
      <c r="Y19" s="31"/>
      <c r="Z19" s="31"/>
    </row>
    <row r="20" spans="1:26" ht="12.75" customHeight="1">
      <c r="A20" s="680" t="s">
        <v>117</v>
      </c>
      <c r="B20" s="53">
        <v>193</v>
      </c>
      <c r="C20" s="79">
        <v>54510251.049999997</v>
      </c>
      <c r="D20" s="53">
        <v>132</v>
      </c>
      <c r="E20" s="79">
        <v>27708628.399999999</v>
      </c>
      <c r="F20" s="53">
        <v>0</v>
      </c>
      <c r="G20" s="79">
        <v>0</v>
      </c>
      <c r="H20" s="53">
        <v>325</v>
      </c>
      <c r="I20" s="79">
        <v>82218879.450000003</v>
      </c>
      <c r="J20" s="31"/>
      <c r="K20" s="31"/>
      <c r="L20" s="31"/>
      <c r="M20" s="31"/>
      <c r="N20" s="31"/>
      <c r="O20" s="31"/>
      <c r="P20" s="31"/>
      <c r="Q20" s="31"/>
      <c r="R20" s="31"/>
      <c r="S20" s="31"/>
      <c r="T20" s="31"/>
      <c r="U20" s="31"/>
      <c r="V20" s="31"/>
      <c r="W20" s="31"/>
      <c r="X20" s="31"/>
      <c r="Y20" s="31"/>
      <c r="Z20" s="31"/>
    </row>
    <row r="21" spans="1:26" ht="12.75" customHeight="1">
      <c r="A21" s="681" t="s">
        <v>118</v>
      </c>
      <c r="B21" s="235">
        <v>2598</v>
      </c>
      <c r="C21" s="236">
        <v>274138489</v>
      </c>
      <c r="D21" s="235">
        <v>4</v>
      </c>
      <c r="E21" s="236">
        <v>141889</v>
      </c>
      <c r="F21" s="235">
        <v>2</v>
      </c>
      <c r="G21" s="236">
        <v>0</v>
      </c>
      <c r="H21" s="235">
        <v>2604</v>
      </c>
      <c r="I21" s="236">
        <v>274280378</v>
      </c>
      <c r="J21" s="31"/>
      <c r="K21" s="31"/>
      <c r="L21" s="31"/>
      <c r="M21" s="31"/>
      <c r="N21" s="31"/>
      <c r="O21" s="31"/>
      <c r="P21" s="31"/>
      <c r="Q21" s="31"/>
      <c r="R21" s="31"/>
      <c r="S21" s="31"/>
      <c r="T21" s="31"/>
      <c r="U21" s="31"/>
      <c r="V21" s="31"/>
      <c r="W21" s="31"/>
      <c r="X21" s="31"/>
      <c r="Y21" s="31"/>
      <c r="Z21" s="31"/>
    </row>
    <row r="22" spans="1:26" ht="12.75" customHeight="1">
      <c r="A22" s="680" t="s">
        <v>324</v>
      </c>
      <c r="B22" s="53">
        <v>61293</v>
      </c>
      <c r="C22" s="79">
        <v>39677779862.970398</v>
      </c>
      <c r="D22" s="53">
        <v>112</v>
      </c>
      <c r="E22" s="79">
        <v>23411000.870000001</v>
      </c>
      <c r="F22" s="53">
        <v>499</v>
      </c>
      <c r="G22" s="79">
        <v>16896684.390000001</v>
      </c>
      <c r="H22" s="53">
        <v>61904</v>
      </c>
      <c r="I22" s="79">
        <v>39718087548.2304</v>
      </c>
      <c r="J22" s="31"/>
      <c r="K22" s="31"/>
      <c r="L22" s="31"/>
      <c r="M22" s="31"/>
      <c r="N22" s="31"/>
      <c r="O22" s="31"/>
      <c r="P22" s="31"/>
      <c r="Q22" s="31"/>
      <c r="R22" s="31"/>
      <c r="S22" s="31"/>
      <c r="T22" s="31"/>
      <c r="U22" s="31"/>
      <c r="V22" s="31"/>
      <c r="W22" s="31"/>
      <c r="X22" s="31"/>
      <c r="Y22" s="31"/>
      <c r="Z22" s="31"/>
    </row>
    <row r="23" spans="1:26" ht="12.75" customHeight="1">
      <c r="A23" s="159" t="s">
        <v>39</v>
      </c>
      <c r="B23" s="123">
        <f t="shared" ref="B23:E23" si="0">SUM(B4:B22)</f>
        <v>509126</v>
      </c>
      <c r="C23" s="237">
        <f t="shared" si="0"/>
        <v>142569617197.81476</v>
      </c>
      <c r="D23" s="123">
        <f t="shared" si="0"/>
        <v>3128</v>
      </c>
      <c r="E23" s="237">
        <f t="shared" si="0"/>
        <v>123535684.50199997</v>
      </c>
      <c r="F23" s="123">
        <f>SUBTOTAL(109,F4:F22)</f>
        <v>95259</v>
      </c>
      <c r="G23" s="237">
        <f>SUBTOTAL(109,G4:G22)</f>
        <v>351968400.41299599</v>
      </c>
      <c r="H23" s="123">
        <f>SUBTOTAL(109,H4:H22)</f>
        <v>607513</v>
      </c>
      <c r="I23" s="237">
        <f>SUBTOTAL(109,I4:I22)</f>
        <v>143045813083.73526</v>
      </c>
      <c r="J23" s="31"/>
      <c r="K23" s="31"/>
      <c r="L23" s="31"/>
      <c r="M23" s="31"/>
      <c r="N23" s="31"/>
      <c r="O23" s="31"/>
      <c r="P23" s="31"/>
      <c r="Q23" s="31"/>
      <c r="R23" s="31"/>
      <c r="S23" s="31"/>
      <c r="T23" s="31"/>
      <c r="U23" s="31"/>
      <c r="V23" s="31"/>
      <c r="W23" s="31"/>
      <c r="X23" s="31"/>
      <c r="Y23" s="31"/>
      <c r="Z23" s="31"/>
    </row>
    <row r="24" spans="1:26">
      <c r="A24" s="31"/>
      <c r="B24" s="53"/>
      <c r="C24" s="53"/>
      <c r="D24" s="238"/>
      <c r="E24" s="238"/>
      <c r="F24" s="31"/>
      <c r="G24" s="31"/>
      <c r="H24" s="1"/>
      <c r="I24" s="1"/>
      <c r="J24" s="1"/>
      <c r="K24" s="1"/>
      <c r="L24" s="1"/>
      <c r="M24" s="1"/>
      <c r="N24" s="1"/>
      <c r="O24" s="1"/>
      <c r="P24" s="1"/>
      <c r="Q24" s="1"/>
      <c r="R24" s="1"/>
      <c r="S24" s="1"/>
      <c r="T24" s="1"/>
      <c r="U24" s="1"/>
      <c r="V24" s="1"/>
      <c r="W24" s="1"/>
      <c r="X24" s="1"/>
      <c r="Y24" s="1"/>
      <c r="Z24" s="1"/>
    </row>
    <row r="25" spans="1:26" ht="15.75" customHeight="1">
      <c r="A25" s="31" t="s">
        <v>59</v>
      </c>
      <c r="B25" s="53"/>
      <c r="C25" s="53"/>
      <c r="D25" s="238"/>
      <c r="E25" s="238"/>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31" t="s">
        <v>60</v>
      </c>
      <c r="B26" s="53"/>
      <c r="C26" s="53"/>
      <c r="D26" s="238"/>
      <c r="E26" s="238"/>
      <c r="F26" s="31"/>
      <c r="G26" s="31"/>
      <c r="H26" s="17"/>
      <c r="I26" s="17"/>
      <c r="J26" s="17"/>
      <c r="K26" s="17"/>
      <c r="L26" s="17"/>
      <c r="M26" s="17"/>
      <c r="N26" s="17"/>
      <c r="O26" s="17"/>
      <c r="P26" s="17"/>
      <c r="Q26" s="17"/>
      <c r="R26" s="17"/>
      <c r="S26" s="17"/>
      <c r="T26" s="17"/>
      <c r="U26" s="17"/>
      <c r="V26" s="17"/>
      <c r="W26" s="17"/>
      <c r="X26" s="17"/>
      <c r="Y26" s="17"/>
      <c r="Z26" s="17"/>
    </row>
    <row r="27" spans="1:26" ht="12.75" customHeight="1">
      <c r="A27" s="920" t="s">
        <v>537</v>
      </c>
      <c r="B27" s="53"/>
      <c r="C27" s="53"/>
      <c r="D27" s="238"/>
      <c r="E27" s="920"/>
      <c r="F27" s="31"/>
      <c r="G27" s="31"/>
      <c r="H27" s="17"/>
      <c r="I27" s="17"/>
      <c r="J27" s="17"/>
      <c r="K27" s="17"/>
      <c r="L27" s="17"/>
      <c r="M27" s="17"/>
      <c r="N27" s="17"/>
      <c r="O27" s="17"/>
      <c r="P27" s="17"/>
      <c r="Q27" s="17"/>
      <c r="R27" s="17"/>
      <c r="S27" s="17"/>
      <c r="T27" s="17"/>
      <c r="U27" s="17"/>
      <c r="V27" s="17"/>
      <c r="W27" s="17"/>
      <c r="X27" s="17"/>
      <c r="Y27" s="17"/>
      <c r="Z27" s="17"/>
    </row>
    <row r="28" spans="1:26" ht="76.5" customHeight="1">
      <c r="A28" s="875" t="s">
        <v>128</v>
      </c>
      <c r="B28" s="834"/>
      <c r="C28" s="834"/>
      <c r="D28" s="834"/>
      <c r="E28" s="834"/>
      <c r="F28" s="834"/>
      <c r="G28" s="834"/>
      <c r="H28" s="17"/>
      <c r="I28" s="17"/>
      <c r="J28" s="17"/>
      <c r="K28" s="17"/>
      <c r="L28" s="17"/>
      <c r="M28" s="17"/>
      <c r="N28" s="17"/>
      <c r="O28" s="17"/>
      <c r="P28" s="17"/>
      <c r="Q28" s="17"/>
      <c r="R28" s="17"/>
      <c r="S28" s="17"/>
      <c r="T28" s="17"/>
      <c r="U28" s="17"/>
      <c r="V28" s="17"/>
      <c r="W28" s="17"/>
      <c r="X28" s="17"/>
      <c r="Y28" s="17"/>
      <c r="Z28" s="17"/>
    </row>
    <row r="29" spans="1:26" ht="15.75" customHeight="1">
      <c r="A29" s="875" t="s">
        <v>197</v>
      </c>
      <c r="B29" s="834"/>
      <c r="C29" s="834"/>
      <c r="D29" s="834"/>
      <c r="E29" s="834"/>
      <c r="F29" s="834"/>
      <c r="G29" s="834"/>
      <c r="H29" s="17"/>
      <c r="I29" s="17"/>
      <c r="J29" s="17"/>
      <c r="K29" s="17"/>
      <c r="L29" s="17"/>
      <c r="M29" s="17"/>
      <c r="N29" s="17"/>
      <c r="O29" s="17"/>
      <c r="P29" s="17"/>
      <c r="Q29" s="17"/>
      <c r="R29" s="17"/>
      <c r="S29" s="17"/>
      <c r="T29" s="17"/>
      <c r="U29" s="17"/>
      <c r="V29" s="17"/>
      <c r="W29" s="17"/>
      <c r="X29" s="17"/>
      <c r="Y29" s="17"/>
      <c r="Z29" s="17"/>
    </row>
    <row r="30" spans="1:26" ht="15.75" customHeight="1">
      <c r="A30" s="834"/>
      <c r="B30" s="834"/>
      <c r="C30" s="834"/>
      <c r="D30" s="834"/>
      <c r="E30" s="834"/>
      <c r="F30" s="834"/>
      <c r="G30" s="834"/>
      <c r="H30" s="17"/>
      <c r="I30" s="17"/>
      <c r="J30" s="17"/>
      <c r="K30" s="17"/>
      <c r="L30" s="17"/>
      <c r="M30" s="17"/>
      <c r="N30" s="17"/>
      <c r="O30" s="17"/>
      <c r="P30" s="17"/>
      <c r="Q30" s="17"/>
      <c r="R30" s="17"/>
      <c r="S30" s="17"/>
      <c r="T30" s="17"/>
      <c r="U30" s="17"/>
      <c r="V30" s="17"/>
      <c r="W30" s="17"/>
      <c r="X30" s="17"/>
      <c r="Y30" s="17"/>
      <c r="Z30" s="17"/>
    </row>
    <row r="31" spans="1:26" ht="12.75" customHeight="1">
      <c r="A31" s="17"/>
      <c r="B31" s="166"/>
      <c r="C31" s="166"/>
      <c r="D31" s="230"/>
      <c r="E31" s="230"/>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66"/>
      <c r="C32" s="166"/>
      <c r="D32" s="230"/>
      <c r="E32" s="230"/>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66"/>
      <c r="C33" s="166"/>
      <c r="D33" s="230"/>
      <c r="E33" s="230"/>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66"/>
      <c r="C34" s="166"/>
      <c r="D34" s="230"/>
      <c r="E34" s="230"/>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66"/>
      <c r="C35" s="166"/>
      <c r="D35" s="230"/>
      <c r="E35" s="230"/>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66"/>
      <c r="C36" s="166"/>
      <c r="D36" s="230"/>
      <c r="E36" s="230"/>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66"/>
      <c r="C37" s="166"/>
      <c r="D37" s="230"/>
      <c r="E37" s="230"/>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66"/>
      <c r="C38" s="166"/>
      <c r="D38" s="230"/>
      <c r="E38" s="230"/>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66"/>
      <c r="C39" s="166"/>
      <c r="D39" s="230"/>
      <c r="E39" s="230"/>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66"/>
      <c r="C40" s="166"/>
      <c r="D40" s="230"/>
      <c r="E40" s="230"/>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66"/>
      <c r="C41" s="166"/>
      <c r="D41" s="230"/>
      <c r="E41" s="230"/>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66"/>
      <c r="C42" s="166"/>
      <c r="D42" s="230"/>
      <c r="E42" s="230"/>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66"/>
      <c r="C43" s="166"/>
      <c r="D43" s="230"/>
      <c r="E43" s="230"/>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66"/>
      <c r="C44" s="166"/>
      <c r="D44" s="230"/>
      <c r="E44" s="230"/>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66"/>
      <c r="C45" s="166"/>
      <c r="D45" s="230"/>
      <c r="E45" s="230"/>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66"/>
      <c r="C46" s="166"/>
      <c r="D46" s="230"/>
      <c r="E46" s="230"/>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66"/>
      <c r="C47" s="166"/>
      <c r="D47" s="230"/>
      <c r="E47" s="230"/>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66"/>
      <c r="C48" s="166"/>
      <c r="D48" s="230"/>
      <c r="E48" s="230"/>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66"/>
      <c r="C49" s="166"/>
      <c r="D49" s="230"/>
      <c r="E49" s="230"/>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66"/>
      <c r="C50" s="166"/>
      <c r="D50" s="230"/>
      <c r="E50" s="230"/>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66"/>
      <c r="C51" s="166"/>
      <c r="D51" s="230"/>
      <c r="E51" s="230"/>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66"/>
      <c r="C52" s="166"/>
      <c r="D52" s="230"/>
      <c r="E52" s="230"/>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66"/>
      <c r="C53" s="166"/>
      <c r="D53" s="230"/>
      <c r="E53" s="230"/>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66"/>
      <c r="C54" s="166"/>
      <c r="D54" s="230"/>
      <c r="E54" s="230"/>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66"/>
      <c r="C55" s="166"/>
      <c r="D55" s="230"/>
      <c r="E55" s="230"/>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66"/>
      <c r="C56" s="166"/>
      <c r="D56" s="166"/>
      <c r="E56" s="166"/>
      <c r="F56" s="166"/>
      <c r="G56" s="166"/>
      <c r="H56" s="166"/>
      <c r="I56" s="166"/>
      <c r="J56" s="166"/>
      <c r="K56" s="17"/>
      <c r="L56" s="17"/>
      <c r="M56" s="17"/>
      <c r="N56" s="17"/>
      <c r="O56" s="17"/>
      <c r="P56" s="17"/>
      <c r="Q56" s="17"/>
      <c r="R56" s="17"/>
      <c r="S56" s="17"/>
      <c r="T56" s="17"/>
      <c r="U56" s="17"/>
      <c r="V56" s="17"/>
      <c r="W56" s="17"/>
      <c r="X56" s="17"/>
      <c r="Y56" s="17"/>
      <c r="Z56" s="17"/>
    </row>
    <row r="57" spans="1:26" ht="12.75" customHeight="1">
      <c r="A57" s="17"/>
      <c r="B57" s="166"/>
      <c r="C57" s="166"/>
      <c r="D57" s="166"/>
      <c r="E57" s="166"/>
      <c r="F57" s="166"/>
      <c r="G57" s="166"/>
      <c r="H57" s="166"/>
      <c r="I57" s="166"/>
      <c r="J57" s="17"/>
      <c r="K57" s="17"/>
      <c r="L57" s="17"/>
      <c r="M57" s="17"/>
      <c r="N57" s="17"/>
      <c r="O57" s="17"/>
      <c r="P57" s="17"/>
      <c r="Q57" s="17"/>
      <c r="R57" s="17"/>
      <c r="S57" s="17"/>
      <c r="T57" s="17"/>
      <c r="U57" s="17"/>
      <c r="V57" s="17"/>
      <c r="W57" s="17"/>
      <c r="X57" s="17"/>
      <c r="Y57" s="17"/>
      <c r="Z57" s="17"/>
    </row>
    <row r="58" spans="1:26" ht="12.75" customHeight="1">
      <c r="A58" s="17"/>
      <c r="B58" s="166"/>
      <c r="C58" s="166"/>
      <c r="D58" s="230"/>
      <c r="E58" s="230"/>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66"/>
      <c r="C59" s="166"/>
      <c r="D59" s="230"/>
      <c r="E59" s="230"/>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66"/>
      <c r="C60" s="166"/>
      <c r="D60" s="230"/>
      <c r="E60" s="230"/>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66"/>
      <c r="C61" s="166"/>
      <c r="D61" s="230"/>
      <c r="E61" s="230"/>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66"/>
      <c r="C62" s="166"/>
      <c r="D62" s="230"/>
      <c r="E62" s="230"/>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66"/>
      <c r="C63" s="166"/>
      <c r="D63" s="230"/>
      <c r="E63" s="230"/>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66"/>
      <c r="C64" s="166"/>
      <c r="D64" s="230"/>
      <c r="E64" s="230"/>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66"/>
      <c r="C65" s="166"/>
      <c r="D65" s="230"/>
      <c r="E65" s="230"/>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66"/>
      <c r="C66" s="166"/>
      <c r="D66" s="230"/>
      <c r="E66" s="230"/>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66"/>
      <c r="C67" s="166"/>
      <c r="D67" s="230"/>
      <c r="E67" s="230"/>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66"/>
      <c r="C68" s="166"/>
      <c r="D68" s="230"/>
      <c r="E68" s="230"/>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66"/>
      <c r="C69" s="166"/>
      <c r="D69" s="230"/>
      <c r="E69" s="230"/>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66"/>
      <c r="C70" s="166"/>
      <c r="D70" s="230"/>
      <c r="E70" s="230"/>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66"/>
      <c r="C71" s="166"/>
      <c r="D71" s="230"/>
      <c r="E71" s="230"/>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66"/>
      <c r="C72" s="166"/>
      <c r="D72" s="230"/>
      <c r="E72" s="230"/>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66"/>
      <c r="C73" s="166"/>
      <c r="D73" s="230"/>
      <c r="E73" s="230"/>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66"/>
      <c r="C74" s="166"/>
      <c r="D74" s="230"/>
      <c r="E74" s="230"/>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66"/>
      <c r="C75" s="166"/>
      <c r="D75" s="230"/>
      <c r="E75" s="230"/>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66"/>
      <c r="C76" s="166"/>
      <c r="D76" s="230"/>
      <c r="E76" s="230"/>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66"/>
      <c r="C77" s="166"/>
      <c r="D77" s="230"/>
      <c r="E77" s="230"/>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66"/>
      <c r="C78" s="166"/>
      <c r="D78" s="230"/>
      <c r="E78" s="230"/>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66"/>
      <c r="C79" s="166"/>
      <c r="D79" s="230"/>
      <c r="E79" s="230"/>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66"/>
      <c r="C80" s="166"/>
      <c r="D80" s="230"/>
      <c r="E80" s="230"/>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66"/>
      <c r="C81" s="166"/>
      <c r="D81" s="230"/>
      <c r="E81" s="230"/>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66"/>
      <c r="C82" s="166"/>
      <c r="D82" s="230"/>
      <c r="E82" s="230"/>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66"/>
      <c r="C83" s="166"/>
      <c r="D83" s="230"/>
      <c r="E83" s="230"/>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66"/>
      <c r="C84" s="166"/>
      <c r="D84" s="230"/>
      <c r="E84" s="230"/>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66"/>
      <c r="C85" s="166"/>
      <c r="D85" s="230"/>
      <c r="E85" s="230"/>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66"/>
      <c r="C86" s="166"/>
      <c r="D86" s="230"/>
      <c r="E86" s="230"/>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66"/>
      <c r="C87" s="166"/>
      <c r="D87" s="230"/>
      <c r="E87" s="230"/>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66"/>
      <c r="C88" s="166"/>
      <c r="D88" s="230"/>
      <c r="E88" s="230"/>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66"/>
      <c r="C89" s="166"/>
      <c r="D89" s="230"/>
      <c r="E89" s="230"/>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66"/>
      <c r="C90" s="166"/>
      <c r="D90" s="230"/>
      <c r="E90" s="230"/>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66"/>
      <c r="C91" s="166"/>
      <c r="D91" s="230"/>
      <c r="E91" s="230"/>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66"/>
      <c r="C92" s="166"/>
      <c r="D92" s="230"/>
      <c r="E92" s="230"/>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66"/>
      <c r="C93" s="166"/>
      <c r="D93" s="230"/>
      <c r="E93" s="230"/>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66"/>
      <c r="C94" s="166"/>
      <c r="D94" s="230"/>
      <c r="E94" s="230"/>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66"/>
      <c r="C95" s="166"/>
      <c r="D95" s="230"/>
      <c r="E95" s="230"/>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66"/>
      <c r="C96" s="166"/>
      <c r="D96" s="230"/>
      <c r="E96" s="230"/>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66"/>
      <c r="C97" s="166"/>
      <c r="D97" s="230"/>
      <c r="E97" s="230"/>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66"/>
      <c r="C98" s="166"/>
      <c r="D98" s="230"/>
      <c r="E98" s="230"/>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66"/>
      <c r="C99" s="166"/>
      <c r="D99" s="230"/>
      <c r="E99" s="230"/>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66"/>
      <c r="C100" s="166"/>
      <c r="D100" s="230"/>
      <c r="E100" s="230"/>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66"/>
      <c r="C101" s="166"/>
      <c r="D101" s="230"/>
      <c r="E101" s="230"/>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66"/>
      <c r="C102" s="166"/>
      <c r="D102" s="230"/>
      <c r="E102" s="230"/>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66"/>
      <c r="C103" s="166"/>
      <c r="D103" s="230"/>
      <c r="E103" s="230"/>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66"/>
      <c r="C104" s="166"/>
      <c r="D104" s="230"/>
      <c r="E104" s="230"/>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66"/>
      <c r="C105" s="166"/>
      <c r="D105" s="230"/>
      <c r="E105" s="230"/>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66"/>
      <c r="C106" s="166"/>
      <c r="D106" s="230"/>
      <c r="E106" s="230"/>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66"/>
      <c r="C107" s="166"/>
      <c r="D107" s="230"/>
      <c r="E107" s="230"/>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66"/>
      <c r="C108" s="166"/>
      <c r="D108" s="230"/>
      <c r="E108" s="230"/>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66"/>
      <c r="C109" s="166"/>
      <c r="D109" s="230"/>
      <c r="E109" s="230"/>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66"/>
      <c r="C110" s="166"/>
      <c r="D110" s="230"/>
      <c r="E110" s="230"/>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66"/>
      <c r="C111" s="166"/>
      <c r="D111" s="230"/>
      <c r="E111" s="230"/>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66"/>
      <c r="C112" s="166"/>
      <c r="D112" s="230"/>
      <c r="E112" s="230"/>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66"/>
      <c r="C113" s="166"/>
      <c r="D113" s="230"/>
      <c r="E113" s="230"/>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66"/>
      <c r="C114" s="166"/>
      <c r="D114" s="230"/>
      <c r="E114" s="230"/>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66"/>
      <c r="C115" s="166"/>
      <c r="D115" s="230"/>
      <c r="E115" s="230"/>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66"/>
      <c r="C116" s="166"/>
      <c r="D116" s="230"/>
      <c r="E116" s="230"/>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66"/>
      <c r="C117" s="166"/>
      <c r="D117" s="230"/>
      <c r="E117" s="230"/>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66"/>
      <c r="C118" s="166"/>
      <c r="D118" s="230"/>
      <c r="E118" s="230"/>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66"/>
      <c r="C119" s="166"/>
      <c r="D119" s="230"/>
      <c r="E119" s="230"/>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66"/>
      <c r="C120" s="166"/>
      <c r="D120" s="230"/>
      <c r="E120" s="230"/>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66"/>
      <c r="C121" s="166"/>
      <c r="D121" s="230"/>
      <c r="E121" s="230"/>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66"/>
      <c r="C122" s="166"/>
      <c r="D122" s="230"/>
      <c r="E122" s="230"/>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66"/>
      <c r="C123" s="166"/>
      <c r="D123" s="230"/>
      <c r="E123" s="230"/>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66"/>
      <c r="C124" s="166"/>
      <c r="D124" s="230"/>
      <c r="E124" s="230"/>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66"/>
      <c r="C125" s="166"/>
      <c r="D125" s="230"/>
      <c r="E125" s="230"/>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66"/>
      <c r="C126" s="166"/>
      <c r="D126" s="230"/>
      <c r="E126" s="230"/>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66"/>
      <c r="C127" s="166"/>
      <c r="D127" s="230"/>
      <c r="E127" s="230"/>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66"/>
      <c r="C128" s="166"/>
      <c r="D128" s="230"/>
      <c r="E128" s="230"/>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66"/>
      <c r="C129" s="166"/>
      <c r="D129" s="230"/>
      <c r="E129" s="230"/>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66"/>
      <c r="C130" s="166"/>
      <c r="D130" s="230"/>
      <c r="E130" s="230"/>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66"/>
      <c r="C131" s="166"/>
      <c r="D131" s="230"/>
      <c r="E131" s="230"/>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66"/>
      <c r="C132" s="166"/>
      <c r="D132" s="230"/>
      <c r="E132" s="230"/>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66"/>
      <c r="C133" s="166"/>
      <c r="D133" s="230"/>
      <c r="E133" s="230"/>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66"/>
      <c r="C134" s="166"/>
      <c r="D134" s="230"/>
      <c r="E134" s="230"/>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66"/>
      <c r="C135" s="166"/>
      <c r="D135" s="230"/>
      <c r="E135" s="230"/>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66"/>
      <c r="C136" s="166"/>
      <c r="D136" s="230"/>
      <c r="E136" s="230"/>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66"/>
      <c r="C137" s="166"/>
      <c r="D137" s="230"/>
      <c r="E137" s="230"/>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66"/>
      <c r="C138" s="166"/>
      <c r="D138" s="230"/>
      <c r="E138" s="230"/>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66"/>
      <c r="C139" s="166"/>
      <c r="D139" s="230"/>
      <c r="E139" s="230"/>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66"/>
      <c r="C140" s="166"/>
      <c r="D140" s="230"/>
      <c r="E140" s="230"/>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66"/>
      <c r="C141" s="166"/>
      <c r="D141" s="230"/>
      <c r="E141" s="230"/>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66"/>
      <c r="C142" s="166"/>
      <c r="D142" s="230"/>
      <c r="E142" s="230"/>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66"/>
      <c r="C143" s="166"/>
      <c r="D143" s="230"/>
      <c r="E143" s="230"/>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66"/>
      <c r="C144" s="166"/>
      <c r="D144" s="230"/>
      <c r="E144" s="230"/>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66"/>
      <c r="C145" s="166"/>
      <c r="D145" s="230"/>
      <c r="E145" s="230"/>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66"/>
      <c r="C146" s="166"/>
      <c r="D146" s="230"/>
      <c r="E146" s="230"/>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66"/>
      <c r="C147" s="166"/>
      <c r="D147" s="230"/>
      <c r="E147" s="230"/>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66"/>
      <c r="C148" s="166"/>
      <c r="D148" s="230"/>
      <c r="E148" s="230"/>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66"/>
      <c r="C149" s="166"/>
      <c r="D149" s="230"/>
      <c r="E149" s="230"/>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66"/>
      <c r="C150" s="166"/>
      <c r="D150" s="230"/>
      <c r="E150" s="230"/>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66"/>
      <c r="C151" s="166"/>
      <c r="D151" s="230"/>
      <c r="E151" s="230"/>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66"/>
      <c r="C152" s="166"/>
      <c r="D152" s="230"/>
      <c r="E152" s="230"/>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66"/>
      <c r="C153" s="166"/>
      <c r="D153" s="230"/>
      <c r="E153" s="230"/>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66"/>
      <c r="C154" s="166"/>
      <c r="D154" s="230"/>
      <c r="E154" s="230"/>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66"/>
      <c r="C155" s="166"/>
      <c r="D155" s="230"/>
      <c r="E155" s="230"/>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66"/>
      <c r="C156" s="166"/>
      <c r="D156" s="230"/>
      <c r="E156" s="230"/>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66"/>
      <c r="C157" s="166"/>
      <c r="D157" s="230"/>
      <c r="E157" s="230"/>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66"/>
      <c r="C158" s="166"/>
      <c r="D158" s="230"/>
      <c r="E158" s="230"/>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66"/>
      <c r="C159" s="166"/>
      <c r="D159" s="230"/>
      <c r="E159" s="230"/>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66"/>
      <c r="C160" s="166"/>
      <c r="D160" s="230"/>
      <c r="E160" s="230"/>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66"/>
      <c r="C161" s="166"/>
      <c r="D161" s="230"/>
      <c r="E161" s="230"/>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66"/>
      <c r="C162" s="166"/>
      <c r="D162" s="230"/>
      <c r="E162" s="230"/>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66"/>
      <c r="C163" s="166"/>
      <c r="D163" s="230"/>
      <c r="E163" s="230"/>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66"/>
      <c r="C164" s="166"/>
      <c r="D164" s="230"/>
      <c r="E164" s="230"/>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66"/>
      <c r="C165" s="166"/>
      <c r="D165" s="230"/>
      <c r="E165" s="230"/>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66"/>
      <c r="C166" s="166"/>
      <c r="D166" s="230"/>
      <c r="E166" s="230"/>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66"/>
      <c r="C167" s="166"/>
      <c r="D167" s="230"/>
      <c r="E167" s="230"/>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66"/>
      <c r="C168" s="166"/>
      <c r="D168" s="230"/>
      <c r="E168" s="230"/>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66"/>
      <c r="C169" s="166"/>
      <c r="D169" s="230"/>
      <c r="E169" s="230"/>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66"/>
      <c r="C170" s="166"/>
      <c r="D170" s="230"/>
      <c r="E170" s="230"/>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66"/>
      <c r="C171" s="166"/>
      <c r="D171" s="230"/>
      <c r="E171" s="230"/>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66"/>
      <c r="C172" s="166"/>
      <c r="D172" s="230"/>
      <c r="E172" s="230"/>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66"/>
      <c r="C173" s="166"/>
      <c r="D173" s="230"/>
      <c r="E173" s="230"/>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66"/>
      <c r="C174" s="166"/>
      <c r="D174" s="230"/>
      <c r="E174" s="230"/>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66"/>
      <c r="C175" s="166"/>
      <c r="D175" s="230"/>
      <c r="E175" s="230"/>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66"/>
      <c r="C176" s="166"/>
      <c r="D176" s="230"/>
      <c r="E176" s="230"/>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66"/>
      <c r="C177" s="166"/>
      <c r="D177" s="230"/>
      <c r="E177" s="230"/>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66"/>
      <c r="C178" s="166"/>
      <c r="D178" s="230"/>
      <c r="E178" s="230"/>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66"/>
      <c r="C179" s="166"/>
      <c r="D179" s="230"/>
      <c r="E179" s="230"/>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66"/>
      <c r="C180" s="166"/>
      <c r="D180" s="230"/>
      <c r="E180" s="230"/>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66"/>
      <c r="C181" s="166"/>
      <c r="D181" s="230"/>
      <c r="E181" s="230"/>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66"/>
      <c r="C182" s="166"/>
      <c r="D182" s="230"/>
      <c r="E182" s="230"/>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66"/>
      <c r="C183" s="166"/>
      <c r="D183" s="230"/>
      <c r="E183" s="230"/>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66"/>
      <c r="C184" s="166"/>
      <c r="D184" s="230"/>
      <c r="E184" s="230"/>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66"/>
      <c r="C185" s="166"/>
      <c r="D185" s="230"/>
      <c r="E185" s="230"/>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66"/>
      <c r="C186" s="166"/>
      <c r="D186" s="230"/>
      <c r="E186" s="230"/>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66"/>
      <c r="C187" s="166"/>
      <c r="D187" s="230"/>
      <c r="E187" s="230"/>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66"/>
      <c r="C188" s="166"/>
      <c r="D188" s="230"/>
      <c r="E188" s="230"/>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66"/>
      <c r="C189" s="166"/>
      <c r="D189" s="230"/>
      <c r="E189" s="230"/>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66"/>
      <c r="C190" s="166"/>
      <c r="D190" s="230"/>
      <c r="E190" s="230"/>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66"/>
      <c r="C191" s="166"/>
      <c r="D191" s="230"/>
      <c r="E191" s="230"/>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66"/>
      <c r="C192" s="166"/>
      <c r="D192" s="230"/>
      <c r="E192" s="230"/>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66"/>
      <c r="C193" s="166"/>
      <c r="D193" s="230"/>
      <c r="E193" s="230"/>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66"/>
      <c r="C194" s="166"/>
      <c r="D194" s="230"/>
      <c r="E194" s="230"/>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66"/>
      <c r="C195" s="166"/>
      <c r="D195" s="230"/>
      <c r="E195" s="230"/>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66"/>
      <c r="C196" s="166"/>
      <c r="D196" s="230"/>
      <c r="E196" s="230"/>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66"/>
      <c r="C197" s="166"/>
      <c r="D197" s="230"/>
      <c r="E197" s="230"/>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66"/>
      <c r="C198" s="166"/>
      <c r="D198" s="230"/>
      <c r="E198" s="230"/>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66"/>
      <c r="C199" s="166"/>
      <c r="D199" s="230"/>
      <c r="E199" s="230"/>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66"/>
      <c r="C200" s="166"/>
      <c r="D200" s="230"/>
      <c r="E200" s="230"/>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66"/>
      <c r="C201" s="166"/>
      <c r="D201" s="230"/>
      <c r="E201" s="230"/>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66"/>
      <c r="C202" s="166"/>
      <c r="D202" s="230"/>
      <c r="E202" s="230"/>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66"/>
      <c r="C203" s="166"/>
      <c r="D203" s="230"/>
      <c r="E203" s="230"/>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66"/>
      <c r="C204" s="166"/>
      <c r="D204" s="230"/>
      <c r="E204" s="230"/>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66"/>
      <c r="C205" s="166"/>
      <c r="D205" s="230"/>
      <c r="E205" s="230"/>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66"/>
      <c r="C206" s="166"/>
      <c r="D206" s="230"/>
      <c r="E206" s="230"/>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66"/>
      <c r="C207" s="166"/>
      <c r="D207" s="230"/>
      <c r="E207" s="230"/>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66"/>
      <c r="C208" s="166"/>
      <c r="D208" s="230"/>
      <c r="E208" s="230"/>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66"/>
      <c r="C209" s="166"/>
      <c r="D209" s="230"/>
      <c r="E209" s="230"/>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66"/>
      <c r="C210" s="166"/>
      <c r="D210" s="230"/>
      <c r="E210" s="230"/>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66"/>
      <c r="C211" s="166"/>
      <c r="D211" s="230"/>
      <c r="E211" s="230"/>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66"/>
      <c r="C212" s="166"/>
      <c r="D212" s="230"/>
      <c r="E212" s="230"/>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66"/>
      <c r="C213" s="166"/>
      <c r="D213" s="230"/>
      <c r="E213" s="230"/>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66"/>
      <c r="C214" s="166"/>
      <c r="D214" s="230"/>
      <c r="E214" s="230"/>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66"/>
      <c r="C215" s="166"/>
      <c r="D215" s="230"/>
      <c r="E215" s="230"/>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66"/>
      <c r="C216" s="166"/>
      <c r="D216" s="230"/>
      <c r="E216" s="230"/>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66"/>
      <c r="C217" s="166"/>
      <c r="D217" s="230"/>
      <c r="E217" s="230"/>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66"/>
      <c r="C218" s="166"/>
      <c r="D218" s="230"/>
      <c r="E218" s="230"/>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66"/>
      <c r="C219" s="166"/>
      <c r="D219" s="230"/>
      <c r="E219" s="230"/>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66"/>
      <c r="C220" s="166"/>
      <c r="D220" s="230"/>
      <c r="E220" s="230"/>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66"/>
      <c r="C221" s="166"/>
      <c r="D221" s="230"/>
      <c r="E221" s="230"/>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66"/>
      <c r="C222" s="166"/>
      <c r="D222" s="230"/>
      <c r="E222" s="230"/>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66"/>
      <c r="C223" s="166"/>
      <c r="D223" s="230"/>
      <c r="E223" s="230"/>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66"/>
      <c r="C224" s="166"/>
      <c r="D224" s="230"/>
      <c r="E224" s="230"/>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66"/>
      <c r="C225" s="166"/>
      <c r="D225" s="230"/>
      <c r="E225" s="230"/>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66"/>
      <c r="C226" s="166"/>
      <c r="D226" s="230"/>
      <c r="E226" s="230"/>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66"/>
      <c r="C227" s="166"/>
      <c r="D227" s="230"/>
      <c r="E227" s="230"/>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66"/>
      <c r="C228" s="166"/>
      <c r="D228" s="230"/>
      <c r="E228" s="230"/>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66"/>
      <c r="C229" s="166"/>
      <c r="D229" s="230"/>
      <c r="E229" s="230"/>
      <c r="F229" s="17"/>
      <c r="G229" s="17"/>
      <c r="H229" s="17"/>
      <c r="I229" s="17"/>
      <c r="J229" s="17"/>
      <c r="K229" s="17"/>
      <c r="L229" s="17"/>
      <c r="M229" s="17"/>
      <c r="N229" s="17"/>
      <c r="O229" s="17"/>
      <c r="P229" s="17"/>
      <c r="Q229" s="17"/>
      <c r="R229" s="17"/>
      <c r="S229" s="17"/>
      <c r="T229" s="17"/>
      <c r="U229" s="17"/>
      <c r="V229" s="17"/>
      <c r="W229" s="17"/>
      <c r="X229" s="17"/>
      <c r="Y229" s="17"/>
      <c r="Z229" s="17"/>
    </row>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3">
    <mergeCell ref="A1:E1"/>
    <mergeCell ref="A28:G28"/>
    <mergeCell ref="A29:G30"/>
  </mergeCells>
  <pageMargins left="0.7" right="0.7" top="0.75" bottom="0.75" header="0" footer="0"/>
  <pageSetup orientation="landscape"/>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election sqref="A1:E1"/>
    </sheetView>
  </sheetViews>
  <sheetFormatPr defaultColWidth="12.625" defaultRowHeight="15" customHeight="1"/>
  <cols>
    <col min="1" max="1" width="43.875" customWidth="1"/>
    <col min="2" max="2" width="17.375" customWidth="1"/>
    <col min="3" max="3" width="18" bestFit="1" customWidth="1"/>
    <col min="4" max="4" width="15.375" customWidth="1"/>
    <col min="5" max="5" width="14.625" customWidth="1"/>
    <col min="6" max="6" width="12" customWidth="1"/>
    <col min="7" max="7" width="14.5" customWidth="1"/>
    <col min="8" max="9" width="9" customWidth="1"/>
    <col min="10" max="10" width="11.25" customWidth="1"/>
    <col min="11" max="11" width="14.125" customWidth="1"/>
    <col min="12" max="26" width="9" customWidth="1"/>
  </cols>
  <sheetData>
    <row r="1" spans="1:26" ht="27.75" customHeight="1">
      <c r="A1" s="883" t="s">
        <v>409</v>
      </c>
      <c r="B1" s="834"/>
      <c r="C1" s="834"/>
      <c r="D1" s="834"/>
      <c r="E1" s="834"/>
      <c r="F1" s="225"/>
      <c r="G1" s="225"/>
      <c r="H1" s="225"/>
      <c r="I1" s="225"/>
      <c r="J1" s="225"/>
      <c r="K1" s="225"/>
      <c r="L1" s="225"/>
      <c r="M1" s="225"/>
      <c r="N1" s="225"/>
      <c r="O1" s="225"/>
      <c r="P1" s="225"/>
      <c r="Q1" s="225"/>
      <c r="R1" s="225"/>
      <c r="S1" s="225"/>
      <c r="T1" s="225"/>
      <c r="U1" s="225"/>
      <c r="V1" s="225"/>
      <c r="W1" s="225"/>
      <c r="X1" s="225"/>
      <c r="Y1" s="225"/>
      <c r="Z1" s="225"/>
    </row>
    <row r="2" spans="1:26" ht="15" customHeight="1" thickBot="1">
      <c r="A2" s="97"/>
      <c r="B2" s="17"/>
      <c r="C2" s="239"/>
      <c r="D2" s="230"/>
      <c r="E2" s="109"/>
      <c r="F2" s="17"/>
      <c r="G2" s="17"/>
      <c r="H2" s="17"/>
      <c r="I2" s="17"/>
      <c r="J2" s="17"/>
      <c r="K2" s="17"/>
      <c r="L2" s="17"/>
      <c r="M2" s="17"/>
      <c r="N2" s="17"/>
      <c r="O2" s="17"/>
      <c r="P2" s="17"/>
      <c r="Q2" s="17"/>
      <c r="R2" s="17"/>
      <c r="S2" s="17"/>
      <c r="T2" s="17"/>
      <c r="U2" s="17"/>
      <c r="V2" s="17"/>
      <c r="W2" s="17"/>
      <c r="X2" s="17"/>
      <c r="Y2" s="17"/>
      <c r="Z2" s="17"/>
    </row>
    <row r="3" spans="1:26" ht="60.75" thickBot="1">
      <c r="A3" s="535" t="s">
        <v>100</v>
      </c>
      <c r="B3" s="536" t="s">
        <v>191</v>
      </c>
      <c r="C3" s="536" t="s">
        <v>198</v>
      </c>
      <c r="D3" s="536" t="s">
        <v>193</v>
      </c>
      <c r="E3" s="536" t="s">
        <v>194</v>
      </c>
      <c r="F3" s="536" t="s">
        <v>195</v>
      </c>
      <c r="G3" s="536" t="s">
        <v>56</v>
      </c>
      <c r="I3" s="31"/>
      <c r="J3" s="31"/>
      <c r="K3" s="31"/>
      <c r="L3" s="31"/>
      <c r="M3" s="31"/>
      <c r="N3" s="31"/>
      <c r="O3" s="31"/>
      <c r="P3" s="31"/>
      <c r="Q3" s="31"/>
      <c r="R3" s="31"/>
      <c r="S3" s="31"/>
      <c r="T3" s="31"/>
      <c r="U3" s="31"/>
      <c r="V3" s="31"/>
      <c r="W3" s="31"/>
      <c r="X3" s="31"/>
      <c r="Y3" s="31"/>
      <c r="Z3" s="31"/>
    </row>
    <row r="4" spans="1:26">
      <c r="A4" s="404" t="s">
        <v>199</v>
      </c>
      <c r="B4" s="537">
        <v>7806</v>
      </c>
      <c r="C4" s="538">
        <v>1053370476.641</v>
      </c>
      <c r="D4" s="537">
        <v>47</v>
      </c>
      <c r="E4" s="538">
        <v>311603.96999999997</v>
      </c>
      <c r="F4" s="537">
        <v>1140</v>
      </c>
      <c r="G4" s="685">
        <v>108028662.38</v>
      </c>
      <c r="I4" s="31"/>
      <c r="J4" s="31"/>
      <c r="K4" s="31"/>
      <c r="L4" s="31"/>
      <c r="M4" s="31"/>
      <c r="N4" s="31"/>
      <c r="O4" s="31"/>
      <c r="P4" s="31"/>
      <c r="Q4" s="31"/>
      <c r="R4" s="31"/>
      <c r="S4" s="31"/>
      <c r="T4" s="31"/>
      <c r="U4" s="31"/>
      <c r="V4" s="31"/>
      <c r="W4" s="31"/>
      <c r="X4" s="31"/>
      <c r="Y4" s="31"/>
      <c r="Z4" s="31"/>
    </row>
    <row r="5" spans="1:26">
      <c r="A5" s="404" t="s">
        <v>502</v>
      </c>
      <c r="B5" s="539">
        <v>96990</v>
      </c>
      <c r="C5" s="540">
        <v>1893307479.83097</v>
      </c>
      <c r="D5" s="539">
        <v>756</v>
      </c>
      <c r="E5" s="540">
        <v>19091530.177999999</v>
      </c>
      <c r="F5" s="539">
        <v>40286</v>
      </c>
      <c r="G5" s="686">
        <v>24595734.2779992</v>
      </c>
      <c r="I5" s="31"/>
      <c r="J5" s="31"/>
      <c r="K5" s="31"/>
      <c r="L5" s="31"/>
      <c r="M5" s="31"/>
      <c r="N5" s="31"/>
      <c r="O5" s="31"/>
      <c r="P5" s="31"/>
      <c r="Q5" s="31"/>
      <c r="R5" s="31"/>
      <c r="S5" s="31"/>
      <c r="T5" s="31"/>
      <c r="U5" s="31"/>
      <c r="V5" s="31"/>
      <c r="W5" s="31"/>
      <c r="X5" s="31"/>
      <c r="Y5" s="31"/>
      <c r="Z5" s="31"/>
    </row>
    <row r="6" spans="1:26">
      <c r="A6" s="404" t="s">
        <v>89</v>
      </c>
      <c r="B6" s="539">
        <v>14507</v>
      </c>
      <c r="C6" s="540">
        <v>158567897.859</v>
      </c>
      <c r="D6" s="539">
        <v>1491</v>
      </c>
      <c r="E6" s="540">
        <v>30167396.2869999</v>
      </c>
      <c r="F6" s="539">
        <v>1471</v>
      </c>
      <c r="G6" s="686">
        <v>4463668.7579999901</v>
      </c>
      <c r="I6" s="31"/>
      <c r="J6" s="31"/>
      <c r="K6" s="31"/>
      <c r="L6" s="31"/>
      <c r="M6" s="31"/>
      <c r="N6" s="31"/>
      <c r="O6" s="31"/>
      <c r="P6" s="31"/>
      <c r="Q6" s="31"/>
      <c r="R6" s="31"/>
      <c r="S6" s="31"/>
      <c r="T6" s="31"/>
      <c r="U6" s="31"/>
      <c r="V6" s="31"/>
      <c r="W6" s="31"/>
      <c r="X6" s="31"/>
      <c r="Y6" s="31"/>
      <c r="Z6" s="31"/>
    </row>
    <row r="7" spans="1:26">
      <c r="A7" s="404" t="s">
        <v>200</v>
      </c>
      <c r="B7" s="539">
        <v>7459</v>
      </c>
      <c r="C7" s="540">
        <v>120205359780.99699</v>
      </c>
      <c r="D7" s="539">
        <v>8</v>
      </c>
      <c r="E7" s="540">
        <v>876375.97</v>
      </c>
      <c r="F7" s="539">
        <v>195</v>
      </c>
      <c r="G7" s="686">
        <v>2608787.7489999998</v>
      </c>
      <c r="I7" s="31"/>
      <c r="J7" s="31"/>
      <c r="K7" s="31"/>
      <c r="L7" s="31"/>
      <c r="M7" s="31"/>
      <c r="N7" s="31"/>
      <c r="O7" s="31"/>
      <c r="P7" s="31"/>
      <c r="Q7" s="31"/>
      <c r="R7" s="31"/>
      <c r="S7" s="31"/>
      <c r="T7" s="31"/>
      <c r="U7" s="31"/>
      <c r="V7" s="31"/>
      <c r="W7" s="31"/>
      <c r="X7" s="31"/>
      <c r="Y7" s="31"/>
      <c r="Z7" s="31"/>
    </row>
    <row r="8" spans="1:26">
      <c r="A8" s="404" t="s">
        <v>201</v>
      </c>
      <c r="B8" s="539">
        <v>3521</v>
      </c>
      <c r="C8" s="540">
        <v>117758353.720999</v>
      </c>
      <c r="D8" s="539">
        <v>88</v>
      </c>
      <c r="E8" s="540">
        <v>9543929.5930000003</v>
      </c>
      <c r="F8" s="539">
        <v>38</v>
      </c>
      <c r="G8" s="686">
        <v>390634.79200000002</v>
      </c>
      <c r="I8" s="31"/>
      <c r="J8" s="31"/>
      <c r="K8" s="31"/>
      <c r="L8" s="31"/>
      <c r="M8" s="31"/>
      <c r="N8" s="31"/>
      <c r="O8" s="31"/>
      <c r="P8" s="31"/>
      <c r="Q8" s="31"/>
      <c r="R8" s="31"/>
      <c r="S8" s="31"/>
      <c r="T8" s="31"/>
      <c r="U8" s="31"/>
      <c r="V8" s="31"/>
      <c r="W8" s="31"/>
      <c r="X8" s="31"/>
      <c r="Y8" s="31"/>
      <c r="Z8" s="31"/>
    </row>
    <row r="9" spans="1:26">
      <c r="A9" s="404" t="s">
        <v>202</v>
      </c>
      <c r="B9" s="539">
        <v>2048</v>
      </c>
      <c r="C9" s="540">
        <v>47782199.443999901</v>
      </c>
      <c r="D9" s="539">
        <v>0</v>
      </c>
      <c r="E9" s="540">
        <v>0</v>
      </c>
      <c r="F9" s="539">
        <v>12</v>
      </c>
      <c r="G9" s="686">
        <v>23677.377999999899</v>
      </c>
      <c r="I9" s="31"/>
      <c r="J9" s="31"/>
      <c r="K9" s="31"/>
      <c r="L9" s="31"/>
      <c r="M9" s="31"/>
      <c r="N9" s="31"/>
      <c r="O9" s="31"/>
      <c r="P9" s="31"/>
      <c r="Q9" s="31"/>
      <c r="R9" s="31"/>
      <c r="S9" s="31"/>
      <c r="T9" s="31"/>
      <c r="U9" s="31"/>
      <c r="V9" s="31"/>
      <c r="W9" s="31"/>
      <c r="X9" s="31"/>
      <c r="Y9" s="31"/>
      <c r="Z9" s="31"/>
    </row>
    <row r="10" spans="1:26">
      <c r="A10" s="404" t="s">
        <v>203</v>
      </c>
      <c r="B10" s="539">
        <v>39226</v>
      </c>
      <c r="C10" s="540">
        <v>329284911.57999998</v>
      </c>
      <c r="D10" s="539">
        <v>55</v>
      </c>
      <c r="E10" s="540">
        <v>927404.549999999</v>
      </c>
      <c r="F10" s="539">
        <v>6410</v>
      </c>
      <c r="G10" s="686">
        <v>6238462.7500000801</v>
      </c>
      <c r="I10" s="31"/>
      <c r="J10" s="31"/>
      <c r="K10" s="31"/>
      <c r="L10" s="31"/>
      <c r="M10" s="31"/>
      <c r="N10" s="31"/>
      <c r="O10" s="31"/>
      <c r="P10" s="31"/>
      <c r="Q10" s="31"/>
      <c r="R10" s="31"/>
      <c r="S10" s="31"/>
      <c r="T10" s="31"/>
      <c r="U10" s="31"/>
      <c r="V10" s="31"/>
      <c r="W10" s="31"/>
      <c r="X10" s="31"/>
      <c r="Y10" s="31"/>
      <c r="Z10" s="31"/>
    </row>
    <row r="11" spans="1:26">
      <c r="A11" s="404" t="s">
        <v>204</v>
      </c>
      <c r="B11" s="539">
        <v>7278</v>
      </c>
      <c r="C11" s="540">
        <v>48628141.612999998</v>
      </c>
      <c r="D11" s="539">
        <v>15</v>
      </c>
      <c r="E11" s="540">
        <v>286435.87299999897</v>
      </c>
      <c r="F11" s="539">
        <v>404</v>
      </c>
      <c r="G11" s="686">
        <v>458608.02199999901</v>
      </c>
      <c r="I11" s="31"/>
      <c r="J11" s="31"/>
      <c r="K11" s="31"/>
      <c r="L11" s="31"/>
      <c r="M11" s="31"/>
      <c r="N11" s="31"/>
      <c r="O11" s="31"/>
      <c r="P11" s="31"/>
      <c r="Q11" s="31"/>
      <c r="R11" s="31"/>
      <c r="S11" s="31"/>
      <c r="T11" s="31"/>
      <c r="U11" s="31"/>
      <c r="V11" s="31"/>
      <c r="W11" s="31"/>
      <c r="X11" s="31"/>
      <c r="Y11" s="31"/>
      <c r="Z11" s="31"/>
    </row>
    <row r="12" spans="1:26">
      <c r="A12" s="404" t="s">
        <v>205</v>
      </c>
      <c r="B12" s="539">
        <v>27562</v>
      </c>
      <c r="C12" s="540">
        <v>262959517.5</v>
      </c>
      <c r="D12" s="539">
        <v>6</v>
      </c>
      <c r="E12" s="540">
        <v>16698.66</v>
      </c>
      <c r="F12" s="539">
        <v>424</v>
      </c>
      <c r="G12" s="686">
        <v>42857899.3699999</v>
      </c>
      <c r="I12" s="31"/>
      <c r="J12" s="31"/>
      <c r="K12" s="31"/>
      <c r="L12" s="31"/>
      <c r="M12" s="31"/>
      <c r="N12" s="31"/>
      <c r="O12" s="31"/>
      <c r="P12" s="31"/>
      <c r="Q12" s="31"/>
      <c r="R12" s="31"/>
      <c r="S12" s="31"/>
      <c r="T12" s="31"/>
      <c r="U12" s="31"/>
      <c r="V12" s="31"/>
      <c r="W12" s="31"/>
      <c r="X12" s="31"/>
      <c r="Y12" s="31"/>
      <c r="Z12" s="31"/>
    </row>
    <row r="13" spans="1:26">
      <c r="A13" s="404" t="s">
        <v>206</v>
      </c>
      <c r="B13" s="539">
        <v>52343</v>
      </c>
      <c r="C13" s="540">
        <v>551555882.72100198</v>
      </c>
      <c r="D13" s="539">
        <v>392</v>
      </c>
      <c r="E13" s="540">
        <v>58269618.847999997</v>
      </c>
      <c r="F13" s="539">
        <v>9286</v>
      </c>
      <c r="G13" s="686">
        <v>43936137.457000099</v>
      </c>
      <c r="I13" s="31"/>
      <c r="J13" s="31"/>
      <c r="K13" s="31"/>
      <c r="L13" s="31"/>
      <c r="M13" s="31"/>
      <c r="N13" s="31"/>
      <c r="O13" s="31"/>
      <c r="P13" s="31"/>
      <c r="Q13" s="31"/>
      <c r="R13" s="31"/>
      <c r="S13" s="31"/>
      <c r="T13" s="31"/>
      <c r="U13" s="31"/>
      <c r="V13" s="31"/>
      <c r="W13" s="31"/>
      <c r="X13" s="31"/>
      <c r="Y13" s="31"/>
      <c r="Z13" s="31"/>
    </row>
    <row r="14" spans="1:26">
      <c r="A14" s="404" t="s">
        <v>207</v>
      </c>
      <c r="B14" s="539">
        <v>1847</v>
      </c>
      <c r="C14" s="540">
        <v>2026629075.5239999</v>
      </c>
      <c r="D14" s="539">
        <v>4</v>
      </c>
      <c r="E14" s="540">
        <v>0</v>
      </c>
      <c r="F14" s="539">
        <v>0</v>
      </c>
      <c r="G14" s="686">
        <v>0</v>
      </c>
      <c r="I14" s="31"/>
      <c r="J14" s="31"/>
      <c r="K14" s="31"/>
      <c r="L14" s="31"/>
      <c r="M14" s="31"/>
      <c r="N14" s="31"/>
      <c r="O14" s="31"/>
      <c r="P14" s="31"/>
      <c r="Q14" s="31"/>
      <c r="R14" s="31"/>
      <c r="S14" s="31"/>
      <c r="T14" s="31"/>
      <c r="U14" s="31"/>
      <c r="V14" s="31"/>
      <c r="W14" s="31"/>
      <c r="X14" s="31"/>
      <c r="Y14" s="31"/>
      <c r="Z14" s="31"/>
    </row>
    <row r="15" spans="1:26">
      <c r="A15" s="404" t="s">
        <v>208</v>
      </c>
      <c r="B15" s="539">
        <v>1124</v>
      </c>
      <c r="C15" s="540">
        <v>29475742.135999899</v>
      </c>
      <c r="D15" s="539">
        <v>3</v>
      </c>
      <c r="E15" s="540">
        <v>0</v>
      </c>
      <c r="F15" s="539">
        <v>19</v>
      </c>
      <c r="G15" s="686">
        <v>1106111.709</v>
      </c>
      <c r="I15" s="31"/>
      <c r="J15" s="31"/>
      <c r="K15" s="31"/>
      <c r="L15" s="31"/>
      <c r="M15" s="31"/>
      <c r="N15" s="31"/>
      <c r="O15" s="31"/>
      <c r="P15" s="31"/>
      <c r="Q15" s="31"/>
      <c r="R15" s="31"/>
      <c r="S15" s="31"/>
      <c r="T15" s="31"/>
      <c r="U15" s="31"/>
      <c r="V15" s="31"/>
      <c r="W15" s="31"/>
      <c r="X15" s="31"/>
      <c r="Y15" s="31"/>
      <c r="Z15" s="31"/>
    </row>
    <row r="16" spans="1:26">
      <c r="A16" s="404" t="s">
        <v>209</v>
      </c>
      <c r="B16" s="539">
        <v>13111</v>
      </c>
      <c r="C16" s="540">
        <v>411140235.80100203</v>
      </c>
      <c r="D16" s="539">
        <v>7</v>
      </c>
      <c r="E16" s="540">
        <v>5181.82</v>
      </c>
      <c r="F16" s="539">
        <v>666</v>
      </c>
      <c r="G16" s="686">
        <v>438131.98099999898</v>
      </c>
      <c r="I16" s="31"/>
      <c r="J16" s="31"/>
      <c r="K16" s="31"/>
      <c r="L16" s="31"/>
      <c r="M16" s="31"/>
      <c r="N16" s="31"/>
      <c r="O16" s="31"/>
      <c r="P16" s="31"/>
      <c r="Q16" s="31"/>
      <c r="R16" s="31"/>
      <c r="S16" s="31"/>
      <c r="T16" s="31"/>
      <c r="U16" s="31"/>
      <c r="V16" s="31"/>
      <c r="W16" s="31"/>
      <c r="X16" s="31"/>
      <c r="Y16" s="31"/>
      <c r="Z16" s="31"/>
    </row>
    <row r="17" spans="1:26">
      <c r="A17" s="404" t="s">
        <v>210</v>
      </c>
      <c r="B17" s="539">
        <v>46925</v>
      </c>
      <c r="C17" s="540">
        <v>771868639.04600203</v>
      </c>
      <c r="D17" s="539">
        <v>32</v>
      </c>
      <c r="E17" s="540">
        <v>261028.23199999999</v>
      </c>
      <c r="F17" s="539">
        <v>895</v>
      </c>
      <c r="G17" s="686">
        <v>2709325.63</v>
      </c>
      <c r="I17" s="31"/>
      <c r="J17" s="31"/>
      <c r="K17" s="31"/>
      <c r="L17" s="31"/>
      <c r="M17" s="31"/>
      <c r="N17" s="31"/>
      <c r="O17" s="31"/>
      <c r="P17" s="31"/>
      <c r="Q17" s="31"/>
      <c r="R17" s="31"/>
      <c r="S17" s="31"/>
      <c r="T17" s="31"/>
      <c r="U17" s="31"/>
      <c r="V17" s="31"/>
      <c r="W17" s="31"/>
      <c r="X17" s="31"/>
      <c r="Y17" s="31"/>
      <c r="Z17" s="31"/>
    </row>
    <row r="18" spans="1:26">
      <c r="A18" s="404" t="s">
        <v>211</v>
      </c>
      <c r="B18" s="539">
        <v>120</v>
      </c>
      <c r="C18" s="540">
        <v>1440412.1799999899</v>
      </c>
      <c r="D18" s="539">
        <v>0</v>
      </c>
      <c r="E18" s="540">
        <v>0</v>
      </c>
      <c r="F18" s="539">
        <v>0</v>
      </c>
      <c r="G18" s="686">
        <v>0</v>
      </c>
      <c r="I18" s="31"/>
      <c r="J18" s="31"/>
      <c r="K18" s="31"/>
      <c r="L18" s="31"/>
      <c r="M18" s="31"/>
      <c r="N18" s="31"/>
      <c r="O18" s="31"/>
      <c r="P18" s="31"/>
      <c r="Q18" s="31"/>
      <c r="R18" s="31"/>
      <c r="S18" s="31"/>
      <c r="T18" s="31"/>
      <c r="U18" s="31"/>
      <c r="V18" s="31"/>
      <c r="W18" s="31"/>
      <c r="X18" s="31"/>
      <c r="Y18" s="31"/>
      <c r="Z18" s="31"/>
    </row>
    <row r="19" spans="1:26">
      <c r="A19" s="404" t="s">
        <v>212</v>
      </c>
      <c r="B19" s="539">
        <v>3005</v>
      </c>
      <c r="C19" s="540">
        <v>81925599.854000002</v>
      </c>
      <c r="D19" s="539">
        <v>10</v>
      </c>
      <c r="E19" s="540">
        <v>75387.600000000006</v>
      </c>
      <c r="F19" s="539">
        <v>1</v>
      </c>
      <c r="G19" s="686">
        <v>294149.15000000002</v>
      </c>
      <c r="I19" s="31"/>
      <c r="J19" s="31"/>
      <c r="K19" s="31"/>
      <c r="L19" s="31"/>
      <c r="M19" s="31"/>
      <c r="N19" s="31"/>
      <c r="O19" s="31"/>
      <c r="P19" s="31"/>
      <c r="Q19" s="31"/>
      <c r="R19" s="31"/>
      <c r="S19" s="31"/>
      <c r="T19" s="31"/>
      <c r="U19" s="31"/>
      <c r="V19" s="31"/>
      <c r="W19" s="31"/>
      <c r="X19" s="31"/>
      <c r="Y19" s="31"/>
      <c r="Z19" s="31"/>
    </row>
    <row r="20" spans="1:26">
      <c r="A20" s="404" t="s">
        <v>213</v>
      </c>
      <c r="B20" s="539">
        <v>49738</v>
      </c>
      <c r="C20" s="540">
        <v>1135869900.9460001</v>
      </c>
      <c r="D20" s="539">
        <v>23</v>
      </c>
      <c r="E20" s="540">
        <v>110347.59</v>
      </c>
      <c r="F20" s="539">
        <v>5295</v>
      </c>
      <c r="G20" s="686">
        <v>31234843.405999999</v>
      </c>
      <c r="I20" s="31"/>
      <c r="J20" s="31"/>
      <c r="K20" s="31"/>
      <c r="L20" s="31"/>
      <c r="M20" s="31"/>
      <c r="N20" s="31"/>
      <c r="O20" s="31"/>
      <c r="P20" s="31"/>
      <c r="Q20" s="31"/>
      <c r="R20" s="31"/>
      <c r="S20" s="31"/>
      <c r="T20" s="31"/>
      <c r="U20" s="31"/>
      <c r="V20" s="31"/>
      <c r="W20" s="31"/>
      <c r="X20" s="31"/>
      <c r="Y20" s="31"/>
      <c r="Z20" s="31"/>
    </row>
    <row r="21" spans="1:26" ht="15.75" customHeight="1">
      <c r="A21" s="404" t="s">
        <v>214</v>
      </c>
      <c r="B21" s="539">
        <v>10060</v>
      </c>
      <c r="C21" s="540">
        <v>297746839.47400099</v>
      </c>
      <c r="D21" s="539">
        <v>33</v>
      </c>
      <c r="E21" s="540">
        <v>1685860.78</v>
      </c>
      <c r="F21" s="539">
        <v>2197</v>
      </c>
      <c r="G21" s="686">
        <v>8894364.1899999697</v>
      </c>
      <c r="I21" s="31"/>
      <c r="J21" s="31"/>
      <c r="K21" s="31"/>
      <c r="L21" s="31"/>
      <c r="M21" s="31"/>
      <c r="N21" s="31"/>
      <c r="O21" s="31"/>
      <c r="P21" s="31"/>
      <c r="Q21" s="31"/>
      <c r="R21" s="31"/>
      <c r="S21" s="31"/>
      <c r="T21" s="31"/>
      <c r="U21" s="31"/>
      <c r="V21" s="31"/>
      <c r="W21" s="31"/>
      <c r="X21" s="31"/>
      <c r="Y21" s="31"/>
      <c r="Z21" s="31"/>
    </row>
    <row r="22" spans="1:26" ht="15.75" customHeight="1">
      <c r="A22" s="404" t="s">
        <v>215</v>
      </c>
      <c r="B22" s="539">
        <v>82</v>
      </c>
      <c r="C22" s="540">
        <v>9558774</v>
      </c>
      <c r="D22" s="539">
        <v>0</v>
      </c>
      <c r="E22" s="540">
        <v>0</v>
      </c>
      <c r="F22" s="539">
        <v>1</v>
      </c>
      <c r="G22" s="686">
        <v>0</v>
      </c>
      <c r="I22" s="31"/>
      <c r="J22" s="31"/>
      <c r="K22" s="31"/>
      <c r="L22" s="31"/>
      <c r="M22" s="31"/>
      <c r="N22" s="31"/>
      <c r="O22" s="31"/>
      <c r="P22" s="31"/>
      <c r="Q22" s="31"/>
      <c r="R22" s="31"/>
      <c r="S22" s="31"/>
      <c r="T22" s="31"/>
      <c r="U22" s="31"/>
      <c r="V22" s="31"/>
      <c r="W22" s="31"/>
      <c r="X22" s="31"/>
      <c r="Y22" s="31"/>
      <c r="Z22" s="31"/>
    </row>
    <row r="23" spans="1:26" ht="15.75" customHeight="1">
      <c r="A23" s="404" t="s">
        <v>216</v>
      </c>
      <c r="B23" s="539">
        <v>28522</v>
      </c>
      <c r="C23" s="540">
        <v>818046775.817994</v>
      </c>
      <c r="D23" s="539">
        <v>52</v>
      </c>
      <c r="E23" s="540">
        <v>201329.56099999999</v>
      </c>
      <c r="F23" s="539">
        <v>2501</v>
      </c>
      <c r="G23" s="686">
        <v>15325799.599999901</v>
      </c>
      <c r="I23" s="31"/>
      <c r="J23" s="31"/>
      <c r="K23" s="31"/>
      <c r="L23" s="31"/>
      <c r="M23" s="31"/>
      <c r="N23" s="31"/>
      <c r="O23" s="31"/>
      <c r="P23" s="31"/>
      <c r="Q23" s="31"/>
      <c r="R23" s="31"/>
      <c r="S23" s="31"/>
      <c r="T23" s="31"/>
      <c r="U23" s="31"/>
      <c r="V23" s="31"/>
      <c r="W23" s="31"/>
      <c r="X23" s="31"/>
      <c r="Y23" s="31"/>
      <c r="Z23" s="31"/>
    </row>
    <row r="24" spans="1:26" ht="15.75" customHeight="1">
      <c r="A24" s="404" t="s">
        <v>217</v>
      </c>
      <c r="B24" s="539">
        <v>91914</v>
      </c>
      <c r="C24" s="540">
        <v>12280906792.231501</v>
      </c>
      <c r="D24" s="539">
        <v>92</v>
      </c>
      <c r="E24" s="540">
        <v>1704754.99</v>
      </c>
      <c r="F24" s="539">
        <v>23142</v>
      </c>
      <c r="G24" s="686">
        <v>56797672.052999698</v>
      </c>
      <c r="I24" s="31"/>
      <c r="J24" s="31"/>
      <c r="K24" s="31"/>
      <c r="L24" s="31"/>
      <c r="M24" s="31"/>
      <c r="N24" s="31"/>
      <c r="O24" s="31"/>
      <c r="P24" s="31"/>
      <c r="Q24" s="31"/>
      <c r="R24" s="31"/>
      <c r="S24" s="31"/>
      <c r="T24" s="31"/>
      <c r="U24" s="31"/>
      <c r="V24" s="31"/>
      <c r="W24" s="31"/>
      <c r="X24" s="31"/>
      <c r="Y24" s="31"/>
      <c r="Z24" s="31"/>
    </row>
    <row r="25" spans="1:26" ht="15.75" customHeight="1" thickBot="1">
      <c r="A25" s="404" t="s">
        <v>218</v>
      </c>
      <c r="B25" s="541">
        <v>3938</v>
      </c>
      <c r="C25" s="542">
        <v>36433768.891000003</v>
      </c>
      <c r="D25" s="541">
        <v>14</v>
      </c>
      <c r="E25" s="542">
        <v>800</v>
      </c>
      <c r="F25" s="541">
        <v>876</v>
      </c>
      <c r="G25" s="687">
        <v>1565729.76</v>
      </c>
      <c r="I25" s="31"/>
      <c r="J25" s="31"/>
      <c r="K25" s="31"/>
      <c r="L25" s="31"/>
      <c r="M25" s="31"/>
      <c r="N25" s="31"/>
      <c r="O25" s="31"/>
      <c r="P25" s="31"/>
      <c r="Q25" s="31"/>
      <c r="R25" s="31"/>
      <c r="S25" s="31"/>
      <c r="T25" s="31"/>
      <c r="U25" s="31"/>
      <c r="V25" s="31"/>
      <c r="W25" s="31"/>
      <c r="X25" s="31"/>
      <c r="Y25" s="31"/>
      <c r="Z25" s="31"/>
    </row>
    <row r="26" spans="1:26" ht="15.75" customHeight="1" thickBot="1">
      <c r="A26" s="549" t="s">
        <v>39</v>
      </c>
      <c r="B26" s="550">
        <f t="shared" ref="B26:E26" si="0">SUM(B4:B25)</f>
        <v>509126</v>
      </c>
      <c r="C26" s="551">
        <f t="shared" si="0"/>
        <v>142569617197.80844</v>
      </c>
      <c r="D26" s="552">
        <f>SUM(D4:D25)</f>
        <v>3128</v>
      </c>
      <c r="E26" s="551">
        <f t="shared" si="0"/>
        <v>123535684.50199987</v>
      </c>
      <c r="F26" s="552">
        <f>SUBTOTAL(109,F4:F25)</f>
        <v>95259</v>
      </c>
      <c r="G26" s="553">
        <f>SUBTOTAL(109,G4:G25)</f>
        <v>351968400.41299886</v>
      </c>
      <c r="I26" s="31"/>
      <c r="J26" s="31"/>
      <c r="K26" s="31"/>
      <c r="L26" s="31"/>
      <c r="M26" s="31"/>
      <c r="N26" s="31"/>
      <c r="O26" s="31"/>
      <c r="P26" s="31"/>
      <c r="Q26" s="31"/>
      <c r="R26" s="31"/>
      <c r="S26" s="31"/>
      <c r="T26" s="31"/>
      <c r="U26" s="31"/>
      <c r="V26" s="31"/>
      <c r="W26" s="31"/>
      <c r="X26" s="31"/>
      <c r="Y26" s="31"/>
      <c r="Z26" s="31"/>
    </row>
    <row r="27" spans="1:26" ht="12.75" customHeight="1">
      <c r="A27" s="241"/>
      <c r="B27" s="242"/>
      <c r="C27" s="243"/>
      <c r="D27" s="244"/>
      <c r="E27" s="245"/>
      <c r="F27" s="31"/>
      <c r="G27" s="31"/>
      <c r="H27" s="31"/>
      <c r="I27" s="31"/>
      <c r="J27" s="31"/>
      <c r="K27" s="31"/>
      <c r="L27" s="31"/>
      <c r="M27" s="31"/>
      <c r="N27" s="31"/>
      <c r="O27" s="31"/>
      <c r="P27" s="31"/>
      <c r="Q27" s="31"/>
      <c r="R27" s="31"/>
      <c r="S27" s="31"/>
      <c r="T27" s="31"/>
      <c r="U27" s="31"/>
      <c r="V27" s="31"/>
      <c r="W27" s="31"/>
      <c r="X27" s="31"/>
      <c r="Y27" s="31"/>
      <c r="Z27" s="31"/>
    </row>
    <row r="28" spans="1:26">
      <c r="A28" s="31" t="s">
        <v>59</v>
      </c>
      <c r="B28" s="242"/>
      <c r="C28" s="243"/>
      <c r="D28" s="244"/>
      <c r="E28" s="245"/>
      <c r="F28" s="31"/>
      <c r="G28" s="31"/>
      <c r="H28" s="31"/>
      <c r="I28" s="31"/>
      <c r="J28" s="31"/>
      <c r="K28" s="31"/>
      <c r="L28" s="31"/>
      <c r="M28" s="31"/>
      <c r="N28" s="31"/>
      <c r="O28" s="31"/>
      <c r="P28" s="31"/>
      <c r="Q28" s="31"/>
      <c r="R28" s="31"/>
      <c r="S28" s="31"/>
      <c r="T28" s="31"/>
      <c r="U28" s="31"/>
      <c r="V28" s="31"/>
      <c r="W28" s="31"/>
      <c r="X28" s="31"/>
      <c r="Y28" s="31"/>
      <c r="Z28" s="31"/>
    </row>
    <row r="29" spans="1:26">
      <c r="A29" s="886" t="s">
        <v>219</v>
      </c>
      <c r="B29" s="828"/>
      <c r="C29" s="828"/>
      <c r="D29" s="828"/>
      <c r="E29" s="828"/>
      <c r="F29" s="828"/>
      <c r="G29" s="887"/>
      <c r="H29" s="31"/>
      <c r="I29" s="31"/>
      <c r="J29" s="31"/>
      <c r="K29" s="31"/>
      <c r="L29" s="31"/>
      <c r="M29" s="31"/>
      <c r="N29" s="31"/>
      <c r="O29" s="31"/>
      <c r="P29" s="31"/>
      <c r="Q29" s="31"/>
      <c r="R29" s="31"/>
      <c r="S29" s="31"/>
      <c r="T29" s="31"/>
      <c r="U29" s="31"/>
      <c r="V29" s="31"/>
      <c r="W29" s="31"/>
      <c r="X29" s="31"/>
      <c r="Y29" s="31"/>
      <c r="Z29" s="31"/>
    </row>
    <row r="30" spans="1:26">
      <c r="A30" s="920" t="s">
        <v>537</v>
      </c>
      <c r="B30" s="31"/>
      <c r="C30" s="164"/>
      <c r="D30" s="238"/>
      <c r="E30" s="89"/>
      <c r="F30" s="31"/>
      <c r="G30" s="31"/>
      <c r="H30" s="31"/>
      <c r="I30" s="31"/>
      <c r="J30" s="31"/>
      <c r="K30" s="31"/>
      <c r="L30" s="31"/>
      <c r="M30" s="31"/>
      <c r="N30" s="31"/>
      <c r="O30" s="31"/>
      <c r="P30" s="31"/>
      <c r="Q30" s="31"/>
      <c r="R30" s="31"/>
      <c r="S30" s="31"/>
      <c r="T30" s="31"/>
      <c r="U30" s="31"/>
      <c r="V30" s="31"/>
      <c r="W30" s="31"/>
      <c r="X30" s="31"/>
      <c r="Y30" s="31"/>
      <c r="Z30" s="31"/>
    </row>
    <row r="31" spans="1:26">
      <c r="A31" s="31" t="s">
        <v>220</v>
      </c>
      <c r="B31" s="31"/>
      <c r="C31" s="164"/>
      <c r="D31" s="238"/>
      <c r="E31" s="89"/>
      <c r="F31" s="31"/>
      <c r="G31" s="31"/>
      <c r="H31" s="31"/>
      <c r="I31" s="31"/>
      <c r="J31" s="31"/>
      <c r="K31" s="31"/>
      <c r="L31" s="31"/>
      <c r="M31" s="31"/>
      <c r="N31" s="31"/>
      <c r="O31" s="31"/>
      <c r="P31" s="31"/>
      <c r="Q31" s="31"/>
      <c r="R31" s="31"/>
      <c r="S31" s="31"/>
      <c r="T31" s="31"/>
      <c r="U31" s="31"/>
      <c r="V31" s="31"/>
      <c r="W31" s="31"/>
      <c r="X31" s="31"/>
      <c r="Y31" s="31"/>
      <c r="Z31" s="31"/>
    </row>
    <row r="32" spans="1:26" ht="12.75" customHeight="1">
      <c r="A32" s="17"/>
      <c r="B32" s="17"/>
      <c r="C32" s="239"/>
      <c r="D32" s="230"/>
      <c r="E32" s="109"/>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239"/>
      <c r="D33" s="230"/>
      <c r="E33" s="109"/>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239"/>
      <c r="D34" s="230"/>
      <c r="E34" s="109"/>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239"/>
      <c r="D35" s="230"/>
      <c r="E35" s="109"/>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239"/>
      <c r="D36" s="230"/>
      <c r="E36" s="109"/>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239"/>
      <c r="D37" s="230"/>
      <c r="E37" s="109"/>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239"/>
      <c r="D38" s="230"/>
      <c r="E38" s="109"/>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239"/>
      <c r="D39" s="230"/>
      <c r="E39" s="109"/>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239"/>
      <c r="D40" s="230"/>
      <c r="E40" s="109"/>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239"/>
      <c r="D41" s="230"/>
      <c r="E41" s="109"/>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239"/>
      <c r="D42" s="230"/>
      <c r="E42" s="109"/>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239"/>
      <c r="D43" s="230"/>
      <c r="E43" s="109"/>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239"/>
      <c r="D44" s="230"/>
      <c r="E44" s="109"/>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239"/>
      <c r="D45" s="230"/>
      <c r="E45" s="109"/>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239"/>
      <c r="D46" s="230"/>
      <c r="E46" s="109"/>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239"/>
      <c r="D47" s="230"/>
      <c r="E47" s="109"/>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239"/>
      <c r="D48" s="230"/>
      <c r="E48" s="109"/>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239"/>
      <c r="D49" s="230"/>
      <c r="E49" s="109"/>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239"/>
      <c r="D50" s="230"/>
      <c r="E50" s="109"/>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239"/>
      <c r="D51" s="230"/>
      <c r="E51" s="109"/>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239"/>
      <c r="D52" s="230"/>
      <c r="E52" s="109"/>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239"/>
      <c r="D53" s="230"/>
      <c r="E53" s="109"/>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239"/>
      <c r="D54" s="230"/>
      <c r="E54" s="109"/>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239"/>
      <c r="D55" s="230"/>
      <c r="E55" s="109"/>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239"/>
      <c r="D56" s="230"/>
      <c r="E56" s="109"/>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239"/>
      <c r="D57" s="230"/>
      <c r="E57" s="109"/>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239"/>
      <c r="D58" s="230"/>
      <c r="E58" s="109"/>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239"/>
      <c r="D59" s="230"/>
      <c r="E59" s="109"/>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239"/>
      <c r="D60" s="230"/>
      <c r="E60" s="109"/>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239"/>
      <c r="D61" s="230"/>
      <c r="E61" s="109"/>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239"/>
      <c r="D62" s="230"/>
      <c r="E62" s="109"/>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239"/>
      <c r="D63" s="230"/>
      <c r="E63" s="109"/>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239"/>
      <c r="D64" s="230"/>
      <c r="E64" s="109"/>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239"/>
      <c r="D65" s="230"/>
      <c r="E65" s="109"/>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239"/>
      <c r="D66" s="230"/>
      <c r="E66" s="109"/>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239"/>
      <c r="D67" s="230"/>
      <c r="E67" s="109"/>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239"/>
      <c r="D68" s="230"/>
      <c r="E68" s="109"/>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239"/>
      <c r="D69" s="230"/>
      <c r="E69" s="109"/>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239"/>
      <c r="D70" s="230"/>
      <c r="E70" s="109"/>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239"/>
      <c r="D71" s="230"/>
      <c r="E71" s="109"/>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239"/>
      <c r="D72" s="230"/>
      <c r="E72" s="109"/>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239"/>
      <c r="D73" s="230"/>
      <c r="E73" s="109"/>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239"/>
      <c r="D74" s="230"/>
      <c r="E74" s="109"/>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239"/>
      <c r="D75" s="230"/>
      <c r="E75" s="109"/>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239"/>
      <c r="D76" s="230"/>
      <c r="E76" s="109"/>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239"/>
      <c r="D77" s="230"/>
      <c r="E77" s="109"/>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239"/>
      <c r="D78" s="230"/>
      <c r="E78" s="109"/>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239"/>
      <c r="D79" s="230"/>
      <c r="E79" s="109"/>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239"/>
      <c r="D80" s="230"/>
      <c r="E80" s="109"/>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239"/>
      <c r="D81" s="230"/>
      <c r="E81" s="109"/>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239"/>
      <c r="D82" s="230"/>
      <c r="E82" s="109"/>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239"/>
      <c r="D83" s="230"/>
      <c r="E83" s="109"/>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239"/>
      <c r="D84" s="230"/>
      <c r="E84" s="109"/>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239"/>
      <c r="D85" s="230"/>
      <c r="E85" s="109"/>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239"/>
      <c r="D86" s="230"/>
      <c r="E86" s="109"/>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239"/>
      <c r="D87" s="230"/>
      <c r="E87" s="109"/>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239"/>
      <c r="D88" s="230"/>
      <c r="E88" s="109"/>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239"/>
      <c r="D89" s="230"/>
      <c r="E89" s="109"/>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239"/>
      <c r="D90" s="230"/>
      <c r="E90" s="109"/>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239"/>
      <c r="D91" s="230"/>
      <c r="E91" s="109"/>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239"/>
      <c r="D92" s="230"/>
      <c r="E92" s="109"/>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239"/>
      <c r="D93" s="230"/>
      <c r="E93" s="109"/>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239"/>
      <c r="D94" s="230"/>
      <c r="E94" s="109"/>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239"/>
      <c r="D95" s="230"/>
      <c r="E95" s="109"/>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239"/>
      <c r="D96" s="230"/>
      <c r="E96" s="109"/>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239"/>
      <c r="D97" s="230"/>
      <c r="E97" s="109"/>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239"/>
      <c r="D98" s="230"/>
      <c r="E98" s="109"/>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239"/>
      <c r="D99" s="230"/>
      <c r="E99" s="109"/>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239"/>
      <c r="D100" s="230"/>
      <c r="E100" s="109"/>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239"/>
      <c r="D101" s="230"/>
      <c r="E101" s="109"/>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239"/>
      <c r="D102" s="230"/>
      <c r="E102" s="109"/>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239"/>
      <c r="D103" s="230"/>
      <c r="E103" s="109"/>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239"/>
      <c r="D104" s="230"/>
      <c r="E104" s="109"/>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239"/>
      <c r="D105" s="230"/>
      <c r="E105" s="109"/>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239"/>
      <c r="D106" s="230"/>
      <c r="E106" s="109"/>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239"/>
      <c r="D107" s="230"/>
      <c r="E107" s="109"/>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239"/>
      <c r="D108" s="230"/>
      <c r="E108" s="109"/>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239"/>
      <c r="D109" s="230"/>
      <c r="E109" s="109"/>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239"/>
      <c r="D110" s="230"/>
      <c r="E110" s="109"/>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239"/>
      <c r="D111" s="230"/>
      <c r="E111" s="109"/>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239"/>
      <c r="D112" s="230"/>
      <c r="E112" s="109"/>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239"/>
      <c r="D113" s="230"/>
      <c r="E113" s="109"/>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239"/>
      <c r="D114" s="230"/>
      <c r="E114" s="109"/>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239"/>
      <c r="D115" s="230"/>
      <c r="E115" s="109"/>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239"/>
      <c r="D116" s="230"/>
      <c r="E116" s="109"/>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239"/>
      <c r="D117" s="230"/>
      <c r="E117" s="109"/>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239"/>
      <c r="D118" s="230"/>
      <c r="E118" s="109"/>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239"/>
      <c r="D119" s="230"/>
      <c r="E119" s="109"/>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239"/>
      <c r="D120" s="230"/>
      <c r="E120" s="109"/>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239"/>
      <c r="D121" s="230"/>
      <c r="E121" s="109"/>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239"/>
      <c r="D122" s="230"/>
      <c r="E122" s="109"/>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239"/>
      <c r="D123" s="230"/>
      <c r="E123" s="109"/>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239"/>
      <c r="D124" s="230"/>
      <c r="E124" s="109"/>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239"/>
      <c r="D125" s="230"/>
      <c r="E125" s="109"/>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239"/>
      <c r="D126" s="230"/>
      <c r="E126" s="109"/>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239"/>
      <c r="D127" s="230"/>
      <c r="E127" s="109"/>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239"/>
      <c r="D128" s="230"/>
      <c r="E128" s="109"/>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239"/>
      <c r="D129" s="230"/>
      <c r="E129" s="109"/>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239"/>
      <c r="D130" s="230"/>
      <c r="E130" s="109"/>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239"/>
      <c r="D131" s="230"/>
      <c r="E131" s="109"/>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239"/>
      <c r="D132" s="230"/>
      <c r="E132" s="109"/>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239"/>
      <c r="D133" s="230"/>
      <c r="E133" s="109"/>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239"/>
      <c r="D134" s="230"/>
      <c r="E134" s="109"/>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239"/>
      <c r="D135" s="230"/>
      <c r="E135" s="109"/>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239"/>
      <c r="D136" s="230"/>
      <c r="E136" s="109"/>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239"/>
      <c r="D137" s="230"/>
      <c r="E137" s="109"/>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239"/>
      <c r="D138" s="230"/>
      <c r="E138" s="109"/>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239"/>
      <c r="D139" s="230"/>
      <c r="E139" s="109"/>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239"/>
      <c r="D140" s="230"/>
      <c r="E140" s="109"/>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239"/>
      <c r="D141" s="230"/>
      <c r="E141" s="109"/>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239"/>
      <c r="D142" s="230"/>
      <c r="E142" s="109"/>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239"/>
      <c r="D143" s="230"/>
      <c r="E143" s="109"/>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239"/>
      <c r="D144" s="230"/>
      <c r="E144" s="109"/>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239"/>
      <c r="D145" s="230"/>
      <c r="E145" s="109"/>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239"/>
      <c r="D146" s="230"/>
      <c r="E146" s="109"/>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239"/>
      <c r="D147" s="230"/>
      <c r="E147" s="109"/>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239"/>
      <c r="D148" s="230"/>
      <c r="E148" s="109"/>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239"/>
      <c r="D149" s="230"/>
      <c r="E149" s="109"/>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239"/>
      <c r="D150" s="230"/>
      <c r="E150" s="109"/>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239"/>
      <c r="D151" s="230"/>
      <c r="E151" s="109"/>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239"/>
      <c r="D152" s="230"/>
      <c r="E152" s="109"/>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239"/>
      <c r="D153" s="230"/>
      <c r="E153" s="109"/>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239"/>
      <c r="D154" s="230"/>
      <c r="E154" s="109"/>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239"/>
      <c r="D155" s="230"/>
      <c r="E155" s="109"/>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239"/>
      <c r="D156" s="230"/>
      <c r="E156" s="109"/>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239"/>
      <c r="D157" s="230"/>
      <c r="E157" s="109"/>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239"/>
      <c r="D158" s="230"/>
      <c r="E158" s="109"/>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239"/>
      <c r="D159" s="230"/>
      <c r="E159" s="109"/>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239"/>
      <c r="D160" s="230"/>
      <c r="E160" s="109"/>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239"/>
      <c r="D161" s="230"/>
      <c r="E161" s="109"/>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239"/>
      <c r="D162" s="230"/>
      <c r="E162" s="109"/>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239"/>
      <c r="D163" s="230"/>
      <c r="E163" s="109"/>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239"/>
      <c r="D164" s="230"/>
      <c r="E164" s="109"/>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239"/>
      <c r="D165" s="230"/>
      <c r="E165" s="109"/>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239"/>
      <c r="D166" s="230"/>
      <c r="E166" s="109"/>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239"/>
      <c r="D167" s="230"/>
      <c r="E167" s="109"/>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239"/>
      <c r="D168" s="230"/>
      <c r="E168" s="109"/>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239"/>
      <c r="D169" s="230"/>
      <c r="E169" s="109"/>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239"/>
      <c r="D170" s="230"/>
      <c r="E170" s="109"/>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239"/>
      <c r="D171" s="230"/>
      <c r="E171" s="109"/>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239"/>
      <c r="D172" s="230"/>
      <c r="E172" s="109"/>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239"/>
      <c r="D173" s="230"/>
      <c r="E173" s="109"/>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239"/>
      <c r="D174" s="230"/>
      <c r="E174" s="109"/>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239"/>
      <c r="D175" s="230"/>
      <c r="E175" s="109"/>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239"/>
      <c r="D176" s="230"/>
      <c r="E176" s="109"/>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239"/>
      <c r="D177" s="230"/>
      <c r="E177" s="109"/>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239"/>
      <c r="D178" s="230"/>
      <c r="E178" s="109"/>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239"/>
      <c r="D179" s="230"/>
      <c r="E179" s="109"/>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239"/>
      <c r="D180" s="230"/>
      <c r="E180" s="109"/>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239"/>
      <c r="D181" s="230"/>
      <c r="E181" s="109"/>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239"/>
      <c r="D182" s="230"/>
      <c r="E182" s="109"/>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239"/>
      <c r="D183" s="230"/>
      <c r="E183" s="109"/>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239"/>
      <c r="D184" s="230"/>
      <c r="E184" s="109"/>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239"/>
      <c r="D185" s="230"/>
      <c r="E185" s="109"/>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239"/>
      <c r="D186" s="230"/>
      <c r="E186" s="109"/>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239"/>
      <c r="D187" s="230"/>
      <c r="E187" s="109"/>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239"/>
      <c r="D188" s="230"/>
      <c r="E188" s="109"/>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239"/>
      <c r="D189" s="230"/>
      <c r="E189" s="109"/>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239"/>
      <c r="D190" s="230"/>
      <c r="E190" s="109"/>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239"/>
      <c r="D191" s="230"/>
      <c r="E191" s="109"/>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239"/>
      <c r="D192" s="230"/>
      <c r="E192" s="109"/>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239"/>
      <c r="D193" s="230"/>
      <c r="E193" s="109"/>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239"/>
      <c r="D194" s="230"/>
      <c r="E194" s="109"/>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239"/>
      <c r="D195" s="230"/>
      <c r="E195" s="109"/>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239"/>
      <c r="D196" s="230"/>
      <c r="E196" s="109"/>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239"/>
      <c r="D197" s="230"/>
      <c r="E197" s="109"/>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239"/>
      <c r="D198" s="230"/>
      <c r="E198" s="109"/>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239"/>
      <c r="D199" s="230"/>
      <c r="E199" s="109"/>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239"/>
      <c r="D200" s="230"/>
      <c r="E200" s="109"/>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239"/>
      <c r="D201" s="230"/>
      <c r="E201" s="109"/>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239"/>
      <c r="D202" s="230"/>
      <c r="E202" s="109"/>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239"/>
      <c r="D203" s="230"/>
      <c r="E203" s="109"/>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239"/>
      <c r="D204" s="230"/>
      <c r="E204" s="109"/>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239"/>
      <c r="D205" s="230"/>
      <c r="E205" s="109"/>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239"/>
      <c r="D206" s="230"/>
      <c r="E206" s="109"/>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239"/>
      <c r="D207" s="230"/>
      <c r="E207" s="109"/>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239"/>
      <c r="D208" s="230"/>
      <c r="E208" s="109"/>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239"/>
      <c r="D209" s="230"/>
      <c r="E209" s="109"/>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239"/>
      <c r="D210" s="230"/>
      <c r="E210" s="109"/>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239"/>
      <c r="D211" s="230"/>
      <c r="E211" s="109"/>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239"/>
      <c r="D212" s="230"/>
      <c r="E212" s="109"/>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239"/>
      <c r="D213" s="230"/>
      <c r="E213" s="109"/>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239"/>
      <c r="D214" s="230"/>
      <c r="E214" s="109"/>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239"/>
      <c r="D215" s="230"/>
      <c r="E215" s="109"/>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239"/>
      <c r="D216" s="230"/>
      <c r="E216" s="109"/>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239"/>
      <c r="D217" s="230"/>
      <c r="E217" s="109"/>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239"/>
      <c r="D218" s="230"/>
      <c r="E218" s="109"/>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239"/>
      <c r="D219" s="230"/>
      <c r="E219" s="109"/>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239"/>
      <c r="D220" s="230"/>
      <c r="E220" s="109"/>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239"/>
      <c r="D221" s="230"/>
      <c r="E221" s="109"/>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239"/>
      <c r="D222" s="230"/>
      <c r="E222" s="109"/>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239"/>
      <c r="D223" s="230"/>
      <c r="E223" s="109"/>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239"/>
      <c r="D224" s="230"/>
      <c r="E224" s="109"/>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239"/>
      <c r="D225" s="230"/>
      <c r="E225" s="109"/>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7"/>
      <c r="C226" s="239"/>
      <c r="D226" s="230"/>
      <c r="E226" s="109"/>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7"/>
      <c r="C227" s="239"/>
      <c r="D227" s="230"/>
      <c r="E227" s="109"/>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7"/>
      <c r="C228" s="239"/>
      <c r="D228" s="230"/>
      <c r="E228" s="109"/>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7"/>
      <c r="C229" s="239"/>
      <c r="D229" s="230"/>
      <c r="E229" s="109"/>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7"/>
      <c r="C230" s="239"/>
      <c r="D230" s="230"/>
      <c r="E230" s="109"/>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7"/>
      <c r="C231" s="239"/>
      <c r="D231" s="230"/>
      <c r="E231" s="109"/>
      <c r="F231" s="17"/>
      <c r="G231" s="17"/>
      <c r="H231" s="17"/>
      <c r="I231" s="17"/>
      <c r="J231" s="17"/>
      <c r="K231" s="17"/>
      <c r="L231" s="17"/>
      <c r="M231" s="17"/>
      <c r="N231" s="17"/>
      <c r="O231" s="17"/>
      <c r="P231" s="17"/>
      <c r="Q231" s="17"/>
      <c r="R231" s="17"/>
      <c r="S231" s="17"/>
      <c r="T231" s="17"/>
      <c r="U231" s="17"/>
      <c r="V231" s="17"/>
      <c r="W231" s="17"/>
      <c r="X231" s="17"/>
      <c r="Y231" s="17"/>
      <c r="Z231" s="17"/>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9:G29"/>
  </mergeCells>
  <pageMargins left="0.7" right="0.7" top="0.75" bottom="0.75" header="0" footer="0"/>
  <pageSetup orientation="landscape"/>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5"/>
  <sheetViews>
    <sheetView workbookViewId="0"/>
  </sheetViews>
  <sheetFormatPr defaultColWidth="12.625" defaultRowHeight="15" customHeight="1"/>
  <cols>
    <col min="1" max="1" width="38" customWidth="1"/>
    <col min="2" max="2" width="11" customWidth="1"/>
    <col min="3" max="3" width="16.625" customWidth="1"/>
    <col min="4" max="4" width="10.5" customWidth="1"/>
    <col min="5" max="5" width="16.625" customWidth="1"/>
    <col min="6" max="6" width="15.125" customWidth="1"/>
    <col min="7" max="8" width="14" customWidth="1"/>
    <col min="9" max="9" width="17.625" customWidth="1"/>
    <col min="10" max="26" width="9" customWidth="1"/>
  </cols>
  <sheetData>
    <row r="1" spans="1:26" ht="18.75">
      <c r="A1" s="95" t="s">
        <v>410</v>
      </c>
      <c r="B1" s="246"/>
      <c r="C1" s="24"/>
      <c r="D1" s="247"/>
      <c r="E1" s="248"/>
      <c r="F1" s="24"/>
      <c r="G1" s="24"/>
      <c r="H1" s="24"/>
      <c r="I1" s="24"/>
      <c r="J1" s="24"/>
      <c r="K1" s="24"/>
      <c r="L1" s="24"/>
      <c r="M1" s="24"/>
      <c r="N1" s="24"/>
      <c r="O1" s="24"/>
      <c r="P1" s="24"/>
      <c r="Q1" s="24"/>
      <c r="R1" s="24"/>
      <c r="S1" s="24"/>
      <c r="T1" s="24"/>
      <c r="U1" s="24"/>
      <c r="V1" s="24"/>
      <c r="W1" s="24"/>
      <c r="X1" s="24"/>
      <c r="Y1" s="24"/>
      <c r="Z1" s="24"/>
    </row>
    <row r="2" spans="1:26" ht="15" customHeight="1">
      <c r="A2" s="97"/>
      <c r="B2" s="166"/>
      <c r="C2" s="17"/>
      <c r="D2" s="230"/>
      <c r="E2" s="133"/>
      <c r="F2" s="17"/>
      <c r="G2" s="17"/>
      <c r="H2" s="17"/>
      <c r="I2" s="17"/>
      <c r="J2" s="17"/>
      <c r="K2" s="17"/>
      <c r="L2" s="17"/>
      <c r="M2" s="17"/>
      <c r="N2" s="17"/>
      <c r="O2" s="17"/>
      <c r="P2" s="17"/>
      <c r="Q2" s="17"/>
      <c r="R2" s="17"/>
      <c r="S2" s="17"/>
      <c r="T2" s="17"/>
      <c r="U2" s="17"/>
      <c r="V2" s="17"/>
      <c r="W2" s="17"/>
      <c r="X2" s="17"/>
      <c r="Y2" s="17"/>
      <c r="Z2" s="17"/>
    </row>
    <row r="3" spans="1:26" ht="45.75" thickBot="1">
      <c r="A3" s="224" t="s">
        <v>103</v>
      </c>
      <c r="B3" s="688" t="s">
        <v>221</v>
      </c>
      <c r="C3" s="249" t="s">
        <v>198</v>
      </c>
      <c r="D3" s="250" t="s">
        <v>222</v>
      </c>
      <c r="E3" s="249" t="s">
        <v>223</v>
      </c>
      <c r="F3" s="251" t="s">
        <v>224</v>
      </c>
      <c r="G3" s="252" t="s">
        <v>56</v>
      </c>
      <c r="H3" s="251" t="s">
        <v>225</v>
      </c>
      <c r="I3" s="252" t="s">
        <v>43</v>
      </c>
      <c r="J3" s="31"/>
      <c r="K3" s="31"/>
      <c r="L3" s="31"/>
      <c r="M3" s="31"/>
      <c r="N3" s="31"/>
      <c r="O3" s="31"/>
      <c r="P3" s="31"/>
      <c r="Q3" s="31"/>
      <c r="R3" s="31"/>
      <c r="S3" s="31"/>
      <c r="T3" s="31"/>
      <c r="U3" s="31"/>
      <c r="V3" s="31"/>
      <c r="W3" s="31"/>
      <c r="X3" s="31"/>
      <c r="Y3" s="31"/>
      <c r="Z3" s="31"/>
    </row>
    <row r="4" spans="1:26" ht="12.75" customHeight="1">
      <c r="A4" s="141" t="s">
        <v>321</v>
      </c>
      <c r="B4" s="53">
        <v>1515826.72</v>
      </c>
      <c r="C4" s="58">
        <v>0</v>
      </c>
      <c r="D4" s="53">
        <v>88409.8</v>
      </c>
      <c r="E4" s="58">
        <v>0</v>
      </c>
      <c r="F4" s="53">
        <v>121127.22999999901</v>
      </c>
      <c r="G4" s="58">
        <v>0</v>
      </c>
      <c r="H4" s="53">
        <v>1725363.75000001</v>
      </c>
      <c r="I4" s="556">
        <v>0</v>
      </c>
      <c r="J4" s="31"/>
      <c r="K4" s="31"/>
      <c r="L4" s="31"/>
      <c r="M4" s="31"/>
      <c r="N4" s="31"/>
      <c r="O4" s="31"/>
      <c r="P4" s="31"/>
      <c r="Q4" s="31"/>
      <c r="R4" s="31"/>
      <c r="S4" s="31"/>
      <c r="T4" s="31"/>
      <c r="U4" s="31"/>
      <c r="V4" s="31"/>
      <c r="W4" s="31"/>
      <c r="X4" s="31"/>
      <c r="Y4" s="31"/>
      <c r="Z4" s="31"/>
    </row>
    <row r="5" spans="1:26" ht="12.75" customHeight="1">
      <c r="A5" s="141" t="s">
        <v>322</v>
      </c>
      <c r="B5" s="53">
        <v>5345043.2879999503</v>
      </c>
      <c r="C5" s="58">
        <v>0</v>
      </c>
      <c r="D5" s="53">
        <v>1236625.22</v>
      </c>
      <c r="E5" s="58">
        <v>0</v>
      </c>
      <c r="F5" s="53">
        <v>495024.31900000002</v>
      </c>
      <c r="G5" s="58">
        <v>0</v>
      </c>
      <c r="H5" s="53">
        <v>7076692.8269998897</v>
      </c>
      <c r="I5" s="557">
        <v>0</v>
      </c>
      <c r="J5" s="31"/>
      <c r="K5" s="31"/>
      <c r="L5" s="31"/>
      <c r="M5" s="31"/>
      <c r="N5" s="31"/>
      <c r="O5" s="31"/>
      <c r="P5" s="31"/>
      <c r="Q5" s="31"/>
      <c r="R5" s="31"/>
      <c r="S5" s="31"/>
      <c r="T5" s="31"/>
      <c r="U5" s="31"/>
      <c r="V5" s="31"/>
      <c r="W5" s="31"/>
      <c r="X5" s="31"/>
      <c r="Y5" s="31"/>
      <c r="Z5" s="31"/>
    </row>
    <row r="6" spans="1:26" ht="12.75" customHeight="1">
      <c r="A6" s="141" t="s">
        <v>323</v>
      </c>
      <c r="B6" s="53">
        <v>7564308.9899997804</v>
      </c>
      <c r="C6" s="58">
        <v>49917.96</v>
      </c>
      <c r="D6" s="53">
        <v>161789.74</v>
      </c>
      <c r="E6" s="58">
        <v>1025845.9</v>
      </c>
      <c r="F6" s="53">
        <v>0</v>
      </c>
      <c r="G6" s="58">
        <v>0</v>
      </c>
      <c r="H6" s="53">
        <v>7726098.7299997704</v>
      </c>
      <c r="I6" s="557">
        <v>1075763.8600000001</v>
      </c>
      <c r="J6" s="31"/>
      <c r="K6" s="31"/>
      <c r="L6" s="31"/>
      <c r="M6" s="31"/>
      <c r="N6" s="31"/>
      <c r="O6" s="31"/>
      <c r="P6" s="31"/>
      <c r="Q6" s="31"/>
      <c r="R6" s="31"/>
      <c r="S6" s="31"/>
      <c r="T6" s="31"/>
      <c r="U6" s="31"/>
      <c r="V6" s="31"/>
      <c r="W6" s="31"/>
      <c r="X6" s="31"/>
      <c r="Y6" s="31"/>
      <c r="Z6" s="31"/>
    </row>
    <row r="7" spans="1:26" ht="12.75" customHeight="1">
      <c r="A7" s="141" t="s">
        <v>523</v>
      </c>
      <c r="B7" s="53">
        <v>1204.518</v>
      </c>
      <c r="C7" s="58">
        <v>0</v>
      </c>
      <c r="D7" s="53">
        <v>0</v>
      </c>
      <c r="E7" s="58">
        <v>0</v>
      </c>
      <c r="F7" s="53">
        <v>0</v>
      </c>
      <c r="G7" s="58">
        <v>0</v>
      </c>
      <c r="H7" s="53">
        <v>1204.518</v>
      </c>
      <c r="I7" s="557">
        <v>0</v>
      </c>
      <c r="J7" s="31"/>
      <c r="K7" s="31"/>
      <c r="L7" s="31"/>
      <c r="M7" s="31"/>
      <c r="N7" s="31"/>
      <c r="O7" s="31"/>
      <c r="P7" s="31"/>
      <c r="Q7" s="31"/>
      <c r="R7" s="31"/>
      <c r="S7" s="31"/>
      <c r="T7" s="31"/>
      <c r="U7" s="31"/>
      <c r="V7" s="31"/>
      <c r="W7" s="31"/>
      <c r="X7" s="31"/>
      <c r="Y7" s="31"/>
      <c r="Z7" s="31"/>
    </row>
    <row r="8" spans="1:26" ht="12.75" customHeight="1">
      <c r="A8" s="356" t="s">
        <v>104</v>
      </c>
      <c r="B8" s="53">
        <v>93640.552999999898</v>
      </c>
      <c r="C8" s="58">
        <v>0</v>
      </c>
      <c r="D8" s="53">
        <v>33475.790999999997</v>
      </c>
      <c r="E8" s="58">
        <v>4311714.8899999904</v>
      </c>
      <c r="F8" s="53">
        <v>2737.6029999999901</v>
      </c>
      <c r="G8" s="58">
        <v>70</v>
      </c>
      <c r="H8" s="53">
        <v>129853.947</v>
      </c>
      <c r="I8" s="557">
        <v>4311784.8899999904</v>
      </c>
      <c r="J8" s="31"/>
      <c r="K8" s="31"/>
      <c r="L8" s="31"/>
      <c r="M8" s="31"/>
      <c r="N8" s="31"/>
      <c r="O8" s="31"/>
      <c r="P8" s="31"/>
      <c r="Q8" s="31"/>
      <c r="R8" s="31"/>
      <c r="S8" s="31"/>
      <c r="T8" s="31"/>
      <c r="U8" s="31"/>
      <c r="V8" s="31"/>
      <c r="W8" s="31"/>
      <c r="X8" s="31"/>
      <c r="Y8" s="31"/>
      <c r="Z8" s="31"/>
    </row>
    <row r="9" spans="1:26" ht="12.75" customHeight="1">
      <c r="A9" s="356" t="s">
        <v>105</v>
      </c>
      <c r="B9" s="53">
        <v>5424.78</v>
      </c>
      <c r="C9" s="58">
        <v>4774371.1509999903</v>
      </c>
      <c r="D9" s="53">
        <v>170.381</v>
      </c>
      <c r="E9" s="58">
        <v>3696125.6929999902</v>
      </c>
      <c r="F9" s="53">
        <v>0</v>
      </c>
      <c r="G9" s="58">
        <v>0</v>
      </c>
      <c r="H9" s="53">
        <v>5595.1610000000001</v>
      </c>
      <c r="I9" s="557">
        <v>8470496.8440000005</v>
      </c>
      <c r="J9" s="31"/>
      <c r="K9" s="31"/>
      <c r="L9" s="31"/>
      <c r="M9" s="31"/>
      <c r="N9" s="31"/>
      <c r="O9" s="31"/>
      <c r="P9" s="31"/>
      <c r="Q9" s="31"/>
      <c r="R9" s="31"/>
      <c r="S9" s="31"/>
      <c r="T9" s="31"/>
      <c r="U9" s="31"/>
      <c r="V9" s="31"/>
      <c r="W9" s="31"/>
      <c r="X9" s="31"/>
      <c r="Y9" s="31"/>
      <c r="Z9" s="31"/>
    </row>
    <row r="10" spans="1:26" ht="12.75" customHeight="1">
      <c r="A10" s="356" t="s">
        <v>106</v>
      </c>
      <c r="B10" s="53">
        <v>692778.36199999996</v>
      </c>
      <c r="C10" s="58">
        <v>4115292</v>
      </c>
      <c r="D10" s="53">
        <v>4600.3449999999903</v>
      </c>
      <c r="E10" s="58">
        <v>1612587</v>
      </c>
      <c r="F10" s="53">
        <v>1496256.86</v>
      </c>
      <c r="G10" s="58">
        <v>74552</v>
      </c>
      <c r="H10" s="53">
        <v>2193635.5669999998</v>
      </c>
      <c r="I10" s="557">
        <v>5802431</v>
      </c>
      <c r="J10" s="31"/>
      <c r="K10" s="31"/>
      <c r="L10" s="31"/>
      <c r="M10" s="31"/>
      <c r="N10" s="31"/>
      <c r="O10" s="31"/>
      <c r="P10" s="31"/>
      <c r="Q10" s="31"/>
      <c r="R10" s="31"/>
      <c r="S10" s="31"/>
      <c r="T10" s="31"/>
      <c r="U10" s="31"/>
      <c r="V10" s="31"/>
      <c r="W10" s="31"/>
      <c r="X10" s="31"/>
      <c r="Y10" s="31"/>
      <c r="Z10" s="31"/>
    </row>
    <row r="11" spans="1:26" ht="12.75" customHeight="1">
      <c r="A11" s="356" t="s">
        <v>107</v>
      </c>
      <c r="B11" s="53">
        <v>4713.1499999999996</v>
      </c>
      <c r="C11" s="58">
        <v>0</v>
      </c>
      <c r="D11" s="53">
        <v>1803.97999999999</v>
      </c>
      <c r="E11" s="58">
        <v>306424.62</v>
      </c>
      <c r="F11" s="53">
        <v>0</v>
      </c>
      <c r="G11" s="58">
        <v>0</v>
      </c>
      <c r="H11" s="53">
        <v>6517.13</v>
      </c>
      <c r="I11" s="557">
        <v>306424.62</v>
      </c>
      <c r="J11" s="31"/>
      <c r="K11" s="31"/>
      <c r="L11" s="31"/>
      <c r="M11" s="31"/>
      <c r="N11" s="31"/>
      <c r="O11" s="31"/>
      <c r="P11" s="31"/>
      <c r="Q11" s="31"/>
      <c r="R11" s="31"/>
      <c r="S11" s="31"/>
      <c r="T11" s="31"/>
      <c r="U11" s="31"/>
      <c r="V11" s="31"/>
      <c r="W11" s="31"/>
      <c r="X11" s="31"/>
      <c r="Y11" s="31"/>
      <c r="Z11" s="31"/>
    </row>
    <row r="12" spans="1:26" ht="12.75" customHeight="1">
      <c r="A12" s="356" t="s">
        <v>108</v>
      </c>
      <c r="B12" s="53">
        <v>70873.399999999994</v>
      </c>
      <c r="C12" s="58">
        <v>3924901.6</v>
      </c>
      <c r="D12" s="53">
        <v>5482.0600000000204</v>
      </c>
      <c r="E12" s="58">
        <v>14992428.1</v>
      </c>
      <c r="F12" s="53">
        <v>0</v>
      </c>
      <c r="G12" s="58">
        <v>0</v>
      </c>
      <c r="H12" s="53">
        <v>76355.459999999905</v>
      </c>
      <c r="I12" s="557">
        <v>18917329.699999999</v>
      </c>
      <c r="J12" s="31"/>
      <c r="K12" s="31"/>
      <c r="L12" s="31"/>
      <c r="M12" s="31"/>
      <c r="N12" s="31"/>
      <c r="O12" s="31"/>
      <c r="P12" s="31"/>
      <c r="Q12" s="31"/>
      <c r="R12" s="31"/>
      <c r="S12" s="31"/>
      <c r="T12" s="31"/>
      <c r="U12" s="31"/>
      <c r="V12" s="31"/>
      <c r="W12" s="31"/>
      <c r="X12" s="31"/>
      <c r="Y12" s="31"/>
      <c r="Z12" s="31"/>
    </row>
    <row r="13" spans="1:26" ht="12.75" customHeight="1">
      <c r="A13" s="141" t="s">
        <v>109</v>
      </c>
      <c r="B13" s="53">
        <v>48135.173999999999</v>
      </c>
      <c r="C13" s="58">
        <v>239651</v>
      </c>
      <c r="D13" s="53">
        <v>203</v>
      </c>
      <c r="E13" s="58">
        <v>2</v>
      </c>
      <c r="F13" s="53">
        <v>0</v>
      </c>
      <c r="G13" s="58">
        <v>0</v>
      </c>
      <c r="H13" s="53">
        <v>48338.173999999999</v>
      </c>
      <c r="I13" s="557">
        <v>239653</v>
      </c>
      <c r="J13" s="31"/>
      <c r="K13" s="31"/>
      <c r="L13" s="31"/>
      <c r="M13" s="31"/>
      <c r="N13" s="31"/>
      <c r="O13" s="31"/>
      <c r="P13" s="31"/>
      <c r="Q13" s="31"/>
      <c r="R13" s="31"/>
      <c r="S13" s="31"/>
      <c r="T13" s="31"/>
      <c r="U13" s="31"/>
      <c r="V13" s="31"/>
      <c r="W13" s="31"/>
      <c r="X13" s="31"/>
      <c r="Y13" s="31"/>
      <c r="Z13" s="31"/>
    </row>
    <row r="14" spans="1:26" ht="12.75" customHeight="1">
      <c r="A14" s="141" t="s">
        <v>110</v>
      </c>
      <c r="B14" s="53">
        <v>3918.33</v>
      </c>
      <c r="C14" s="58">
        <v>1656382.94</v>
      </c>
      <c r="D14" s="53">
        <v>1503.35</v>
      </c>
      <c r="E14" s="58">
        <v>671985.02899999905</v>
      </c>
      <c r="F14" s="53">
        <v>0</v>
      </c>
      <c r="G14" s="58">
        <v>0</v>
      </c>
      <c r="H14" s="53">
        <v>5421.68</v>
      </c>
      <c r="I14" s="557">
        <v>2328367.969</v>
      </c>
      <c r="J14" s="31"/>
      <c r="K14" s="31"/>
      <c r="L14" s="31"/>
      <c r="M14" s="31"/>
      <c r="N14" s="31"/>
      <c r="O14" s="31"/>
      <c r="P14" s="31"/>
      <c r="Q14" s="31"/>
      <c r="R14" s="31"/>
      <c r="S14" s="31"/>
      <c r="T14" s="31"/>
      <c r="U14" s="31"/>
      <c r="V14" s="31"/>
      <c r="W14" s="31"/>
      <c r="X14" s="31"/>
      <c r="Y14" s="31"/>
      <c r="Z14" s="31"/>
    </row>
    <row r="15" spans="1:26" ht="12.75" customHeight="1">
      <c r="A15" s="141" t="s">
        <v>111</v>
      </c>
      <c r="B15" s="53">
        <v>146865.326</v>
      </c>
      <c r="C15" s="58">
        <v>5588711.5099999998</v>
      </c>
      <c r="D15" s="53">
        <v>0</v>
      </c>
      <c r="E15" s="58">
        <v>0</v>
      </c>
      <c r="F15" s="53">
        <v>0</v>
      </c>
      <c r="G15" s="58">
        <v>0</v>
      </c>
      <c r="H15" s="53">
        <v>146865.326</v>
      </c>
      <c r="I15" s="557">
        <v>5588711.5099999998</v>
      </c>
      <c r="J15" s="31"/>
      <c r="K15" s="31"/>
      <c r="L15" s="31"/>
      <c r="M15" s="31"/>
      <c r="N15" s="31"/>
      <c r="O15" s="31"/>
      <c r="P15" s="31"/>
      <c r="Q15" s="31"/>
      <c r="R15" s="31"/>
      <c r="S15" s="31"/>
      <c r="T15" s="31"/>
      <c r="U15" s="31"/>
      <c r="V15" s="31"/>
      <c r="W15" s="31"/>
      <c r="X15" s="31"/>
      <c r="Y15" s="31"/>
      <c r="Z15" s="31"/>
    </row>
    <row r="16" spans="1:26" ht="12.75" customHeight="1">
      <c r="A16" s="141" t="s">
        <v>114</v>
      </c>
      <c r="B16" s="53">
        <v>46548.5629999999</v>
      </c>
      <c r="C16" s="58">
        <v>278437.90000000002</v>
      </c>
      <c r="D16" s="53">
        <v>79375.220999999496</v>
      </c>
      <c r="E16" s="58">
        <v>12278660.9799999</v>
      </c>
      <c r="F16" s="53">
        <v>13684.66</v>
      </c>
      <c r="G16" s="58">
        <v>0.18</v>
      </c>
      <c r="H16" s="53">
        <v>139608.44399999999</v>
      </c>
      <c r="I16" s="557">
        <v>12557099.0599999</v>
      </c>
      <c r="J16" s="31"/>
      <c r="K16" s="31"/>
      <c r="L16" s="31"/>
      <c r="M16" s="31"/>
      <c r="N16" s="31"/>
      <c r="O16" s="31"/>
      <c r="P16" s="31"/>
      <c r="Q16" s="31"/>
      <c r="R16" s="31"/>
      <c r="S16" s="31"/>
      <c r="T16" s="31"/>
      <c r="U16" s="31"/>
      <c r="V16" s="31"/>
      <c r="W16" s="31"/>
      <c r="X16" s="31"/>
      <c r="Y16" s="31"/>
      <c r="Z16" s="31"/>
    </row>
    <row r="17" spans="1:26" ht="12.75" customHeight="1">
      <c r="A17" s="141" t="s">
        <v>115</v>
      </c>
      <c r="B17" s="53">
        <v>39488.039999999899</v>
      </c>
      <c r="C17" s="58">
        <v>117737008.079999</v>
      </c>
      <c r="D17" s="53">
        <v>87.259999999999906</v>
      </c>
      <c r="E17" s="58">
        <v>7661233.4599999897</v>
      </c>
      <c r="F17" s="53">
        <v>0</v>
      </c>
      <c r="G17" s="58">
        <v>0</v>
      </c>
      <c r="H17" s="53">
        <v>39575.299999999901</v>
      </c>
      <c r="I17" s="557">
        <v>125398241.53999899</v>
      </c>
      <c r="J17" s="31"/>
      <c r="K17" s="31"/>
      <c r="L17" s="31"/>
      <c r="M17" s="31"/>
      <c r="N17" s="31"/>
      <c r="O17" s="31"/>
      <c r="P17" s="31"/>
      <c r="Q17" s="31"/>
      <c r="R17" s="31"/>
      <c r="S17" s="31"/>
      <c r="T17" s="31"/>
      <c r="U17" s="31"/>
      <c r="V17" s="31"/>
      <c r="W17" s="31"/>
      <c r="X17" s="31"/>
      <c r="Y17" s="31"/>
      <c r="Z17" s="31"/>
    </row>
    <row r="18" spans="1:26" ht="12.75" customHeight="1">
      <c r="A18" s="141" t="s">
        <v>112</v>
      </c>
      <c r="B18" s="53">
        <v>2027249.73300003</v>
      </c>
      <c r="C18" s="58">
        <v>635786.99399999995</v>
      </c>
      <c r="D18" s="53">
        <v>891.65099999999995</v>
      </c>
      <c r="E18" s="58">
        <v>1035133.07799999</v>
      </c>
      <c r="F18" s="53">
        <v>4082855.3160000001</v>
      </c>
      <c r="G18" s="58">
        <v>93796.737999999998</v>
      </c>
      <c r="H18" s="53">
        <v>6110996.6999999098</v>
      </c>
      <c r="I18" s="557">
        <v>1764716.81</v>
      </c>
      <c r="J18" s="31"/>
      <c r="K18" s="31"/>
      <c r="L18" s="31"/>
      <c r="M18" s="31"/>
      <c r="N18" s="31"/>
      <c r="O18" s="31"/>
      <c r="P18" s="31"/>
      <c r="Q18" s="31"/>
      <c r="R18" s="31"/>
      <c r="S18" s="31"/>
      <c r="T18" s="31"/>
      <c r="U18" s="31"/>
      <c r="V18" s="31"/>
      <c r="W18" s="31"/>
      <c r="X18" s="31"/>
      <c r="Y18" s="31"/>
      <c r="Z18" s="31"/>
    </row>
    <row r="19" spans="1:26" ht="12.75" customHeight="1">
      <c r="A19" s="141" t="s">
        <v>113</v>
      </c>
      <c r="B19" s="53">
        <v>271.065</v>
      </c>
      <c r="C19" s="58">
        <v>323884.69</v>
      </c>
      <c r="D19" s="53">
        <v>0</v>
      </c>
      <c r="E19" s="58">
        <v>0</v>
      </c>
      <c r="F19" s="53">
        <v>0</v>
      </c>
      <c r="G19" s="58">
        <v>0</v>
      </c>
      <c r="H19" s="53">
        <v>271.065</v>
      </c>
      <c r="I19" s="557">
        <v>323884.69</v>
      </c>
      <c r="J19" s="31"/>
      <c r="K19" s="31"/>
      <c r="L19" s="31"/>
      <c r="M19" s="31"/>
      <c r="N19" s="31"/>
      <c r="O19" s="31"/>
      <c r="P19" s="31"/>
      <c r="Q19" s="31"/>
      <c r="R19" s="31"/>
      <c r="S19" s="31"/>
      <c r="T19" s="31"/>
      <c r="U19" s="31"/>
      <c r="V19" s="31"/>
      <c r="W19" s="31"/>
      <c r="X19" s="31"/>
      <c r="Y19" s="31"/>
      <c r="Z19" s="31"/>
    </row>
    <row r="20" spans="1:26" ht="12.75" customHeight="1">
      <c r="A20" s="141" t="s">
        <v>116</v>
      </c>
      <c r="B20" s="53">
        <v>602.13</v>
      </c>
      <c r="C20" s="58">
        <v>390478.58999999898</v>
      </c>
      <c r="D20" s="53">
        <v>0</v>
      </c>
      <c r="E20" s="58">
        <v>0</v>
      </c>
      <c r="F20" s="53">
        <v>0</v>
      </c>
      <c r="G20" s="58">
        <v>0</v>
      </c>
      <c r="H20" s="53">
        <v>602.13</v>
      </c>
      <c r="I20" s="557">
        <v>390478.58999999898</v>
      </c>
      <c r="J20" s="31"/>
      <c r="K20" s="31"/>
      <c r="L20" s="31"/>
      <c r="M20" s="31"/>
      <c r="N20" s="31"/>
      <c r="O20" s="31"/>
      <c r="P20" s="31"/>
      <c r="Q20" s="31"/>
      <c r="R20" s="31"/>
      <c r="S20" s="31"/>
      <c r="T20" s="31"/>
      <c r="U20" s="31"/>
      <c r="V20" s="31"/>
      <c r="W20" s="31"/>
      <c r="X20" s="31"/>
      <c r="Y20" s="31"/>
      <c r="Z20" s="31"/>
    </row>
    <row r="21" spans="1:26" ht="12.75" customHeight="1">
      <c r="A21" s="141" t="s">
        <v>117</v>
      </c>
      <c r="B21" s="53">
        <v>3144.23</v>
      </c>
      <c r="C21" s="58">
        <v>29430392.9099999</v>
      </c>
      <c r="D21" s="53">
        <v>35.799999999999997</v>
      </c>
      <c r="E21" s="58">
        <v>883847.39999999898</v>
      </c>
      <c r="F21" s="53">
        <v>0</v>
      </c>
      <c r="G21" s="58">
        <v>0</v>
      </c>
      <c r="H21" s="53">
        <v>3180.03</v>
      </c>
      <c r="I21" s="557">
        <v>30314240.309999902</v>
      </c>
      <c r="J21" s="31"/>
      <c r="K21" s="31"/>
      <c r="L21" s="31"/>
      <c r="M21" s="31"/>
      <c r="N21" s="31"/>
      <c r="O21" s="31"/>
      <c r="P21" s="31"/>
      <c r="Q21" s="31"/>
      <c r="R21" s="31"/>
      <c r="S21" s="31"/>
      <c r="T21" s="31"/>
      <c r="U21" s="31"/>
      <c r="V21" s="31"/>
      <c r="W21" s="31"/>
      <c r="X21" s="31"/>
      <c r="Y21" s="31"/>
      <c r="Z21" s="31"/>
    </row>
    <row r="22" spans="1:26" ht="13.5" customHeight="1">
      <c r="A22" s="141" t="s">
        <v>118</v>
      </c>
      <c r="B22" s="53">
        <v>123346.212</v>
      </c>
      <c r="C22" s="58">
        <v>5528452</v>
      </c>
      <c r="D22" s="53">
        <v>234.95</v>
      </c>
      <c r="E22" s="58">
        <v>176296</v>
      </c>
      <c r="F22" s="53">
        <v>0</v>
      </c>
      <c r="G22" s="58">
        <v>0</v>
      </c>
      <c r="H22" s="53">
        <v>123581.162</v>
      </c>
      <c r="I22" s="557">
        <v>5704748</v>
      </c>
      <c r="J22" s="31"/>
      <c r="K22" s="31"/>
      <c r="L22" s="31"/>
      <c r="M22" s="31"/>
      <c r="N22" s="31"/>
      <c r="O22" s="31"/>
      <c r="P22" s="31"/>
      <c r="Q22" s="31"/>
      <c r="R22" s="31"/>
      <c r="S22" s="31"/>
      <c r="T22" s="31"/>
      <c r="U22" s="31"/>
      <c r="V22" s="31"/>
      <c r="W22" s="31"/>
      <c r="X22" s="31"/>
      <c r="Y22" s="31"/>
      <c r="Z22" s="31"/>
    </row>
    <row r="23" spans="1:26" ht="12.75" customHeight="1" thickBot="1">
      <c r="A23" s="141" t="s">
        <v>324</v>
      </c>
      <c r="B23" s="53">
        <v>1760566.463</v>
      </c>
      <c r="C23" s="58">
        <v>0</v>
      </c>
      <c r="D23" s="53">
        <v>36040.145999999899</v>
      </c>
      <c r="E23" s="58">
        <v>0</v>
      </c>
      <c r="F23" s="53">
        <v>40284.675999999999</v>
      </c>
      <c r="G23" s="58">
        <v>0</v>
      </c>
      <c r="H23" s="53">
        <v>1836891.2849999999</v>
      </c>
      <c r="I23" s="57">
        <v>0</v>
      </c>
      <c r="J23" s="31"/>
      <c r="K23" s="31"/>
      <c r="L23" s="31"/>
      <c r="M23" s="31"/>
      <c r="N23" s="31"/>
      <c r="O23" s="31"/>
      <c r="P23" s="31"/>
      <c r="Q23" s="31"/>
      <c r="R23" s="31"/>
      <c r="S23" s="31"/>
      <c r="T23" s="31"/>
      <c r="U23" s="31"/>
      <c r="V23" s="31"/>
      <c r="W23" s="31"/>
      <c r="X23" s="31"/>
      <c r="Y23" s="31"/>
      <c r="Z23" s="31"/>
    </row>
    <row r="24" spans="1:26" ht="12.75" customHeight="1" thickBot="1">
      <c r="A24" s="554" t="s">
        <v>39</v>
      </c>
      <c r="B24" s="522">
        <f t="shared" ref="B24:I24" si="0">SUM(B4:B23)</f>
        <v>19493949.02699976</v>
      </c>
      <c r="C24" s="555">
        <f t="shared" si="0"/>
        <v>174673669.32499889</v>
      </c>
      <c r="D24" s="522">
        <f t="shared" si="0"/>
        <v>1650728.6949999996</v>
      </c>
      <c r="E24" s="555">
        <f t="shared" si="0"/>
        <v>48652284.149999857</v>
      </c>
      <c r="F24" s="522">
        <f t="shared" si="0"/>
        <v>6251970.6639999999</v>
      </c>
      <c r="G24" s="555">
        <f t="shared" si="0"/>
        <v>168418.91800000001</v>
      </c>
      <c r="H24" s="522">
        <f t="shared" si="0"/>
        <v>27396648.385999579</v>
      </c>
      <c r="I24" s="555">
        <f t="shared" si="0"/>
        <v>223494372.39299878</v>
      </c>
      <c r="J24" s="31"/>
      <c r="K24" s="31"/>
      <c r="L24" s="31"/>
      <c r="M24" s="31"/>
      <c r="N24" s="31"/>
      <c r="O24" s="31"/>
      <c r="P24" s="31"/>
      <c r="Q24" s="31"/>
      <c r="R24" s="31"/>
      <c r="S24" s="31"/>
      <c r="T24" s="31"/>
      <c r="U24" s="31"/>
      <c r="V24" s="31"/>
      <c r="W24" s="31"/>
      <c r="X24" s="31"/>
      <c r="Y24" s="31"/>
      <c r="Z24" s="31"/>
    </row>
    <row r="25" spans="1:26" ht="12.75" customHeight="1">
      <c r="A25" s="31"/>
      <c r="B25" s="53"/>
      <c r="C25" s="31"/>
      <c r="D25" s="238"/>
      <c r="E25" s="89"/>
      <c r="F25" s="31"/>
      <c r="G25" s="31"/>
      <c r="H25" s="31"/>
      <c r="I25" s="31"/>
      <c r="J25" s="31"/>
      <c r="K25" s="31"/>
      <c r="L25" s="31"/>
      <c r="M25" s="31"/>
      <c r="N25" s="31"/>
      <c r="O25" s="31"/>
      <c r="P25" s="31"/>
      <c r="Q25" s="31"/>
      <c r="R25" s="31"/>
      <c r="S25" s="31"/>
      <c r="T25" s="31"/>
      <c r="U25" s="31"/>
      <c r="V25" s="31"/>
      <c r="W25" s="31"/>
      <c r="X25" s="31"/>
      <c r="Y25" s="31"/>
      <c r="Z25" s="31"/>
    </row>
    <row r="26" spans="1:26" ht="15.75" customHeight="1">
      <c r="A26" s="31" t="s">
        <v>59</v>
      </c>
      <c r="B26" s="53"/>
      <c r="C26" s="31"/>
      <c r="D26" s="238"/>
      <c r="E26" s="89"/>
      <c r="F26" s="31"/>
      <c r="G26" s="31"/>
      <c r="H26" s="31"/>
      <c r="I26" s="31"/>
      <c r="J26" s="31"/>
      <c r="K26" s="31"/>
      <c r="L26" s="31"/>
      <c r="M26" s="31"/>
      <c r="N26" s="31"/>
      <c r="O26" s="31"/>
      <c r="P26" s="31"/>
      <c r="Q26" s="31"/>
      <c r="R26" s="31"/>
      <c r="S26" s="31"/>
      <c r="T26" s="31"/>
      <c r="U26" s="31"/>
      <c r="V26" s="31"/>
      <c r="W26" s="31"/>
      <c r="X26" s="31"/>
      <c r="Y26" s="31"/>
      <c r="Z26" s="31"/>
    </row>
    <row r="27" spans="1:26" ht="15.75" customHeight="1">
      <c r="A27" s="31" t="s">
        <v>219</v>
      </c>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29.25" customHeight="1">
      <c r="A28" s="875" t="s">
        <v>542</v>
      </c>
      <c r="B28" s="834"/>
      <c r="C28" s="834"/>
      <c r="D28" s="834"/>
      <c r="E28" s="834"/>
      <c r="F28" s="31"/>
      <c r="G28" s="31"/>
      <c r="H28" s="31"/>
      <c r="I28" s="31"/>
      <c r="J28" s="31"/>
      <c r="K28" s="31"/>
      <c r="L28" s="31"/>
      <c r="M28" s="31"/>
      <c r="N28" s="31"/>
      <c r="O28" s="31"/>
      <c r="P28" s="31"/>
      <c r="Q28" s="31"/>
      <c r="R28" s="31"/>
      <c r="S28" s="31"/>
      <c r="T28" s="31"/>
      <c r="U28" s="31"/>
      <c r="V28" s="31"/>
      <c r="W28" s="31"/>
      <c r="X28" s="31"/>
      <c r="Y28" s="31"/>
      <c r="Z28" s="31"/>
    </row>
    <row r="29" spans="1:26" ht="103.5" customHeight="1">
      <c r="A29" s="875" t="s">
        <v>128</v>
      </c>
      <c r="B29" s="834"/>
      <c r="C29" s="834"/>
      <c r="D29" s="834"/>
      <c r="E29" s="834"/>
      <c r="F29" s="165"/>
      <c r="G29" s="1"/>
      <c r="H29" s="1"/>
      <c r="I29" s="1"/>
      <c r="J29" s="1"/>
      <c r="K29" s="1"/>
      <c r="L29" s="1"/>
      <c r="M29" s="1"/>
      <c r="N29" s="1"/>
      <c r="O29" s="1"/>
      <c r="P29" s="1"/>
      <c r="Q29" s="1"/>
      <c r="R29" s="1"/>
      <c r="S29" s="1"/>
      <c r="T29" s="1"/>
      <c r="U29" s="1"/>
      <c r="V29" s="1"/>
      <c r="W29" s="1"/>
      <c r="X29" s="1"/>
      <c r="Y29" s="1"/>
      <c r="Z29" s="1"/>
    </row>
    <row r="30" spans="1:26" ht="12.75" customHeight="1">
      <c r="A30" s="17"/>
      <c r="B30" s="166"/>
      <c r="C30" s="17"/>
      <c r="D30" s="230"/>
      <c r="E30" s="109"/>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66"/>
      <c r="C31" s="17"/>
      <c r="D31" s="230"/>
      <c r="E31" s="109"/>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66"/>
      <c r="C32" s="17"/>
      <c r="D32" s="230"/>
      <c r="E32" s="109"/>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66"/>
      <c r="C33" s="17"/>
      <c r="D33" s="230"/>
      <c r="E33" s="109"/>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66"/>
      <c r="C34" s="17"/>
      <c r="D34" s="230"/>
      <c r="E34" s="109"/>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66"/>
      <c r="C35" s="17"/>
      <c r="D35" s="230"/>
      <c r="E35" s="109"/>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66"/>
      <c r="C36" s="17"/>
      <c r="D36" s="230"/>
      <c r="E36" s="109"/>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66"/>
      <c r="C37" s="17"/>
      <c r="D37" s="230"/>
      <c r="E37" s="109"/>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66"/>
      <c r="C38" s="17"/>
      <c r="D38" s="230"/>
      <c r="E38" s="109"/>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66"/>
      <c r="C39" s="17"/>
      <c r="D39" s="230"/>
      <c r="E39" s="109"/>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66"/>
      <c r="C40" s="17"/>
      <c r="D40" s="230"/>
      <c r="E40" s="109"/>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66"/>
      <c r="C41" s="17"/>
      <c r="D41" s="230"/>
      <c r="E41" s="109"/>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66"/>
      <c r="C42" s="17"/>
      <c r="D42" s="230"/>
      <c r="E42" s="109"/>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66"/>
      <c r="C43" s="17"/>
      <c r="D43" s="230"/>
      <c r="E43" s="109"/>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66"/>
      <c r="C44" s="17"/>
      <c r="D44" s="230"/>
      <c r="E44" s="109"/>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66"/>
      <c r="C45" s="17"/>
      <c r="D45" s="230"/>
      <c r="E45" s="109"/>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66"/>
      <c r="C46" s="17"/>
      <c r="D46" s="230"/>
      <c r="E46" s="109"/>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66"/>
      <c r="C47" s="17"/>
      <c r="D47" s="230"/>
      <c r="E47" s="109"/>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66"/>
      <c r="C48" s="17"/>
      <c r="D48" s="230"/>
      <c r="E48" s="109"/>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66"/>
      <c r="C49" s="17"/>
      <c r="D49" s="230"/>
      <c r="E49" s="109"/>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66"/>
      <c r="C50" s="17"/>
      <c r="D50" s="230"/>
      <c r="E50" s="109"/>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66"/>
      <c r="C51" s="17"/>
      <c r="D51" s="230"/>
      <c r="E51" s="109"/>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66"/>
      <c r="C52" s="17"/>
      <c r="D52" s="230"/>
      <c r="E52" s="109"/>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66"/>
      <c r="C53" s="17"/>
      <c r="D53" s="230"/>
      <c r="E53" s="109"/>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66"/>
      <c r="C54" s="17"/>
      <c r="D54" s="230"/>
      <c r="E54" s="109"/>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66"/>
      <c r="C55" s="17"/>
      <c r="D55" s="230"/>
      <c r="E55" s="109"/>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66"/>
      <c r="C56" s="17"/>
      <c r="D56" s="230"/>
      <c r="E56" s="109"/>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66"/>
      <c r="C57" s="17"/>
      <c r="D57" s="230"/>
      <c r="E57" s="109"/>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66"/>
      <c r="C58" s="17"/>
      <c r="D58" s="230"/>
      <c r="E58" s="109"/>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66"/>
      <c r="C59" s="166"/>
      <c r="D59" s="166"/>
      <c r="E59" s="166"/>
      <c r="F59" s="166"/>
      <c r="G59" s="166"/>
      <c r="H59" s="166"/>
      <c r="I59" s="166"/>
      <c r="J59" s="17"/>
      <c r="K59" s="17"/>
      <c r="L59" s="17"/>
      <c r="M59" s="17"/>
      <c r="N59" s="17"/>
      <c r="O59" s="17"/>
      <c r="P59" s="17"/>
      <c r="Q59" s="17"/>
      <c r="R59" s="17"/>
      <c r="S59" s="17"/>
      <c r="T59" s="17"/>
      <c r="U59" s="17"/>
      <c r="V59" s="17"/>
      <c r="W59" s="17"/>
      <c r="X59" s="17"/>
      <c r="Y59" s="17"/>
      <c r="Z59" s="17"/>
    </row>
    <row r="60" spans="1:26" ht="12.75" customHeight="1">
      <c r="A60" s="17"/>
      <c r="B60" s="166"/>
      <c r="C60" s="166"/>
      <c r="D60" s="166"/>
      <c r="E60" s="166"/>
      <c r="F60" s="166"/>
      <c r="G60" s="166"/>
      <c r="H60" s="166"/>
      <c r="I60" s="166"/>
      <c r="J60" s="17"/>
      <c r="K60" s="17"/>
      <c r="L60" s="17"/>
      <c r="M60" s="17"/>
      <c r="N60" s="17"/>
      <c r="O60" s="17"/>
      <c r="P60" s="17"/>
      <c r="Q60" s="17"/>
      <c r="R60" s="17"/>
      <c r="S60" s="17"/>
      <c r="T60" s="17"/>
      <c r="U60" s="17"/>
      <c r="V60" s="17"/>
      <c r="W60" s="17"/>
      <c r="X60" s="17"/>
      <c r="Y60" s="17"/>
      <c r="Z60" s="17"/>
    </row>
    <row r="61" spans="1:26" ht="12.75" customHeight="1">
      <c r="A61" s="17"/>
      <c r="B61" s="166"/>
      <c r="C61" s="17"/>
      <c r="D61" s="230"/>
      <c r="E61" s="109"/>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66"/>
      <c r="C62" s="17"/>
      <c r="D62" s="230"/>
      <c r="E62" s="109"/>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66"/>
      <c r="C63" s="17"/>
      <c r="D63" s="230"/>
      <c r="E63" s="109"/>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66"/>
      <c r="C64" s="17"/>
      <c r="D64" s="230"/>
      <c r="E64" s="109"/>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66"/>
      <c r="C65" s="17"/>
      <c r="D65" s="230"/>
      <c r="E65" s="109"/>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66"/>
      <c r="C66" s="17"/>
      <c r="D66" s="230"/>
      <c r="E66" s="109"/>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66"/>
      <c r="C67" s="17"/>
      <c r="D67" s="230"/>
      <c r="E67" s="109"/>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66"/>
      <c r="C68" s="17"/>
      <c r="D68" s="230"/>
      <c r="E68" s="109"/>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66"/>
      <c r="C69" s="17"/>
      <c r="D69" s="230"/>
      <c r="E69" s="109"/>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66"/>
      <c r="C70" s="17"/>
      <c r="D70" s="230"/>
      <c r="E70" s="109"/>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66"/>
      <c r="C71" s="17"/>
      <c r="D71" s="230"/>
      <c r="E71" s="109"/>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66"/>
      <c r="C72" s="17"/>
      <c r="D72" s="230"/>
      <c r="E72" s="109"/>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66"/>
      <c r="C73" s="17"/>
      <c r="D73" s="230"/>
      <c r="E73" s="109"/>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66"/>
      <c r="C74" s="17"/>
      <c r="D74" s="230"/>
      <c r="E74" s="109"/>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66"/>
      <c r="C75" s="17"/>
      <c r="D75" s="230"/>
      <c r="E75" s="109"/>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66"/>
      <c r="C76" s="17"/>
      <c r="D76" s="230"/>
      <c r="E76" s="109"/>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66"/>
      <c r="C77" s="17"/>
      <c r="D77" s="230"/>
      <c r="E77" s="109"/>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66"/>
      <c r="C78" s="17"/>
      <c r="D78" s="230"/>
      <c r="E78" s="109"/>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66"/>
      <c r="C79" s="17"/>
      <c r="D79" s="230"/>
      <c r="E79" s="109"/>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66"/>
      <c r="C80" s="17"/>
      <c r="D80" s="230"/>
      <c r="E80" s="109"/>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66"/>
      <c r="C81" s="17"/>
      <c r="D81" s="230"/>
      <c r="E81" s="109"/>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66"/>
      <c r="C82" s="17"/>
      <c r="D82" s="230"/>
      <c r="E82" s="109"/>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66"/>
      <c r="C83" s="17"/>
      <c r="D83" s="230"/>
      <c r="E83" s="109"/>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66"/>
      <c r="C84" s="17"/>
      <c r="D84" s="230"/>
      <c r="E84" s="109"/>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66"/>
      <c r="C85" s="17"/>
      <c r="D85" s="230"/>
      <c r="E85" s="109"/>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66"/>
      <c r="C86" s="17"/>
      <c r="D86" s="230"/>
      <c r="E86" s="109"/>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66"/>
      <c r="C87" s="17"/>
      <c r="D87" s="230"/>
      <c r="E87" s="109"/>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66"/>
      <c r="C88" s="17"/>
      <c r="D88" s="230"/>
      <c r="E88" s="109"/>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66"/>
      <c r="C89" s="17"/>
      <c r="D89" s="230"/>
      <c r="E89" s="109"/>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66"/>
      <c r="C90" s="17"/>
      <c r="D90" s="230"/>
      <c r="E90" s="109"/>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66"/>
      <c r="C91" s="17"/>
      <c r="D91" s="230"/>
      <c r="E91" s="109"/>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66"/>
      <c r="C92" s="17"/>
      <c r="D92" s="230"/>
      <c r="E92" s="109"/>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66"/>
      <c r="C93" s="17"/>
      <c r="D93" s="230"/>
      <c r="E93" s="109"/>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66"/>
      <c r="C94" s="17"/>
      <c r="D94" s="230"/>
      <c r="E94" s="109"/>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66"/>
      <c r="C95" s="17"/>
      <c r="D95" s="230"/>
      <c r="E95" s="109"/>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66"/>
      <c r="C96" s="17"/>
      <c r="D96" s="230"/>
      <c r="E96" s="109"/>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66"/>
      <c r="C97" s="17"/>
      <c r="D97" s="230"/>
      <c r="E97" s="109"/>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66"/>
      <c r="C98" s="17"/>
      <c r="D98" s="230"/>
      <c r="E98" s="109"/>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66"/>
      <c r="C99" s="17"/>
      <c r="D99" s="230"/>
      <c r="E99" s="109"/>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66"/>
      <c r="C100" s="17"/>
      <c r="D100" s="230"/>
      <c r="E100" s="109"/>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66"/>
      <c r="C101" s="17"/>
      <c r="D101" s="230"/>
      <c r="E101" s="109"/>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66"/>
      <c r="C102" s="17"/>
      <c r="D102" s="230"/>
      <c r="E102" s="109"/>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66"/>
      <c r="C103" s="17"/>
      <c r="D103" s="230"/>
      <c r="E103" s="109"/>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66"/>
      <c r="C104" s="17"/>
      <c r="D104" s="230"/>
      <c r="E104" s="109"/>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66"/>
      <c r="C105" s="17"/>
      <c r="D105" s="230"/>
      <c r="E105" s="109"/>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66"/>
      <c r="C106" s="17"/>
      <c r="D106" s="230"/>
      <c r="E106" s="109"/>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66"/>
      <c r="C107" s="17"/>
      <c r="D107" s="230"/>
      <c r="E107" s="109"/>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66"/>
      <c r="C108" s="17"/>
      <c r="D108" s="230"/>
      <c r="E108" s="109"/>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66"/>
      <c r="C109" s="17"/>
      <c r="D109" s="230"/>
      <c r="E109" s="109"/>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66"/>
      <c r="C110" s="17"/>
      <c r="D110" s="230"/>
      <c r="E110" s="109"/>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66"/>
      <c r="C111" s="17"/>
      <c r="D111" s="230"/>
      <c r="E111" s="109"/>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66"/>
      <c r="C112" s="17"/>
      <c r="D112" s="230"/>
      <c r="E112" s="109"/>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66"/>
      <c r="C113" s="17"/>
      <c r="D113" s="230"/>
      <c r="E113" s="109"/>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66"/>
      <c r="C114" s="17"/>
      <c r="D114" s="230"/>
      <c r="E114" s="109"/>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66"/>
      <c r="C115" s="17"/>
      <c r="D115" s="230"/>
      <c r="E115" s="109"/>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66"/>
      <c r="C116" s="17"/>
      <c r="D116" s="230"/>
      <c r="E116" s="109"/>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66"/>
      <c r="C117" s="17"/>
      <c r="D117" s="230"/>
      <c r="E117" s="109"/>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66"/>
      <c r="C118" s="17"/>
      <c r="D118" s="230"/>
      <c r="E118" s="109"/>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66"/>
      <c r="C119" s="17"/>
      <c r="D119" s="230"/>
      <c r="E119" s="109"/>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66"/>
      <c r="C120" s="17"/>
      <c r="D120" s="230"/>
      <c r="E120" s="109"/>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66"/>
      <c r="C121" s="17"/>
      <c r="D121" s="230"/>
      <c r="E121" s="109"/>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66"/>
      <c r="C122" s="17"/>
      <c r="D122" s="230"/>
      <c r="E122" s="109"/>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66"/>
      <c r="C123" s="17"/>
      <c r="D123" s="230"/>
      <c r="E123" s="109"/>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66"/>
      <c r="C124" s="17"/>
      <c r="D124" s="230"/>
      <c r="E124" s="109"/>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66"/>
      <c r="C125" s="17"/>
      <c r="D125" s="230"/>
      <c r="E125" s="109"/>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66"/>
      <c r="C126" s="17"/>
      <c r="D126" s="230"/>
      <c r="E126" s="109"/>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66"/>
      <c r="C127" s="17"/>
      <c r="D127" s="230"/>
      <c r="E127" s="109"/>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66"/>
      <c r="C128" s="17"/>
      <c r="D128" s="230"/>
      <c r="E128" s="109"/>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66"/>
      <c r="C129" s="17"/>
      <c r="D129" s="230"/>
      <c r="E129" s="109"/>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66"/>
      <c r="C130" s="17"/>
      <c r="D130" s="230"/>
      <c r="E130" s="109"/>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66"/>
      <c r="C131" s="17"/>
      <c r="D131" s="230"/>
      <c r="E131" s="109"/>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66"/>
      <c r="C132" s="17"/>
      <c r="D132" s="230"/>
      <c r="E132" s="109"/>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66"/>
      <c r="C133" s="17"/>
      <c r="D133" s="230"/>
      <c r="E133" s="109"/>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66"/>
      <c r="C134" s="17"/>
      <c r="D134" s="230"/>
      <c r="E134" s="109"/>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66"/>
      <c r="C135" s="17"/>
      <c r="D135" s="230"/>
      <c r="E135" s="109"/>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66"/>
      <c r="C136" s="17"/>
      <c r="D136" s="230"/>
      <c r="E136" s="109"/>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66"/>
      <c r="C137" s="17"/>
      <c r="D137" s="230"/>
      <c r="E137" s="109"/>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66"/>
      <c r="C138" s="17"/>
      <c r="D138" s="230"/>
      <c r="E138" s="109"/>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66"/>
      <c r="C139" s="17"/>
      <c r="D139" s="230"/>
      <c r="E139" s="109"/>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66"/>
      <c r="C140" s="17"/>
      <c r="D140" s="230"/>
      <c r="E140" s="109"/>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66"/>
      <c r="C141" s="17"/>
      <c r="D141" s="230"/>
      <c r="E141" s="109"/>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66"/>
      <c r="C142" s="17"/>
      <c r="D142" s="230"/>
      <c r="E142" s="109"/>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66"/>
      <c r="C143" s="17"/>
      <c r="D143" s="230"/>
      <c r="E143" s="109"/>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66"/>
      <c r="C144" s="17"/>
      <c r="D144" s="230"/>
      <c r="E144" s="109"/>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66"/>
      <c r="C145" s="17"/>
      <c r="D145" s="230"/>
      <c r="E145" s="109"/>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66"/>
      <c r="C146" s="17"/>
      <c r="D146" s="230"/>
      <c r="E146" s="109"/>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66"/>
      <c r="C147" s="17"/>
      <c r="D147" s="230"/>
      <c r="E147" s="109"/>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66"/>
      <c r="C148" s="17"/>
      <c r="D148" s="230"/>
      <c r="E148" s="109"/>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66"/>
      <c r="C149" s="17"/>
      <c r="D149" s="230"/>
      <c r="E149" s="109"/>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66"/>
      <c r="C150" s="17"/>
      <c r="D150" s="230"/>
      <c r="E150" s="109"/>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66"/>
      <c r="C151" s="17"/>
      <c r="D151" s="230"/>
      <c r="E151" s="109"/>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66"/>
      <c r="C152" s="17"/>
      <c r="D152" s="230"/>
      <c r="E152" s="109"/>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66"/>
      <c r="C153" s="17"/>
      <c r="D153" s="230"/>
      <c r="E153" s="109"/>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66"/>
      <c r="C154" s="17"/>
      <c r="D154" s="230"/>
      <c r="E154" s="109"/>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66"/>
      <c r="C155" s="17"/>
      <c r="D155" s="230"/>
      <c r="E155" s="109"/>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66"/>
      <c r="C156" s="17"/>
      <c r="D156" s="230"/>
      <c r="E156" s="109"/>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66"/>
      <c r="C157" s="17"/>
      <c r="D157" s="230"/>
      <c r="E157" s="109"/>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66"/>
      <c r="C158" s="17"/>
      <c r="D158" s="230"/>
      <c r="E158" s="109"/>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66"/>
      <c r="C159" s="17"/>
      <c r="D159" s="230"/>
      <c r="E159" s="109"/>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66"/>
      <c r="C160" s="17"/>
      <c r="D160" s="230"/>
      <c r="E160" s="109"/>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66"/>
      <c r="C161" s="17"/>
      <c r="D161" s="230"/>
      <c r="E161" s="109"/>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66"/>
      <c r="C162" s="17"/>
      <c r="D162" s="230"/>
      <c r="E162" s="109"/>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66"/>
      <c r="C163" s="17"/>
      <c r="D163" s="230"/>
      <c r="E163" s="109"/>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66"/>
      <c r="C164" s="17"/>
      <c r="D164" s="230"/>
      <c r="E164" s="109"/>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66"/>
      <c r="C165" s="17"/>
      <c r="D165" s="230"/>
      <c r="E165" s="109"/>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66"/>
      <c r="C166" s="17"/>
      <c r="D166" s="230"/>
      <c r="E166" s="109"/>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66"/>
      <c r="C167" s="17"/>
      <c r="D167" s="230"/>
      <c r="E167" s="109"/>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66"/>
      <c r="C168" s="17"/>
      <c r="D168" s="230"/>
      <c r="E168" s="109"/>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66"/>
      <c r="C169" s="17"/>
      <c r="D169" s="230"/>
      <c r="E169" s="109"/>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66"/>
      <c r="C170" s="17"/>
      <c r="D170" s="230"/>
      <c r="E170" s="109"/>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66"/>
      <c r="C171" s="17"/>
      <c r="D171" s="230"/>
      <c r="E171" s="109"/>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66"/>
      <c r="C172" s="17"/>
      <c r="D172" s="230"/>
      <c r="E172" s="109"/>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66"/>
      <c r="C173" s="17"/>
      <c r="D173" s="230"/>
      <c r="E173" s="109"/>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66"/>
      <c r="C174" s="17"/>
      <c r="D174" s="230"/>
      <c r="E174" s="109"/>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66"/>
      <c r="C175" s="17"/>
      <c r="D175" s="230"/>
      <c r="E175" s="109"/>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66"/>
      <c r="C176" s="17"/>
      <c r="D176" s="230"/>
      <c r="E176" s="109"/>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66"/>
      <c r="C177" s="17"/>
      <c r="D177" s="230"/>
      <c r="E177" s="109"/>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66"/>
      <c r="C178" s="17"/>
      <c r="D178" s="230"/>
      <c r="E178" s="109"/>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66"/>
      <c r="C179" s="17"/>
      <c r="D179" s="230"/>
      <c r="E179" s="109"/>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66"/>
      <c r="C180" s="17"/>
      <c r="D180" s="230"/>
      <c r="E180" s="109"/>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66"/>
      <c r="C181" s="17"/>
      <c r="D181" s="230"/>
      <c r="E181" s="109"/>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66"/>
      <c r="C182" s="17"/>
      <c r="D182" s="230"/>
      <c r="E182" s="109"/>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66"/>
      <c r="C183" s="17"/>
      <c r="D183" s="230"/>
      <c r="E183" s="109"/>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66"/>
      <c r="C184" s="17"/>
      <c r="D184" s="230"/>
      <c r="E184" s="109"/>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66"/>
      <c r="C185" s="17"/>
      <c r="D185" s="230"/>
      <c r="E185" s="109"/>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66"/>
      <c r="C186" s="17"/>
      <c r="D186" s="230"/>
      <c r="E186" s="109"/>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66"/>
      <c r="C187" s="17"/>
      <c r="D187" s="230"/>
      <c r="E187" s="109"/>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66"/>
      <c r="C188" s="17"/>
      <c r="D188" s="230"/>
      <c r="E188" s="109"/>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66"/>
      <c r="C189" s="17"/>
      <c r="D189" s="230"/>
      <c r="E189" s="109"/>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66"/>
      <c r="C190" s="17"/>
      <c r="D190" s="230"/>
      <c r="E190" s="109"/>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66"/>
      <c r="C191" s="17"/>
      <c r="D191" s="230"/>
      <c r="E191" s="109"/>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66"/>
      <c r="C192" s="17"/>
      <c r="D192" s="230"/>
      <c r="E192" s="109"/>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66"/>
      <c r="C193" s="17"/>
      <c r="D193" s="230"/>
      <c r="E193" s="109"/>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66"/>
      <c r="C194" s="17"/>
      <c r="D194" s="230"/>
      <c r="E194" s="109"/>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66"/>
      <c r="C195" s="17"/>
      <c r="D195" s="230"/>
      <c r="E195" s="109"/>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66"/>
      <c r="C196" s="17"/>
      <c r="D196" s="230"/>
      <c r="E196" s="109"/>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66"/>
      <c r="C197" s="17"/>
      <c r="D197" s="230"/>
      <c r="E197" s="109"/>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66"/>
      <c r="C198" s="17"/>
      <c r="D198" s="230"/>
      <c r="E198" s="109"/>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66"/>
      <c r="C199" s="17"/>
      <c r="D199" s="230"/>
      <c r="E199" s="109"/>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66"/>
      <c r="C200" s="17"/>
      <c r="D200" s="230"/>
      <c r="E200" s="109"/>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66"/>
      <c r="C201" s="17"/>
      <c r="D201" s="230"/>
      <c r="E201" s="109"/>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66"/>
      <c r="C202" s="17"/>
      <c r="D202" s="230"/>
      <c r="E202" s="109"/>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66"/>
      <c r="C203" s="17"/>
      <c r="D203" s="230"/>
      <c r="E203" s="109"/>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66"/>
      <c r="C204" s="17"/>
      <c r="D204" s="230"/>
      <c r="E204" s="109"/>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66"/>
      <c r="C205" s="17"/>
      <c r="D205" s="230"/>
      <c r="E205" s="109"/>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66"/>
      <c r="C206" s="17"/>
      <c r="D206" s="230"/>
      <c r="E206" s="109"/>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66"/>
      <c r="C207" s="17"/>
      <c r="D207" s="230"/>
      <c r="E207" s="109"/>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66"/>
      <c r="C208" s="17"/>
      <c r="D208" s="230"/>
      <c r="E208" s="109"/>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66"/>
      <c r="C209" s="17"/>
      <c r="D209" s="230"/>
      <c r="E209" s="109"/>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66"/>
      <c r="C210" s="17"/>
      <c r="D210" s="230"/>
      <c r="E210" s="109"/>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66"/>
      <c r="C211" s="17"/>
      <c r="D211" s="230"/>
      <c r="E211" s="109"/>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66"/>
      <c r="C212" s="17"/>
      <c r="D212" s="230"/>
      <c r="E212" s="109"/>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66"/>
      <c r="C213" s="17"/>
      <c r="D213" s="230"/>
      <c r="E213" s="109"/>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66"/>
      <c r="C214" s="17"/>
      <c r="D214" s="230"/>
      <c r="E214" s="109"/>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66"/>
      <c r="C215" s="17"/>
      <c r="D215" s="230"/>
      <c r="E215" s="109"/>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66"/>
      <c r="C216" s="17"/>
      <c r="D216" s="230"/>
      <c r="E216" s="109"/>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66"/>
      <c r="C217" s="17"/>
      <c r="D217" s="230"/>
      <c r="E217" s="109"/>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66"/>
      <c r="C218" s="17"/>
      <c r="D218" s="230"/>
      <c r="E218" s="109"/>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66"/>
      <c r="C219" s="17"/>
      <c r="D219" s="230"/>
      <c r="E219" s="109"/>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66"/>
      <c r="C220" s="17"/>
      <c r="D220" s="230"/>
      <c r="E220" s="109"/>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66"/>
      <c r="C221" s="17"/>
      <c r="D221" s="230"/>
      <c r="E221" s="109"/>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66"/>
      <c r="C222" s="17"/>
      <c r="D222" s="230"/>
      <c r="E222" s="109"/>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66"/>
      <c r="C223" s="17"/>
      <c r="D223" s="230"/>
      <c r="E223" s="109"/>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66"/>
      <c r="C224" s="17"/>
      <c r="D224" s="230"/>
      <c r="E224" s="109"/>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66"/>
      <c r="C225" s="17"/>
      <c r="D225" s="230"/>
      <c r="E225" s="109"/>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166"/>
      <c r="C226" s="17"/>
      <c r="D226" s="230"/>
      <c r="E226" s="109"/>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166"/>
      <c r="C227" s="17"/>
      <c r="D227" s="230"/>
      <c r="E227" s="109"/>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166"/>
      <c r="C228" s="17"/>
      <c r="D228" s="230"/>
      <c r="E228" s="109"/>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166"/>
      <c r="C229" s="17"/>
      <c r="D229" s="230"/>
      <c r="E229" s="109"/>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customHeight="1">
      <c r="A230" s="17"/>
      <c r="B230" s="166"/>
      <c r="C230" s="17"/>
      <c r="D230" s="230"/>
      <c r="E230" s="109"/>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customHeight="1">
      <c r="A231" s="17"/>
      <c r="B231" s="166"/>
      <c r="C231" s="17"/>
      <c r="D231" s="230"/>
      <c r="E231" s="109"/>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customHeight="1">
      <c r="A232" s="17"/>
      <c r="B232" s="166"/>
      <c r="C232" s="17"/>
      <c r="D232" s="230"/>
      <c r="E232" s="109"/>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customHeight="1">
      <c r="A233" s="17"/>
      <c r="B233" s="166"/>
      <c r="C233" s="17"/>
      <c r="D233" s="230"/>
      <c r="E233" s="109"/>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customHeight="1">
      <c r="A234" s="17"/>
      <c r="B234" s="166"/>
      <c r="C234" s="17"/>
      <c r="D234" s="230"/>
      <c r="E234" s="109"/>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customHeight="1">
      <c r="A235" s="17"/>
      <c r="B235" s="166"/>
      <c r="C235" s="17"/>
      <c r="D235" s="230"/>
      <c r="E235" s="109"/>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customHeight="1">
      <c r="A236" s="17"/>
      <c r="B236" s="166"/>
      <c r="C236" s="17"/>
      <c r="D236" s="230"/>
      <c r="E236" s="109"/>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customHeight="1">
      <c r="A237" s="17"/>
      <c r="B237" s="166"/>
      <c r="C237" s="17"/>
      <c r="D237" s="230"/>
      <c r="E237" s="109"/>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customHeight="1">
      <c r="A238" s="17"/>
      <c r="B238" s="166"/>
      <c r="C238" s="17"/>
      <c r="D238" s="230"/>
      <c r="E238" s="109"/>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customHeight="1">
      <c r="A239" s="17"/>
      <c r="B239" s="166"/>
      <c r="C239" s="17"/>
      <c r="D239" s="230"/>
      <c r="E239" s="109"/>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customHeight="1">
      <c r="A240" s="17"/>
      <c r="B240" s="166"/>
      <c r="C240" s="17"/>
      <c r="D240" s="230"/>
      <c r="E240" s="109"/>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customHeight="1">
      <c r="A241" s="17"/>
      <c r="B241" s="166"/>
      <c r="C241" s="17"/>
      <c r="D241" s="230"/>
      <c r="E241" s="109"/>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customHeight="1">
      <c r="A242" s="17"/>
      <c r="B242" s="166"/>
      <c r="C242" s="17"/>
      <c r="D242" s="230"/>
      <c r="E242" s="109"/>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customHeight="1">
      <c r="A243" s="17"/>
      <c r="B243" s="166"/>
      <c r="C243" s="17"/>
      <c r="D243" s="230"/>
      <c r="E243" s="109"/>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customHeight="1">
      <c r="A244" s="17"/>
      <c r="B244" s="166"/>
      <c r="C244" s="17"/>
      <c r="D244" s="230"/>
      <c r="E244" s="109"/>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customHeight="1">
      <c r="A245" s="17"/>
      <c r="B245" s="166"/>
      <c r="C245" s="17"/>
      <c r="D245" s="230"/>
      <c r="E245" s="109"/>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customHeight="1">
      <c r="A246" s="17"/>
      <c r="B246" s="166"/>
      <c r="C246" s="17"/>
      <c r="D246" s="230"/>
      <c r="E246" s="109"/>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customHeight="1">
      <c r="A247" s="17"/>
      <c r="B247" s="166"/>
      <c r="C247" s="17"/>
      <c r="D247" s="230"/>
      <c r="E247" s="109"/>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customHeight="1">
      <c r="A248" s="17"/>
      <c r="B248" s="166"/>
      <c r="C248" s="17"/>
      <c r="D248" s="230"/>
      <c r="E248" s="109"/>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customHeight="1">
      <c r="A249" s="17"/>
      <c r="B249" s="166"/>
      <c r="C249" s="17"/>
      <c r="D249" s="230"/>
      <c r="E249" s="109"/>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customHeight="1">
      <c r="A250" s="17"/>
      <c r="B250" s="166"/>
      <c r="C250" s="17"/>
      <c r="D250" s="230"/>
      <c r="E250" s="109"/>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customHeight="1">
      <c r="A251" s="17"/>
      <c r="B251" s="166"/>
      <c r="C251" s="17"/>
      <c r="D251" s="230"/>
      <c r="E251" s="109"/>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customHeight="1">
      <c r="A252" s="17"/>
      <c r="B252" s="166"/>
      <c r="C252" s="17"/>
      <c r="D252" s="230"/>
      <c r="E252" s="109"/>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customHeight="1">
      <c r="A253" s="17"/>
      <c r="B253" s="166"/>
      <c r="C253" s="17"/>
      <c r="D253" s="230"/>
      <c r="E253" s="109"/>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customHeight="1">
      <c r="A254" s="17"/>
      <c r="B254" s="166"/>
      <c r="C254" s="17"/>
      <c r="D254" s="230"/>
      <c r="E254" s="109"/>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customHeight="1">
      <c r="A255" s="17"/>
      <c r="B255" s="166"/>
      <c r="C255" s="17"/>
      <c r="D255" s="230"/>
      <c r="E255" s="109"/>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customHeight="1">
      <c r="A256" s="17"/>
      <c r="B256" s="166"/>
      <c r="C256" s="17"/>
      <c r="D256" s="230"/>
      <c r="E256" s="109"/>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customHeight="1">
      <c r="A257" s="17"/>
      <c r="B257" s="166"/>
      <c r="C257" s="17"/>
      <c r="D257" s="230"/>
      <c r="E257" s="109"/>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customHeight="1">
      <c r="A258" s="17"/>
      <c r="B258" s="166"/>
      <c r="C258" s="17"/>
      <c r="D258" s="230"/>
      <c r="E258" s="109"/>
      <c r="F258" s="17"/>
      <c r="G258" s="17"/>
      <c r="H258" s="17"/>
      <c r="I258" s="17"/>
      <c r="J258" s="17"/>
      <c r="K258" s="17"/>
      <c r="L258" s="17"/>
      <c r="M258" s="17"/>
      <c r="N258" s="17"/>
      <c r="O258" s="17"/>
      <c r="P258" s="17"/>
      <c r="Q258" s="17"/>
      <c r="R258" s="17"/>
      <c r="S258" s="17"/>
      <c r="T258" s="17"/>
      <c r="U258" s="17"/>
      <c r="V258" s="17"/>
      <c r="W258" s="17"/>
      <c r="X258" s="17"/>
      <c r="Y258" s="17"/>
      <c r="Z258" s="17"/>
    </row>
    <row r="259" spans="1:26" ht="12.75" customHeight="1">
      <c r="A259" s="17"/>
      <c r="B259" s="166"/>
      <c r="C259" s="17"/>
      <c r="D259" s="230"/>
      <c r="E259" s="109"/>
      <c r="F259" s="17"/>
      <c r="G259" s="17"/>
      <c r="H259" s="17"/>
      <c r="I259" s="17"/>
      <c r="J259" s="17"/>
      <c r="K259" s="17"/>
      <c r="L259" s="17"/>
      <c r="M259" s="17"/>
      <c r="N259" s="17"/>
      <c r="O259" s="17"/>
      <c r="P259" s="17"/>
      <c r="Q259" s="17"/>
      <c r="R259" s="17"/>
      <c r="S259" s="17"/>
      <c r="T259" s="17"/>
      <c r="U259" s="17"/>
      <c r="V259" s="17"/>
      <c r="W259" s="17"/>
      <c r="X259" s="17"/>
      <c r="Y259" s="17"/>
      <c r="Z259" s="17"/>
    </row>
    <row r="260" spans="1:26" ht="12.75" customHeight="1">
      <c r="A260" s="17"/>
      <c r="B260" s="166"/>
      <c r="C260" s="17"/>
      <c r="D260" s="230"/>
      <c r="E260" s="109"/>
      <c r="F260" s="17"/>
      <c r="G260" s="17"/>
      <c r="H260" s="17"/>
      <c r="I260" s="17"/>
      <c r="J260" s="17"/>
      <c r="K260" s="17"/>
      <c r="L260" s="17"/>
      <c r="M260" s="17"/>
      <c r="N260" s="17"/>
      <c r="O260" s="17"/>
      <c r="P260" s="17"/>
      <c r="Q260" s="17"/>
      <c r="R260" s="17"/>
      <c r="S260" s="17"/>
      <c r="T260" s="17"/>
      <c r="U260" s="17"/>
      <c r="V260" s="17"/>
      <c r="W260" s="17"/>
      <c r="X260" s="17"/>
      <c r="Y260" s="17"/>
      <c r="Z260" s="17"/>
    </row>
    <row r="261" spans="1:26" ht="15.75" customHeight="1"/>
    <row r="262" spans="1:26" ht="15.75" customHeight="1"/>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2">
    <mergeCell ref="A28:E28"/>
    <mergeCell ref="A29:E29"/>
  </mergeCells>
  <pageMargins left="0.7" right="0.7" top="0.75" bottom="0.75" header="0" footer="0"/>
  <pageSetup orientation="landscape"/>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000"/>
  <sheetViews>
    <sheetView topLeftCell="A26" workbookViewId="0"/>
  </sheetViews>
  <sheetFormatPr defaultColWidth="12.625" defaultRowHeight="15" customHeight="1"/>
  <cols>
    <col min="1" max="1" width="19.875" customWidth="1"/>
    <col min="2" max="2" width="13.375" customWidth="1"/>
    <col min="3" max="3" width="12.125" customWidth="1"/>
    <col min="4" max="4" width="12.875" customWidth="1"/>
    <col min="5" max="5" width="13.375" customWidth="1"/>
    <col min="6" max="7" width="9" customWidth="1"/>
    <col min="8" max="8" width="10.125" customWidth="1"/>
    <col min="9" max="25" width="9" customWidth="1"/>
  </cols>
  <sheetData>
    <row r="1" spans="1:25" ht="18.75">
      <c r="A1" s="95" t="s">
        <v>411</v>
      </c>
      <c r="F1" s="225"/>
      <c r="G1" s="225"/>
      <c r="H1" s="225"/>
      <c r="I1" s="225"/>
      <c r="J1" s="225"/>
      <c r="K1" s="225"/>
      <c r="L1" s="225"/>
      <c r="M1" s="225"/>
      <c r="N1" s="225"/>
      <c r="O1" s="225"/>
      <c r="P1" s="225"/>
      <c r="Q1" s="225"/>
      <c r="R1" s="225"/>
      <c r="S1" s="225"/>
      <c r="T1" s="225"/>
      <c r="U1" s="225"/>
      <c r="V1" s="225"/>
      <c r="W1" s="225"/>
      <c r="X1" s="225"/>
      <c r="Y1" s="225"/>
    </row>
    <row r="2" spans="1:25" ht="15" customHeight="1">
      <c r="A2" s="240"/>
      <c r="B2" s="213"/>
      <c r="C2" s="108"/>
      <c r="D2" s="240"/>
      <c r="E2" s="1"/>
      <c r="F2" s="1"/>
      <c r="G2" s="1"/>
      <c r="H2" s="1"/>
      <c r="I2" s="1"/>
      <c r="J2" s="1"/>
      <c r="K2" s="1"/>
      <c r="L2" s="1"/>
      <c r="M2" s="1"/>
      <c r="N2" s="1"/>
      <c r="O2" s="1"/>
      <c r="P2" s="1"/>
      <c r="Q2" s="1"/>
      <c r="R2" s="1"/>
      <c r="S2" s="1"/>
      <c r="T2" s="1"/>
      <c r="U2" s="1"/>
      <c r="V2" s="1"/>
      <c r="W2" s="1"/>
      <c r="X2" s="1"/>
      <c r="Y2" s="1"/>
    </row>
    <row r="3" spans="1:25" ht="45.75" thickBot="1">
      <c r="A3" s="157" t="s">
        <v>135</v>
      </c>
      <c r="B3" s="253" t="s">
        <v>221</v>
      </c>
      <c r="C3" s="253" t="s">
        <v>222</v>
      </c>
      <c r="D3" s="232" t="s">
        <v>226</v>
      </c>
      <c r="E3" s="34" t="s">
        <v>45</v>
      </c>
      <c r="F3" s="125"/>
      <c r="G3" s="125"/>
      <c r="H3" s="125"/>
      <c r="I3" s="125"/>
      <c r="J3" s="125"/>
      <c r="K3" s="125"/>
      <c r="L3" s="125"/>
      <c r="M3" s="125"/>
      <c r="N3" s="125"/>
      <c r="O3" s="125"/>
      <c r="P3" s="125"/>
      <c r="Q3" s="125"/>
      <c r="R3" s="125"/>
      <c r="S3" s="125"/>
      <c r="T3" s="125"/>
      <c r="U3" s="125"/>
      <c r="V3" s="125"/>
      <c r="W3" s="125"/>
      <c r="X3" s="125"/>
      <c r="Y3" s="125"/>
    </row>
    <row r="4" spans="1:25" ht="12.75" customHeight="1">
      <c r="A4" s="136" t="s">
        <v>140</v>
      </c>
      <c r="B4" s="47">
        <v>194664.48699999999</v>
      </c>
      <c r="C4" s="47">
        <v>43770.797999999901</v>
      </c>
      <c r="D4" s="47">
        <v>1517.568</v>
      </c>
      <c r="E4" s="559">
        <v>239952.853</v>
      </c>
      <c r="F4" s="31"/>
      <c r="G4" s="31"/>
      <c r="H4" s="31"/>
      <c r="I4" s="31"/>
      <c r="J4" s="31"/>
      <c r="K4" s="31"/>
      <c r="L4" s="31"/>
      <c r="M4" s="31"/>
      <c r="N4" s="31"/>
      <c r="O4" s="31"/>
      <c r="P4" s="31"/>
      <c r="Q4" s="31"/>
      <c r="R4" s="31"/>
      <c r="S4" s="31"/>
      <c r="T4" s="31"/>
      <c r="U4" s="31"/>
      <c r="V4" s="31"/>
      <c r="W4" s="31"/>
      <c r="X4" s="31"/>
      <c r="Y4" s="31"/>
    </row>
    <row r="5" spans="1:25" ht="12.75" customHeight="1">
      <c r="A5" s="141" t="s">
        <v>141</v>
      </c>
      <c r="B5" s="47">
        <v>85930.766999999905</v>
      </c>
      <c r="C5" s="47">
        <v>14834.821</v>
      </c>
      <c r="D5" s="47">
        <v>106608.519999999</v>
      </c>
      <c r="E5" s="560">
        <v>207374.10799999899</v>
      </c>
      <c r="F5" s="31"/>
      <c r="G5" s="31"/>
      <c r="H5" s="31"/>
      <c r="I5" s="31"/>
      <c r="J5" s="31"/>
      <c r="K5" s="31"/>
      <c r="L5" s="31"/>
      <c r="M5" s="31"/>
      <c r="N5" s="31"/>
      <c r="O5" s="31"/>
      <c r="P5" s="31"/>
      <c r="Q5" s="31"/>
      <c r="R5" s="31"/>
      <c r="S5" s="31"/>
      <c r="T5" s="31"/>
      <c r="U5" s="31"/>
      <c r="V5" s="31"/>
      <c r="W5" s="31"/>
      <c r="X5" s="31"/>
      <c r="Y5" s="31"/>
    </row>
    <row r="6" spans="1:25" ht="12.75" customHeight="1">
      <c r="A6" s="141" t="s">
        <v>142</v>
      </c>
      <c r="B6" s="47">
        <v>531739.46799999999</v>
      </c>
      <c r="C6" s="47">
        <v>37942.114999999998</v>
      </c>
      <c r="D6" s="47">
        <v>877647.25699999998</v>
      </c>
      <c r="E6" s="560">
        <v>1447328.84</v>
      </c>
      <c r="F6" s="31"/>
      <c r="G6" s="31"/>
      <c r="H6" s="31"/>
      <c r="I6" s="31"/>
      <c r="J6" s="31"/>
      <c r="K6" s="31"/>
      <c r="L6" s="31"/>
      <c r="M6" s="31"/>
      <c r="N6" s="31"/>
      <c r="O6" s="31"/>
      <c r="P6" s="31"/>
      <c r="Q6" s="31"/>
      <c r="R6" s="31"/>
      <c r="S6" s="31"/>
      <c r="T6" s="31"/>
      <c r="U6" s="31"/>
      <c r="V6" s="31"/>
      <c r="W6" s="31"/>
      <c r="X6" s="31"/>
      <c r="Y6" s="31"/>
    </row>
    <row r="7" spans="1:25" ht="12.75" customHeight="1">
      <c r="A7" s="141" t="s">
        <v>143</v>
      </c>
      <c r="B7" s="47">
        <v>648834.16200000094</v>
      </c>
      <c r="C7" s="47">
        <v>4123.2209999999905</v>
      </c>
      <c r="D7" s="47">
        <v>578.08999999999901</v>
      </c>
      <c r="E7" s="560">
        <v>653535.47300000105</v>
      </c>
      <c r="F7" s="31"/>
      <c r="G7" s="31"/>
      <c r="H7" s="31"/>
      <c r="I7" s="31"/>
      <c r="J7" s="31"/>
      <c r="K7" s="31"/>
      <c r="L7" s="31"/>
      <c r="M7" s="31"/>
      <c r="N7" s="31"/>
      <c r="O7" s="31"/>
      <c r="P7" s="31"/>
      <c r="Q7" s="31"/>
      <c r="R7" s="31"/>
      <c r="S7" s="31"/>
      <c r="T7" s="31"/>
      <c r="U7" s="31"/>
      <c r="V7" s="31"/>
      <c r="W7" s="31"/>
      <c r="X7" s="31"/>
      <c r="Y7" s="31"/>
    </row>
    <row r="8" spans="1:25" ht="12.75" customHeight="1">
      <c r="A8" s="141" t="s">
        <v>144</v>
      </c>
      <c r="B8" s="47">
        <v>1977350.41900001</v>
      </c>
      <c r="C8" s="47">
        <v>76812.682999999801</v>
      </c>
      <c r="D8" s="47">
        <v>393589.19900000002</v>
      </c>
      <c r="E8" s="560">
        <v>2447752.3010000102</v>
      </c>
      <c r="F8" s="31"/>
      <c r="G8" s="31"/>
      <c r="H8" s="31"/>
      <c r="I8" s="31"/>
      <c r="J8" s="31"/>
      <c r="K8" s="31"/>
      <c r="L8" s="31"/>
      <c r="M8" s="31"/>
      <c r="N8" s="31"/>
      <c r="O8" s="31"/>
      <c r="P8" s="31"/>
      <c r="Q8" s="31"/>
      <c r="R8" s="31"/>
      <c r="S8" s="31"/>
      <c r="T8" s="31"/>
      <c r="U8" s="31"/>
      <c r="V8" s="31"/>
      <c r="W8" s="31"/>
      <c r="X8" s="31"/>
      <c r="Y8" s="31"/>
    </row>
    <row r="9" spans="1:25" ht="12.75" customHeight="1">
      <c r="A9" s="141" t="s">
        <v>145</v>
      </c>
      <c r="B9" s="47">
        <v>554225.22600000002</v>
      </c>
      <c r="C9" s="47">
        <v>37631.002999999997</v>
      </c>
      <c r="D9" s="47">
        <v>220708.8</v>
      </c>
      <c r="E9" s="560">
        <v>812565.02899999998</v>
      </c>
      <c r="F9" s="31"/>
      <c r="G9" s="31"/>
      <c r="H9" s="31"/>
      <c r="I9" s="31"/>
      <c r="J9" s="31"/>
      <c r="K9" s="31"/>
      <c r="L9" s="31"/>
      <c r="M9" s="31"/>
      <c r="N9" s="31"/>
      <c r="O9" s="31"/>
      <c r="P9" s="31"/>
      <c r="Q9" s="31"/>
      <c r="R9" s="31"/>
      <c r="S9" s="31"/>
      <c r="T9" s="31"/>
      <c r="U9" s="31"/>
      <c r="V9" s="31"/>
      <c r="W9" s="31"/>
      <c r="X9" s="31"/>
      <c r="Y9" s="31"/>
    </row>
    <row r="10" spans="1:25" ht="12.75" customHeight="1">
      <c r="A10" s="141" t="s">
        <v>146</v>
      </c>
      <c r="B10" s="47">
        <v>8858.5259999999998</v>
      </c>
      <c r="C10" s="47">
        <v>468.46</v>
      </c>
      <c r="D10" s="47">
        <v>9.0689999999999902</v>
      </c>
      <c r="E10" s="560">
        <v>9336.0550000000003</v>
      </c>
      <c r="F10" s="31"/>
      <c r="G10" s="31"/>
      <c r="H10" s="31"/>
      <c r="I10" s="31"/>
      <c r="J10" s="31"/>
      <c r="K10" s="31"/>
      <c r="L10" s="31"/>
      <c r="M10" s="31"/>
      <c r="N10" s="31"/>
      <c r="O10" s="31"/>
      <c r="P10" s="31"/>
      <c r="Q10" s="31"/>
      <c r="R10" s="31"/>
      <c r="S10" s="31"/>
      <c r="T10" s="31"/>
      <c r="U10" s="31"/>
      <c r="V10" s="31"/>
      <c r="W10" s="31"/>
      <c r="X10" s="31"/>
      <c r="Y10" s="31"/>
    </row>
    <row r="11" spans="1:25" ht="12.75" customHeight="1">
      <c r="A11" s="141" t="s">
        <v>147</v>
      </c>
      <c r="B11" s="47">
        <v>11850.165999999899</v>
      </c>
      <c r="C11" s="47">
        <v>123.92</v>
      </c>
      <c r="D11" s="47">
        <v>238.273</v>
      </c>
      <c r="E11" s="560">
        <v>12212.3589999999</v>
      </c>
      <c r="F11" s="31"/>
      <c r="G11" s="31"/>
      <c r="H11" s="31"/>
      <c r="I11" s="31"/>
      <c r="J11" s="31"/>
      <c r="K11" s="31"/>
      <c r="L11" s="31"/>
      <c r="M11" s="31"/>
      <c r="N11" s="31"/>
      <c r="O11" s="31"/>
      <c r="P11" s="31"/>
      <c r="Q11" s="31"/>
      <c r="R11" s="31"/>
      <c r="S11" s="31"/>
      <c r="T11" s="31"/>
      <c r="U11" s="31"/>
      <c r="V11" s="31"/>
      <c r="W11" s="31"/>
      <c r="X11" s="31"/>
      <c r="Y11" s="31"/>
    </row>
    <row r="12" spans="1:25" ht="12.75" customHeight="1">
      <c r="A12" s="141" t="s">
        <v>148</v>
      </c>
      <c r="B12" s="47">
        <v>2834.5659999999898</v>
      </c>
      <c r="C12" s="47">
        <v>47.99</v>
      </c>
      <c r="D12" s="47">
        <v>12.875999999999999</v>
      </c>
      <c r="E12" s="560">
        <v>2895.4319999999898</v>
      </c>
      <c r="F12" s="31"/>
      <c r="G12" s="31"/>
      <c r="H12" s="31"/>
      <c r="I12" s="31"/>
      <c r="J12" s="31"/>
      <c r="K12" s="31"/>
      <c r="L12" s="31"/>
      <c r="M12" s="31"/>
      <c r="N12" s="31"/>
      <c r="O12" s="31"/>
      <c r="P12" s="31"/>
      <c r="Q12" s="31"/>
      <c r="R12" s="31"/>
      <c r="S12" s="31"/>
      <c r="T12" s="31"/>
      <c r="U12" s="31"/>
      <c r="V12" s="31"/>
      <c r="W12" s="31"/>
      <c r="X12" s="31"/>
      <c r="Y12" s="31"/>
    </row>
    <row r="13" spans="1:25" ht="12.75" customHeight="1">
      <c r="A13" s="141" t="s">
        <v>149</v>
      </c>
      <c r="B13" s="47">
        <v>615229.47299999802</v>
      </c>
      <c r="C13" s="47">
        <v>2982.2510000000002</v>
      </c>
      <c r="D13" s="47">
        <v>6527.1030000000001</v>
      </c>
      <c r="E13" s="560">
        <v>624738.82699999795</v>
      </c>
      <c r="F13" s="31"/>
      <c r="G13" s="31"/>
      <c r="H13" s="31"/>
      <c r="I13" s="31"/>
      <c r="J13" s="31"/>
      <c r="K13" s="31"/>
      <c r="L13" s="31"/>
      <c r="M13" s="31"/>
      <c r="N13" s="31"/>
      <c r="O13" s="31"/>
      <c r="P13" s="31"/>
      <c r="Q13" s="31"/>
      <c r="R13" s="31"/>
      <c r="S13" s="31"/>
      <c r="T13" s="31"/>
      <c r="U13" s="31"/>
      <c r="V13" s="31"/>
      <c r="W13" s="31"/>
      <c r="X13" s="31"/>
      <c r="Y13" s="31"/>
    </row>
    <row r="14" spans="1:25" ht="12.75" customHeight="1">
      <c r="A14" s="141" t="s">
        <v>150</v>
      </c>
      <c r="B14" s="47">
        <v>981149.47599999898</v>
      </c>
      <c r="C14" s="47">
        <v>3189.5159999999901</v>
      </c>
      <c r="D14" s="47">
        <v>777.53099999999995</v>
      </c>
      <c r="E14" s="560">
        <v>985116.522999999</v>
      </c>
      <c r="F14" s="31"/>
      <c r="G14" s="31"/>
      <c r="H14" s="31"/>
      <c r="I14" s="31"/>
      <c r="J14" s="31"/>
      <c r="K14" s="31"/>
      <c r="L14" s="31"/>
      <c r="M14" s="31"/>
      <c r="N14" s="31"/>
      <c r="O14" s="31"/>
      <c r="P14" s="31"/>
      <c r="Q14" s="31"/>
      <c r="R14" s="31"/>
      <c r="S14" s="31"/>
      <c r="T14" s="31"/>
      <c r="U14" s="31"/>
      <c r="V14" s="31"/>
      <c r="W14" s="31"/>
      <c r="X14" s="31"/>
      <c r="Y14" s="31"/>
    </row>
    <row r="15" spans="1:25" ht="12.75" customHeight="1">
      <c r="A15" s="141" t="s">
        <v>151</v>
      </c>
      <c r="B15" s="47">
        <v>183998.976</v>
      </c>
      <c r="C15" s="47">
        <v>72657.581000000006</v>
      </c>
      <c r="D15" s="47">
        <v>1120.7159999999999</v>
      </c>
      <c r="E15" s="560">
        <v>257777.27299999999</v>
      </c>
      <c r="F15" s="31"/>
      <c r="G15" s="31"/>
      <c r="H15" s="31"/>
      <c r="I15" s="31"/>
      <c r="J15" s="31"/>
      <c r="K15" s="31"/>
      <c r="L15" s="31"/>
      <c r="M15" s="31"/>
      <c r="N15" s="31"/>
      <c r="O15" s="31"/>
      <c r="P15" s="31"/>
      <c r="Q15" s="31"/>
      <c r="R15" s="31"/>
      <c r="S15" s="31"/>
      <c r="T15" s="31"/>
      <c r="U15" s="31"/>
      <c r="V15" s="31"/>
      <c r="W15" s="31"/>
      <c r="X15" s="31"/>
      <c r="Y15" s="31"/>
    </row>
    <row r="16" spans="1:25" ht="12.75" customHeight="1">
      <c r="A16" s="141" t="s">
        <v>152</v>
      </c>
      <c r="B16" s="47">
        <v>281920.44799999899</v>
      </c>
      <c r="C16" s="47">
        <v>11635.784</v>
      </c>
      <c r="D16" s="47">
        <v>634839.81299999903</v>
      </c>
      <c r="E16" s="560">
        <v>928396.04499999899</v>
      </c>
      <c r="F16" s="31"/>
      <c r="G16" s="31"/>
      <c r="H16" s="31"/>
      <c r="I16" s="31"/>
      <c r="J16" s="31"/>
      <c r="K16" s="31"/>
      <c r="L16" s="31"/>
      <c r="M16" s="31"/>
      <c r="N16" s="31"/>
      <c r="O16" s="31"/>
      <c r="P16" s="31"/>
      <c r="Q16" s="31"/>
      <c r="R16" s="31"/>
      <c r="S16" s="31"/>
      <c r="T16" s="31"/>
      <c r="U16" s="31"/>
      <c r="V16" s="31"/>
      <c r="W16" s="31"/>
      <c r="X16" s="31"/>
      <c r="Y16" s="31"/>
    </row>
    <row r="17" spans="1:25" ht="12.75" customHeight="1">
      <c r="A17" s="141" t="s">
        <v>153</v>
      </c>
      <c r="B17" s="47">
        <v>206926.087999999</v>
      </c>
      <c r="C17" s="47">
        <v>4099.2640000000001</v>
      </c>
      <c r="D17" s="47">
        <v>5860.8010000000004</v>
      </c>
      <c r="E17" s="560">
        <v>216886.152999999</v>
      </c>
      <c r="F17" s="31"/>
      <c r="G17" s="31"/>
      <c r="H17" s="31"/>
      <c r="I17" s="31"/>
      <c r="J17" s="31"/>
      <c r="K17" s="31"/>
      <c r="L17" s="31"/>
      <c r="M17" s="31"/>
      <c r="N17" s="31"/>
      <c r="O17" s="31"/>
      <c r="P17" s="31"/>
      <c r="Q17" s="31"/>
      <c r="R17" s="31"/>
      <c r="S17" s="31"/>
      <c r="T17" s="31"/>
      <c r="U17" s="31"/>
      <c r="V17" s="31"/>
      <c r="W17" s="31"/>
      <c r="X17" s="31"/>
      <c r="Y17" s="31"/>
    </row>
    <row r="18" spans="1:25" ht="12.75" customHeight="1">
      <c r="A18" s="141" t="s">
        <v>154</v>
      </c>
      <c r="B18" s="47">
        <v>270517.55</v>
      </c>
      <c r="C18" s="47">
        <v>22395.144999999899</v>
      </c>
      <c r="D18" s="47">
        <v>1676.6379999999999</v>
      </c>
      <c r="E18" s="560">
        <v>294589.33299999998</v>
      </c>
      <c r="F18" s="31"/>
      <c r="G18" s="31"/>
      <c r="H18" s="31"/>
      <c r="I18" s="31"/>
      <c r="J18" s="31"/>
      <c r="K18" s="31"/>
      <c r="L18" s="31"/>
      <c r="M18" s="31"/>
      <c r="N18" s="31"/>
      <c r="O18" s="31"/>
      <c r="P18" s="31"/>
      <c r="Q18" s="31"/>
      <c r="R18" s="31"/>
      <c r="S18" s="31"/>
      <c r="T18" s="31"/>
      <c r="U18" s="31"/>
      <c r="V18" s="31"/>
      <c r="W18" s="31"/>
      <c r="X18" s="31"/>
      <c r="Y18" s="31"/>
    </row>
    <row r="19" spans="1:25" ht="12.75" customHeight="1">
      <c r="A19" s="141" t="s">
        <v>155</v>
      </c>
      <c r="B19" s="47">
        <v>202569.62199999901</v>
      </c>
      <c r="C19" s="47">
        <v>1330.9390000000001</v>
      </c>
      <c r="D19" s="47">
        <v>3338.3819999999901</v>
      </c>
      <c r="E19" s="560">
        <v>207238.94299999901</v>
      </c>
      <c r="F19" s="31"/>
      <c r="G19" s="31"/>
      <c r="H19" s="31"/>
      <c r="I19" s="31"/>
      <c r="J19" s="31"/>
      <c r="K19" s="31"/>
      <c r="L19" s="31"/>
      <c r="M19" s="31"/>
      <c r="N19" s="31"/>
      <c r="O19" s="31"/>
      <c r="P19" s="31"/>
      <c r="Q19" s="31"/>
      <c r="R19" s="31"/>
      <c r="S19" s="31"/>
      <c r="T19" s="31"/>
      <c r="U19" s="31"/>
      <c r="V19" s="31"/>
      <c r="W19" s="31"/>
      <c r="X19" s="31"/>
      <c r="Y19" s="31"/>
    </row>
    <row r="20" spans="1:25" ht="12.75" customHeight="1">
      <c r="A20" s="141" t="s">
        <v>156</v>
      </c>
      <c r="B20" s="47">
        <v>558002.14299999899</v>
      </c>
      <c r="C20" s="47">
        <v>1039.0219999999999</v>
      </c>
      <c r="D20" s="47">
        <v>301.70999999999998</v>
      </c>
      <c r="E20" s="560">
        <v>559342.87499999895</v>
      </c>
      <c r="F20" s="31"/>
      <c r="G20" s="31"/>
      <c r="H20" s="31"/>
      <c r="I20" s="31"/>
      <c r="J20" s="31"/>
      <c r="K20" s="31"/>
      <c r="L20" s="31"/>
      <c r="M20" s="31"/>
      <c r="N20" s="31"/>
      <c r="O20" s="31"/>
      <c r="P20" s="31"/>
      <c r="Q20" s="31"/>
      <c r="R20" s="31"/>
      <c r="S20" s="31"/>
      <c r="T20" s="31"/>
      <c r="U20" s="31"/>
      <c r="V20" s="31"/>
      <c r="W20" s="31"/>
      <c r="X20" s="31"/>
      <c r="Y20" s="31"/>
    </row>
    <row r="21" spans="1:25" ht="12.75" customHeight="1">
      <c r="A21" s="141" t="s">
        <v>157</v>
      </c>
      <c r="B21" s="47">
        <v>531803.90599999798</v>
      </c>
      <c r="C21" s="47">
        <v>1165.6579999999999</v>
      </c>
      <c r="D21" s="47">
        <v>12274.56</v>
      </c>
      <c r="E21" s="560">
        <v>545244.12399999797</v>
      </c>
      <c r="F21" s="31"/>
      <c r="G21" s="31"/>
      <c r="H21" s="31"/>
      <c r="I21" s="31"/>
      <c r="J21" s="31"/>
      <c r="K21" s="31"/>
      <c r="L21" s="31"/>
      <c r="M21" s="31"/>
      <c r="N21" s="31"/>
      <c r="O21" s="31"/>
      <c r="P21" s="31"/>
      <c r="Q21" s="31"/>
      <c r="R21" s="31"/>
      <c r="S21" s="31"/>
      <c r="T21" s="31"/>
      <c r="U21" s="31"/>
      <c r="V21" s="31"/>
      <c r="W21" s="31"/>
      <c r="X21" s="31"/>
      <c r="Y21" s="31"/>
    </row>
    <row r="22" spans="1:25" ht="12.75" customHeight="1">
      <c r="A22" s="141" t="s">
        <v>158</v>
      </c>
      <c r="B22" s="47">
        <v>289263.82999999903</v>
      </c>
      <c r="C22" s="47">
        <v>18266.612000000001</v>
      </c>
      <c r="D22" s="47">
        <v>30823.671999999999</v>
      </c>
      <c r="E22" s="560">
        <v>338354.11399999901</v>
      </c>
      <c r="F22" s="31"/>
      <c r="G22" s="31"/>
      <c r="H22" s="31"/>
      <c r="I22" s="31"/>
      <c r="J22" s="31"/>
      <c r="K22" s="31"/>
      <c r="L22" s="31"/>
      <c r="M22" s="31"/>
      <c r="N22" s="31"/>
      <c r="O22" s="31"/>
      <c r="P22" s="31"/>
      <c r="Q22" s="31"/>
      <c r="R22" s="31"/>
      <c r="S22" s="31"/>
      <c r="T22" s="31"/>
      <c r="U22" s="31"/>
      <c r="V22" s="31"/>
      <c r="W22" s="31"/>
      <c r="X22" s="31"/>
      <c r="Y22" s="31"/>
    </row>
    <row r="23" spans="1:25" ht="12.75" customHeight="1">
      <c r="A23" s="141" t="s">
        <v>159</v>
      </c>
      <c r="B23" s="47">
        <v>19541.866999999998</v>
      </c>
      <c r="C23" s="47">
        <v>363352.674</v>
      </c>
      <c r="D23" s="47">
        <v>6492.56</v>
      </c>
      <c r="E23" s="560">
        <v>389387.10100000002</v>
      </c>
      <c r="F23" s="31"/>
      <c r="G23" s="31"/>
      <c r="H23" s="31"/>
      <c r="I23" s="31"/>
      <c r="J23" s="31"/>
      <c r="K23" s="31"/>
      <c r="L23" s="31"/>
      <c r="M23" s="31"/>
      <c r="N23" s="31"/>
      <c r="O23" s="31"/>
      <c r="P23" s="31"/>
      <c r="Q23" s="31"/>
      <c r="R23" s="31"/>
      <c r="S23" s="31"/>
      <c r="T23" s="31"/>
      <c r="U23" s="31"/>
      <c r="V23" s="31"/>
      <c r="W23" s="31"/>
      <c r="X23" s="31"/>
      <c r="Y23" s="31"/>
    </row>
    <row r="24" spans="1:25" ht="12.75" customHeight="1">
      <c r="A24" s="141" t="s">
        <v>160</v>
      </c>
      <c r="B24" s="47">
        <v>131967.41</v>
      </c>
      <c r="C24" s="47">
        <v>2190.2370000000001</v>
      </c>
      <c r="D24" s="47">
        <v>1222.915</v>
      </c>
      <c r="E24" s="560">
        <v>135380.56200000001</v>
      </c>
      <c r="F24" s="31"/>
      <c r="G24" s="31"/>
      <c r="H24" s="31"/>
      <c r="I24" s="31"/>
      <c r="J24" s="31"/>
      <c r="K24" s="31"/>
      <c r="L24" s="31"/>
      <c r="M24" s="31"/>
      <c r="N24" s="31"/>
      <c r="O24" s="31"/>
      <c r="P24" s="31"/>
      <c r="Q24" s="31"/>
      <c r="R24" s="31"/>
      <c r="S24" s="31"/>
      <c r="T24" s="31"/>
      <c r="U24" s="31"/>
      <c r="V24" s="31"/>
      <c r="W24" s="31"/>
      <c r="X24" s="31"/>
      <c r="Y24" s="31"/>
    </row>
    <row r="25" spans="1:25" ht="12.75" customHeight="1">
      <c r="A25" s="141" t="s">
        <v>161</v>
      </c>
      <c r="B25" s="47">
        <v>27543.162999999899</v>
      </c>
      <c r="C25" s="47">
        <v>18856.21</v>
      </c>
      <c r="D25" s="47">
        <v>2005.8989999999999</v>
      </c>
      <c r="E25" s="560">
        <v>48405.271999999903</v>
      </c>
      <c r="F25" s="31"/>
      <c r="G25" s="31"/>
      <c r="H25" s="31"/>
      <c r="I25" s="31"/>
      <c r="J25" s="31"/>
      <c r="K25" s="31"/>
      <c r="L25" s="31"/>
      <c r="M25" s="31"/>
      <c r="N25" s="31"/>
      <c r="O25" s="31"/>
      <c r="P25" s="31"/>
      <c r="Q25" s="31"/>
      <c r="R25" s="31"/>
      <c r="S25" s="31"/>
      <c r="T25" s="31"/>
      <c r="U25" s="31"/>
      <c r="V25" s="31"/>
      <c r="W25" s="31"/>
      <c r="X25" s="31"/>
      <c r="Y25" s="31"/>
    </row>
    <row r="26" spans="1:25" ht="12.75" customHeight="1">
      <c r="A26" s="141" t="s">
        <v>162</v>
      </c>
      <c r="B26" s="47">
        <v>18082.313999999998</v>
      </c>
      <c r="C26" s="47">
        <v>2502.20999999999</v>
      </c>
      <c r="D26" s="47">
        <v>147117.16</v>
      </c>
      <c r="E26" s="560">
        <v>167701.68400000001</v>
      </c>
      <c r="F26" s="31"/>
      <c r="G26" s="31"/>
      <c r="H26" s="31"/>
      <c r="I26" s="31"/>
      <c r="J26" s="31"/>
      <c r="K26" s="31"/>
      <c r="L26" s="31"/>
      <c r="M26" s="31"/>
      <c r="N26" s="31"/>
      <c r="O26" s="31"/>
      <c r="P26" s="31"/>
      <c r="Q26" s="31"/>
      <c r="R26" s="31"/>
      <c r="S26" s="31"/>
      <c r="T26" s="31"/>
      <c r="U26" s="31"/>
      <c r="V26" s="31"/>
      <c r="W26" s="31"/>
      <c r="X26" s="31"/>
      <c r="Y26" s="31"/>
    </row>
    <row r="27" spans="1:25" ht="12.75" customHeight="1">
      <c r="A27" s="141" t="s">
        <v>163</v>
      </c>
      <c r="B27" s="47">
        <v>31803.375999999898</v>
      </c>
      <c r="C27" s="47">
        <v>4240.4250000000002</v>
      </c>
      <c r="D27" s="47">
        <v>53807.196000000004</v>
      </c>
      <c r="E27" s="560">
        <v>89850.996999999901</v>
      </c>
      <c r="F27" s="31"/>
      <c r="G27" s="31"/>
      <c r="H27" s="31"/>
      <c r="I27" s="31"/>
      <c r="J27" s="31"/>
      <c r="K27" s="31"/>
      <c r="L27" s="31"/>
      <c r="M27" s="31"/>
      <c r="N27" s="31"/>
      <c r="O27" s="31"/>
      <c r="P27" s="31"/>
      <c r="Q27" s="31"/>
      <c r="R27" s="31"/>
      <c r="S27" s="31"/>
      <c r="T27" s="31"/>
      <c r="U27" s="31"/>
      <c r="V27" s="31"/>
      <c r="W27" s="31"/>
      <c r="X27" s="31"/>
      <c r="Y27" s="31"/>
    </row>
    <row r="28" spans="1:25" ht="12.75" customHeight="1">
      <c r="A28" s="141" t="s">
        <v>164</v>
      </c>
      <c r="B28" s="47">
        <v>533917.96499999997</v>
      </c>
      <c r="C28" s="47">
        <v>10846.782999999999</v>
      </c>
      <c r="D28" s="47">
        <v>345.92099999999999</v>
      </c>
      <c r="E28" s="560">
        <v>545110.66899999999</v>
      </c>
      <c r="F28" s="31"/>
      <c r="G28" s="31"/>
      <c r="H28" s="31"/>
      <c r="I28" s="31"/>
      <c r="J28" s="31"/>
      <c r="K28" s="31"/>
      <c r="L28" s="31"/>
      <c r="M28" s="31"/>
      <c r="N28" s="31"/>
      <c r="O28" s="31"/>
      <c r="P28" s="31"/>
      <c r="Q28" s="31"/>
      <c r="R28" s="31"/>
      <c r="S28" s="31"/>
      <c r="T28" s="31"/>
      <c r="U28" s="31"/>
      <c r="V28" s="31"/>
      <c r="W28" s="31"/>
      <c r="X28" s="31"/>
      <c r="Y28" s="31"/>
    </row>
    <row r="29" spans="1:25" ht="12.75" customHeight="1">
      <c r="A29" s="141" t="s">
        <v>165</v>
      </c>
      <c r="B29" s="47">
        <v>609109.57200000004</v>
      </c>
      <c r="C29" s="47">
        <v>10396.4739999999</v>
      </c>
      <c r="D29" s="47">
        <v>4647.0600000000004</v>
      </c>
      <c r="E29" s="560">
        <v>624153.10600000003</v>
      </c>
      <c r="F29" s="31"/>
      <c r="G29" s="31"/>
      <c r="H29" s="31"/>
      <c r="I29" s="31"/>
      <c r="J29" s="31"/>
      <c r="K29" s="31"/>
      <c r="L29" s="31"/>
      <c r="M29" s="31"/>
      <c r="N29" s="31"/>
      <c r="O29" s="31"/>
      <c r="P29" s="31"/>
      <c r="Q29" s="31"/>
      <c r="R29" s="31"/>
      <c r="S29" s="31"/>
      <c r="T29" s="31"/>
      <c r="U29" s="31"/>
      <c r="V29" s="31"/>
      <c r="W29" s="31"/>
      <c r="X29" s="31"/>
      <c r="Y29" s="31"/>
    </row>
    <row r="30" spans="1:25" ht="12.75" customHeight="1">
      <c r="A30" s="141" t="s">
        <v>166</v>
      </c>
      <c r="B30" s="47">
        <v>285250.09399999899</v>
      </c>
      <c r="C30" s="47">
        <v>9653.2929999999997</v>
      </c>
      <c r="D30" s="47">
        <v>172324.94500000001</v>
      </c>
      <c r="E30" s="560">
        <v>467228.33199999901</v>
      </c>
      <c r="F30" s="31"/>
      <c r="G30" s="31"/>
      <c r="H30" s="31"/>
      <c r="I30" s="31"/>
      <c r="J30" s="31"/>
      <c r="K30" s="31"/>
      <c r="L30" s="31"/>
      <c r="M30" s="31"/>
      <c r="N30" s="31"/>
      <c r="O30" s="31"/>
      <c r="P30" s="31"/>
      <c r="Q30" s="31"/>
      <c r="R30" s="31"/>
      <c r="S30" s="31"/>
      <c r="T30" s="31"/>
      <c r="U30" s="31"/>
      <c r="V30" s="31"/>
      <c r="W30" s="31"/>
      <c r="X30" s="31"/>
      <c r="Y30" s="31"/>
    </row>
    <row r="31" spans="1:25" ht="12.75" customHeight="1">
      <c r="A31" s="141" t="s">
        <v>167</v>
      </c>
      <c r="B31" s="47">
        <v>179531.13799999899</v>
      </c>
      <c r="C31" s="47">
        <v>1644.72299999999</v>
      </c>
      <c r="D31" s="47">
        <v>7010.058</v>
      </c>
      <c r="E31" s="560">
        <v>188185.918999999</v>
      </c>
      <c r="F31" s="31"/>
      <c r="G31" s="31"/>
      <c r="H31" s="31"/>
      <c r="I31" s="31"/>
      <c r="J31" s="31"/>
      <c r="K31" s="31"/>
      <c r="L31" s="31"/>
      <c r="M31" s="31"/>
      <c r="N31" s="31"/>
      <c r="O31" s="31"/>
      <c r="P31" s="31"/>
      <c r="Q31" s="31"/>
      <c r="R31" s="31"/>
      <c r="S31" s="31"/>
      <c r="T31" s="31"/>
      <c r="U31" s="31"/>
      <c r="V31" s="31"/>
      <c r="W31" s="31"/>
      <c r="X31" s="31"/>
      <c r="Y31" s="31"/>
    </row>
    <row r="32" spans="1:25" ht="12.75" customHeight="1">
      <c r="A32" s="141" t="s">
        <v>168</v>
      </c>
      <c r="B32" s="47">
        <v>150948.785</v>
      </c>
      <c r="C32" s="47">
        <v>855.47599999999898</v>
      </c>
      <c r="D32" s="47">
        <v>1632259.456</v>
      </c>
      <c r="E32" s="560">
        <v>1784063.7169999999</v>
      </c>
      <c r="F32" s="31"/>
      <c r="G32" s="31"/>
      <c r="H32" s="31"/>
      <c r="I32" s="31"/>
      <c r="J32" s="31"/>
      <c r="K32" s="31"/>
      <c r="L32" s="31"/>
      <c r="M32" s="31"/>
      <c r="N32" s="31"/>
      <c r="O32" s="31"/>
      <c r="P32" s="31"/>
      <c r="Q32" s="31"/>
      <c r="R32" s="31"/>
      <c r="S32" s="31"/>
      <c r="T32" s="31"/>
      <c r="U32" s="31"/>
      <c r="V32" s="31"/>
      <c r="W32" s="31"/>
      <c r="X32" s="31"/>
      <c r="Y32" s="31"/>
    </row>
    <row r="33" spans="1:25" ht="12.75" customHeight="1">
      <c r="A33" s="141" t="s">
        <v>169</v>
      </c>
      <c r="B33" s="47">
        <v>21456.428999999898</v>
      </c>
      <c r="C33" s="47">
        <v>128.56</v>
      </c>
      <c r="D33" s="47">
        <v>535.65999999999894</v>
      </c>
      <c r="E33" s="560">
        <v>22120.648999999899</v>
      </c>
      <c r="F33" s="31"/>
      <c r="G33" s="31"/>
      <c r="H33" s="31"/>
      <c r="I33" s="254"/>
      <c r="J33" s="31"/>
      <c r="K33" s="31"/>
      <c r="L33" s="31"/>
      <c r="M33" s="31"/>
      <c r="N33" s="31"/>
      <c r="O33" s="31"/>
      <c r="P33" s="31"/>
      <c r="Q33" s="31"/>
      <c r="R33" s="31"/>
      <c r="S33" s="31"/>
      <c r="T33" s="31"/>
      <c r="U33" s="31"/>
      <c r="V33" s="31"/>
      <c r="W33" s="31"/>
      <c r="X33" s="31"/>
      <c r="Y33" s="31"/>
    </row>
    <row r="34" spans="1:25" ht="12.75" customHeight="1">
      <c r="A34" s="141" t="s">
        <v>170</v>
      </c>
      <c r="B34" s="47">
        <v>84449.346999999994</v>
      </c>
      <c r="C34" s="47">
        <v>773.17</v>
      </c>
      <c r="D34" s="47">
        <v>1090.5129999999999</v>
      </c>
      <c r="E34" s="560">
        <v>86313.03</v>
      </c>
      <c r="F34" s="31"/>
      <c r="G34" s="31"/>
      <c r="H34" s="31"/>
      <c r="I34" s="31"/>
      <c r="J34" s="31"/>
      <c r="K34" s="31"/>
      <c r="L34" s="31"/>
      <c r="M34" s="31"/>
      <c r="N34" s="31"/>
      <c r="O34" s="31"/>
      <c r="P34" s="31"/>
      <c r="Q34" s="31"/>
      <c r="R34" s="31"/>
      <c r="S34" s="31"/>
      <c r="T34" s="31"/>
      <c r="U34" s="31"/>
      <c r="V34" s="31"/>
      <c r="W34" s="31"/>
      <c r="X34" s="31"/>
      <c r="Y34" s="31"/>
    </row>
    <row r="35" spans="1:25" ht="12.75" customHeight="1">
      <c r="A35" s="141" t="s">
        <v>171</v>
      </c>
      <c r="B35" s="47">
        <v>1254132.7990000001</v>
      </c>
      <c r="C35" s="47">
        <v>535180.05700000003</v>
      </c>
      <c r="D35" s="47">
        <v>224770.24299999999</v>
      </c>
      <c r="E35" s="560">
        <v>2014083.0989999999</v>
      </c>
      <c r="F35" s="31"/>
      <c r="G35" s="31"/>
      <c r="H35" s="31"/>
      <c r="I35" s="31"/>
      <c r="J35" s="31"/>
      <c r="K35" s="31"/>
      <c r="L35" s="31"/>
      <c r="M35" s="31"/>
      <c r="N35" s="31"/>
      <c r="O35" s="31"/>
      <c r="P35" s="31"/>
      <c r="Q35" s="31"/>
      <c r="R35" s="31"/>
      <c r="S35" s="31"/>
      <c r="T35" s="31"/>
      <c r="U35" s="31"/>
      <c r="V35" s="31"/>
      <c r="W35" s="31"/>
      <c r="X35" s="31"/>
      <c r="Y35" s="31"/>
    </row>
    <row r="36" spans="1:25" ht="12.75" customHeight="1">
      <c r="A36" s="141" t="s">
        <v>172</v>
      </c>
      <c r="B36" s="47">
        <v>159917.334999999</v>
      </c>
      <c r="C36" s="47">
        <v>1124.4579999999901</v>
      </c>
      <c r="D36" s="47">
        <v>1732.0609999999899</v>
      </c>
      <c r="E36" s="560">
        <v>162773.853999999</v>
      </c>
      <c r="F36" s="31"/>
      <c r="G36" s="31"/>
      <c r="H36" s="31"/>
      <c r="I36" s="31"/>
      <c r="J36" s="31"/>
      <c r="K36" s="31"/>
      <c r="L36" s="31"/>
      <c r="M36" s="31"/>
      <c r="N36" s="31"/>
      <c r="O36" s="31"/>
      <c r="P36" s="31"/>
      <c r="Q36" s="31"/>
      <c r="R36" s="31"/>
      <c r="S36" s="31"/>
      <c r="T36" s="31"/>
      <c r="U36" s="31"/>
      <c r="V36" s="31"/>
      <c r="W36" s="31"/>
      <c r="X36" s="31"/>
      <c r="Y36" s="31"/>
    </row>
    <row r="37" spans="1:25" ht="12.75" customHeight="1">
      <c r="A37" s="141" t="s">
        <v>173</v>
      </c>
      <c r="B37" s="47">
        <v>471979.17699999898</v>
      </c>
      <c r="C37" s="47">
        <v>2583.64499999999</v>
      </c>
      <c r="D37" s="47">
        <v>5873.7830000000004</v>
      </c>
      <c r="E37" s="560">
        <v>480436.60499999899</v>
      </c>
      <c r="F37" s="31"/>
      <c r="G37" s="31"/>
      <c r="H37" s="31"/>
      <c r="I37" s="31"/>
      <c r="J37" s="31"/>
      <c r="K37" s="31"/>
      <c r="L37" s="31"/>
      <c r="M37" s="31"/>
      <c r="N37" s="31"/>
      <c r="O37" s="31"/>
      <c r="P37" s="31"/>
      <c r="Q37" s="31"/>
      <c r="R37" s="31"/>
      <c r="S37" s="31"/>
      <c r="T37" s="31"/>
      <c r="U37" s="31"/>
      <c r="V37" s="31"/>
      <c r="W37" s="31"/>
      <c r="X37" s="31"/>
      <c r="Y37" s="31"/>
    </row>
    <row r="38" spans="1:25" ht="12.75" customHeight="1">
      <c r="A38" s="141" t="s">
        <v>174</v>
      </c>
      <c r="B38" s="47">
        <v>577142.91999999899</v>
      </c>
      <c r="C38" s="47">
        <v>2567.7489999999998</v>
      </c>
      <c r="D38" s="47">
        <v>3434.3449999999998</v>
      </c>
      <c r="E38" s="560">
        <v>583145.01399999904</v>
      </c>
      <c r="F38" s="31"/>
      <c r="G38" s="31"/>
      <c r="H38" s="31"/>
      <c r="I38" s="31"/>
      <c r="J38" s="31"/>
      <c r="K38" s="31"/>
      <c r="L38" s="31"/>
      <c r="M38" s="31"/>
      <c r="N38" s="31"/>
      <c r="O38" s="31"/>
      <c r="P38" s="31"/>
      <c r="Q38" s="31"/>
      <c r="R38" s="31"/>
      <c r="S38" s="31"/>
      <c r="T38" s="31"/>
      <c r="U38" s="31"/>
      <c r="V38" s="31"/>
      <c r="W38" s="31"/>
      <c r="X38" s="31"/>
      <c r="Y38" s="31"/>
    </row>
    <row r="39" spans="1:25" ht="12.75" customHeight="1">
      <c r="A39" s="141" t="s">
        <v>175</v>
      </c>
      <c r="B39" s="47">
        <v>142505.76399999901</v>
      </c>
      <c r="C39" s="47">
        <v>3459.6689999999999</v>
      </c>
      <c r="D39" s="47">
        <v>1058.5729999999901</v>
      </c>
      <c r="E39" s="560">
        <v>147024.005999999</v>
      </c>
      <c r="F39" s="31"/>
      <c r="G39" s="31"/>
      <c r="H39" s="31"/>
      <c r="I39" s="31"/>
      <c r="J39" s="31"/>
      <c r="K39" s="31"/>
      <c r="L39" s="31"/>
      <c r="M39" s="31"/>
      <c r="N39" s="31"/>
      <c r="O39" s="31"/>
      <c r="P39" s="31"/>
      <c r="Q39" s="31"/>
      <c r="R39" s="31"/>
      <c r="S39" s="31"/>
      <c r="T39" s="31"/>
      <c r="U39" s="31"/>
      <c r="V39" s="31"/>
      <c r="W39" s="31"/>
      <c r="X39" s="31"/>
      <c r="Y39" s="31"/>
    </row>
    <row r="40" spans="1:25" ht="12.75" customHeight="1">
      <c r="A40" s="141" t="s">
        <v>176</v>
      </c>
      <c r="B40" s="47">
        <v>1030335.78899999</v>
      </c>
      <c r="C40" s="47">
        <v>3804.134</v>
      </c>
      <c r="D40" s="47">
        <v>1709.9099999999901</v>
      </c>
      <c r="E40" s="560">
        <v>1035849.83299999</v>
      </c>
      <c r="F40" s="31"/>
      <c r="G40" s="31"/>
      <c r="H40" s="31"/>
      <c r="I40" s="31"/>
      <c r="J40" s="31"/>
      <c r="K40" s="31"/>
      <c r="L40" s="31"/>
      <c r="M40" s="31"/>
      <c r="N40" s="31"/>
      <c r="O40" s="31"/>
      <c r="P40" s="31"/>
      <c r="Q40" s="31"/>
      <c r="R40" s="31"/>
      <c r="S40" s="31"/>
      <c r="T40" s="31"/>
      <c r="U40" s="31"/>
      <c r="V40" s="31"/>
      <c r="W40" s="31"/>
      <c r="X40" s="31"/>
      <c r="Y40" s="31"/>
    </row>
    <row r="41" spans="1:25" ht="12.75" customHeight="1">
      <c r="A41" s="141" t="s">
        <v>177</v>
      </c>
      <c r="B41" s="47">
        <v>167126.530999999</v>
      </c>
      <c r="C41" s="47">
        <v>29549.7399999999</v>
      </c>
      <c r="D41" s="47">
        <v>71866.619999999893</v>
      </c>
      <c r="E41" s="560">
        <v>268542.89099999901</v>
      </c>
      <c r="F41" s="31"/>
      <c r="G41" s="31"/>
      <c r="H41" s="31"/>
      <c r="I41" s="31"/>
      <c r="J41" s="31"/>
      <c r="K41" s="31"/>
      <c r="L41" s="31"/>
      <c r="M41" s="31"/>
      <c r="N41" s="31"/>
      <c r="O41" s="31"/>
      <c r="P41" s="31"/>
      <c r="Q41" s="31"/>
      <c r="R41" s="31"/>
      <c r="S41" s="31"/>
      <c r="T41" s="31"/>
      <c r="U41" s="31"/>
      <c r="V41" s="31"/>
      <c r="W41" s="31"/>
      <c r="X41" s="31"/>
      <c r="Y41" s="31"/>
    </row>
    <row r="42" spans="1:25" ht="12.75" customHeight="1">
      <c r="A42" s="141" t="s">
        <v>178</v>
      </c>
      <c r="B42" s="47">
        <v>143715.644</v>
      </c>
      <c r="C42" s="47">
        <v>87437.421999999904</v>
      </c>
      <c r="D42" s="47">
        <v>3299.81</v>
      </c>
      <c r="E42" s="560">
        <v>234452.87599999999</v>
      </c>
      <c r="F42" s="31"/>
      <c r="G42" s="31"/>
      <c r="H42" s="31"/>
      <c r="I42" s="31"/>
      <c r="J42" s="31"/>
      <c r="K42" s="31"/>
      <c r="L42" s="31"/>
      <c r="M42" s="31"/>
      <c r="N42" s="31"/>
      <c r="O42" s="31"/>
      <c r="P42" s="31"/>
      <c r="Q42" s="31"/>
      <c r="R42" s="31"/>
      <c r="S42" s="31"/>
      <c r="T42" s="31"/>
      <c r="U42" s="31"/>
      <c r="V42" s="31"/>
      <c r="W42" s="31"/>
      <c r="X42" s="31"/>
      <c r="Y42" s="31"/>
    </row>
    <row r="43" spans="1:25" ht="12.75" customHeight="1">
      <c r="A43" s="141" t="s">
        <v>179</v>
      </c>
      <c r="B43" s="47">
        <v>2104.6350000000002</v>
      </c>
      <c r="C43" s="47">
        <v>159.62200000000001</v>
      </c>
      <c r="D43" s="47">
        <v>28870.055</v>
      </c>
      <c r="E43" s="560">
        <v>31134.312000000002</v>
      </c>
      <c r="F43" s="31"/>
      <c r="G43" s="31"/>
      <c r="H43" s="31"/>
      <c r="I43" s="31"/>
      <c r="J43" s="31"/>
      <c r="K43" s="31"/>
      <c r="L43" s="31"/>
      <c r="M43" s="31"/>
      <c r="N43" s="31"/>
      <c r="O43" s="31"/>
      <c r="P43" s="31"/>
      <c r="Q43" s="31"/>
      <c r="R43" s="31"/>
      <c r="S43" s="31"/>
      <c r="T43" s="31"/>
      <c r="U43" s="31"/>
      <c r="V43" s="31"/>
      <c r="W43" s="31"/>
      <c r="X43" s="31"/>
      <c r="Y43" s="31"/>
    </row>
    <row r="44" spans="1:25" ht="12.75" customHeight="1">
      <c r="A44" s="141" t="s">
        <v>180</v>
      </c>
      <c r="B44" s="47">
        <v>440204.84100000001</v>
      </c>
      <c r="C44" s="47">
        <v>1860.2539999999899</v>
      </c>
      <c r="D44" s="47">
        <v>517.84500000000003</v>
      </c>
      <c r="E44" s="560">
        <v>442582.94</v>
      </c>
      <c r="F44" s="31"/>
      <c r="G44" s="31"/>
      <c r="H44" s="31"/>
      <c r="I44" s="31"/>
      <c r="J44" s="31"/>
      <c r="K44" s="31"/>
      <c r="L44" s="31"/>
      <c r="M44" s="31"/>
      <c r="N44" s="31"/>
      <c r="O44" s="31"/>
      <c r="P44" s="31"/>
      <c r="Q44" s="31"/>
      <c r="R44" s="31"/>
      <c r="S44" s="31"/>
      <c r="T44" s="31"/>
      <c r="U44" s="31"/>
      <c r="V44" s="31"/>
      <c r="W44" s="31"/>
      <c r="X44" s="31"/>
      <c r="Y44" s="31"/>
    </row>
    <row r="45" spans="1:25" ht="12.75" customHeight="1">
      <c r="A45" s="141" t="s">
        <v>181</v>
      </c>
      <c r="B45" s="47">
        <v>520920.35499999998</v>
      </c>
      <c r="C45" s="47">
        <v>2259.85</v>
      </c>
      <c r="D45" s="47">
        <v>1905.03</v>
      </c>
      <c r="E45" s="560">
        <v>525085.23499999999</v>
      </c>
      <c r="F45" s="31"/>
      <c r="G45" s="31"/>
      <c r="H45" s="31"/>
      <c r="I45" s="31"/>
      <c r="J45" s="31"/>
      <c r="K45" s="31"/>
      <c r="L45" s="31"/>
      <c r="M45" s="31"/>
      <c r="N45" s="31"/>
      <c r="O45" s="31"/>
      <c r="P45" s="31"/>
      <c r="Q45" s="31"/>
      <c r="R45" s="31"/>
      <c r="S45" s="31"/>
      <c r="T45" s="31"/>
      <c r="U45" s="31"/>
      <c r="V45" s="31"/>
      <c r="W45" s="31"/>
      <c r="X45" s="31"/>
      <c r="Y45" s="31"/>
    </row>
    <row r="46" spans="1:25" ht="12.75" customHeight="1">
      <c r="A46" s="141" t="s">
        <v>182</v>
      </c>
      <c r="B46" s="47">
        <v>349273.79099999898</v>
      </c>
      <c r="C46" s="47">
        <v>6327.8459999999995</v>
      </c>
      <c r="D46" s="47">
        <v>773.18099999999902</v>
      </c>
      <c r="E46" s="560">
        <v>356374.81799999898</v>
      </c>
      <c r="F46" s="31"/>
      <c r="G46" s="31"/>
      <c r="H46" s="31"/>
      <c r="I46" s="31"/>
      <c r="J46" s="31"/>
      <c r="K46" s="31"/>
      <c r="L46" s="31"/>
      <c r="M46" s="31"/>
      <c r="N46" s="31"/>
      <c r="O46" s="31"/>
      <c r="P46" s="31"/>
      <c r="Q46" s="31"/>
      <c r="R46" s="31"/>
      <c r="S46" s="31"/>
      <c r="T46" s="31"/>
      <c r="U46" s="31"/>
      <c r="V46" s="31"/>
      <c r="W46" s="31"/>
      <c r="X46" s="31"/>
      <c r="Y46" s="31"/>
    </row>
    <row r="47" spans="1:25" ht="12.75" customHeight="1">
      <c r="A47" s="141" t="s">
        <v>183</v>
      </c>
      <c r="B47" s="47">
        <v>1796838.99299999</v>
      </c>
      <c r="C47" s="47">
        <v>19374.567999999999</v>
      </c>
      <c r="D47" s="47">
        <v>1546.2270000000001</v>
      </c>
      <c r="E47" s="560">
        <v>1817759.7879999899</v>
      </c>
      <c r="F47" s="31"/>
      <c r="G47" s="31"/>
      <c r="H47" s="31"/>
      <c r="I47" s="31"/>
      <c r="J47" s="31"/>
      <c r="K47" s="31"/>
      <c r="L47" s="31"/>
      <c r="M47" s="31"/>
      <c r="N47" s="31"/>
      <c r="O47" s="31"/>
      <c r="P47" s="31"/>
      <c r="Q47" s="31"/>
      <c r="R47" s="31"/>
      <c r="S47" s="31"/>
      <c r="T47" s="31"/>
      <c r="U47" s="31"/>
      <c r="V47" s="31"/>
      <c r="W47" s="31"/>
      <c r="X47" s="31"/>
      <c r="Y47" s="31"/>
    </row>
    <row r="48" spans="1:25" ht="12.75" customHeight="1">
      <c r="A48" s="141" t="s">
        <v>503</v>
      </c>
      <c r="B48" s="47">
        <v>173280.606999999</v>
      </c>
      <c r="C48" s="47">
        <v>16091.971</v>
      </c>
      <c r="D48" s="47">
        <v>0</v>
      </c>
      <c r="E48" s="560">
        <v>189372.57799999899</v>
      </c>
      <c r="F48" s="31"/>
      <c r="G48" s="31"/>
      <c r="H48" s="31"/>
      <c r="I48" s="31"/>
      <c r="J48" s="31"/>
      <c r="K48" s="31"/>
      <c r="L48" s="31"/>
      <c r="M48" s="31"/>
      <c r="N48" s="31"/>
      <c r="O48" s="31"/>
      <c r="P48" s="31"/>
      <c r="Q48" s="31"/>
      <c r="R48" s="31"/>
      <c r="S48" s="31"/>
      <c r="T48" s="31"/>
      <c r="U48" s="31"/>
      <c r="V48" s="31"/>
      <c r="W48" s="31"/>
      <c r="X48" s="31"/>
      <c r="Y48" s="31"/>
    </row>
    <row r="49" spans="1:25" ht="12.75" customHeight="1">
      <c r="A49" s="141" t="s">
        <v>184</v>
      </c>
      <c r="B49" s="47">
        <v>156252.011999999</v>
      </c>
      <c r="C49" s="47">
        <v>17871.252</v>
      </c>
      <c r="D49" s="47">
        <v>587936.61899999995</v>
      </c>
      <c r="E49" s="560">
        <v>762059.88299999898</v>
      </c>
      <c r="F49" s="31"/>
      <c r="G49" s="31"/>
      <c r="H49" s="31"/>
      <c r="I49" s="31"/>
      <c r="J49" s="31"/>
      <c r="K49" s="31"/>
      <c r="L49" s="31"/>
      <c r="M49" s="31"/>
      <c r="N49" s="31"/>
      <c r="O49" s="31"/>
      <c r="P49" s="31"/>
      <c r="Q49" s="31"/>
      <c r="R49" s="31"/>
      <c r="S49" s="31"/>
      <c r="T49" s="31"/>
      <c r="U49" s="31"/>
      <c r="V49" s="31"/>
      <c r="W49" s="31"/>
      <c r="X49" s="31"/>
      <c r="Y49" s="31"/>
    </row>
    <row r="50" spans="1:25" ht="12.75" customHeight="1">
      <c r="A50" s="141" t="s">
        <v>185</v>
      </c>
      <c r="B50" s="47">
        <v>18052.123</v>
      </c>
      <c r="C50" s="47">
        <v>800.28</v>
      </c>
      <c r="D50" s="47">
        <v>271.89999999999998</v>
      </c>
      <c r="E50" s="560">
        <v>19124.303</v>
      </c>
      <c r="F50" s="31"/>
      <c r="G50" s="31"/>
      <c r="H50" s="31"/>
      <c r="I50" s="31"/>
      <c r="J50" s="31"/>
      <c r="K50" s="31"/>
      <c r="L50" s="31"/>
      <c r="M50" s="31"/>
      <c r="N50" s="31"/>
      <c r="O50" s="31"/>
      <c r="P50" s="31"/>
      <c r="Q50" s="31"/>
      <c r="R50" s="31"/>
      <c r="S50" s="31"/>
      <c r="T50" s="31"/>
      <c r="U50" s="31"/>
      <c r="V50" s="31"/>
      <c r="W50" s="31"/>
      <c r="X50" s="31"/>
      <c r="Y50" s="31"/>
    </row>
    <row r="51" spans="1:25" ht="12.75" customHeight="1">
      <c r="A51" s="141" t="s">
        <v>186</v>
      </c>
      <c r="B51" s="47">
        <v>361967.51799999998</v>
      </c>
      <c r="C51" s="47">
        <v>2325.8389999999899</v>
      </c>
      <c r="D51" s="47">
        <v>10478.761</v>
      </c>
      <c r="E51" s="560">
        <v>374772.11800000002</v>
      </c>
      <c r="F51" s="31"/>
      <c r="G51" s="31"/>
      <c r="H51" s="31"/>
      <c r="I51" s="31"/>
      <c r="J51" s="31"/>
      <c r="K51" s="31"/>
      <c r="L51" s="31"/>
      <c r="M51" s="31"/>
      <c r="N51" s="31"/>
      <c r="O51" s="31"/>
      <c r="P51" s="31"/>
      <c r="Q51" s="31"/>
      <c r="R51" s="31"/>
      <c r="S51" s="31"/>
      <c r="T51" s="31"/>
      <c r="U51" s="31"/>
      <c r="V51" s="31"/>
      <c r="W51" s="31"/>
      <c r="X51" s="31"/>
      <c r="Y51" s="31"/>
    </row>
    <row r="52" spans="1:25" ht="12.75" customHeight="1">
      <c r="A52" s="141" t="s">
        <v>187</v>
      </c>
      <c r="B52" s="47">
        <v>1066449.3199999901</v>
      </c>
      <c r="C52" s="47">
        <v>115906.609999999</v>
      </c>
      <c r="D52" s="47">
        <v>169064.783999999</v>
      </c>
      <c r="E52" s="560">
        <v>1351420.7139999899</v>
      </c>
      <c r="F52" s="31"/>
      <c r="G52" s="31"/>
      <c r="H52" s="31"/>
      <c r="I52" s="31"/>
      <c r="J52" s="31"/>
      <c r="K52" s="31"/>
      <c r="L52" s="31"/>
      <c r="M52" s="31"/>
      <c r="N52" s="31"/>
      <c r="O52" s="31"/>
      <c r="P52" s="31"/>
      <c r="Q52" s="31"/>
      <c r="R52" s="31"/>
      <c r="S52" s="31"/>
      <c r="T52" s="31"/>
      <c r="U52" s="31"/>
      <c r="V52" s="31"/>
      <c r="W52" s="31"/>
      <c r="X52" s="31"/>
      <c r="Y52" s="31"/>
    </row>
    <row r="53" spans="1:25" ht="12.75" customHeight="1">
      <c r="A53" s="141" t="s">
        <v>188</v>
      </c>
      <c r="B53" s="47">
        <v>146801.24299999999</v>
      </c>
      <c r="C53" s="47">
        <v>1072.107</v>
      </c>
      <c r="D53" s="47">
        <v>5042.0640000000003</v>
      </c>
      <c r="E53" s="560">
        <v>152915.41399999999</v>
      </c>
      <c r="F53" s="31"/>
      <c r="G53" s="31"/>
      <c r="H53" s="31"/>
      <c r="I53" s="31"/>
      <c r="J53" s="31"/>
      <c r="K53" s="31"/>
      <c r="L53" s="31"/>
      <c r="M53" s="31"/>
      <c r="N53" s="31"/>
      <c r="O53" s="31"/>
      <c r="P53" s="31"/>
      <c r="Q53" s="31"/>
      <c r="R53" s="31"/>
      <c r="S53" s="31"/>
      <c r="T53" s="31"/>
      <c r="U53" s="31"/>
      <c r="V53" s="31"/>
      <c r="W53" s="31"/>
      <c r="X53" s="31"/>
      <c r="Y53" s="31"/>
    </row>
    <row r="54" spans="1:25" ht="12.75" customHeight="1">
      <c r="A54" s="141" t="s">
        <v>189</v>
      </c>
      <c r="B54" s="47">
        <v>84011.137000000002</v>
      </c>
      <c r="C54" s="47">
        <v>16408.598999999998</v>
      </c>
      <c r="D54" s="47">
        <v>505.979999999999</v>
      </c>
      <c r="E54" s="560">
        <v>100925.716</v>
      </c>
      <c r="F54" s="31"/>
      <c r="G54" s="31"/>
      <c r="H54" s="31"/>
      <c r="I54" s="31"/>
      <c r="J54" s="31"/>
      <c r="K54" s="31"/>
      <c r="L54" s="31"/>
      <c r="M54" s="31"/>
      <c r="N54" s="31"/>
      <c r="O54" s="31"/>
      <c r="P54" s="31"/>
      <c r="Q54" s="31"/>
      <c r="R54" s="31"/>
      <c r="S54" s="31"/>
      <c r="T54" s="31"/>
      <c r="U54" s="31"/>
      <c r="V54" s="31"/>
      <c r="W54" s="31"/>
      <c r="X54" s="31"/>
      <c r="Y54" s="31"/>
    </row>
    <row r="55" spans="1:25" ht="12.75" customHeight="1" thickBot="1">
      <c r="A55" s="141" t="s">
        <v>190</v>
      </c>
      <c r="B55" s="47">
        <v>199665.734</v>
      </c>
      <c r="C55" s="47">
        <v>4606.0050000000001</v>
      </c>
      <c r="D55" s="47">
        <v>803959.78500000003</v>
      </c>
      <c r="E55" s="561">
        <v>1008231.524</v>
      </c>
      <c r="F55" s="31"/>
      <c r="G55" s="31"/>
      <c r="H55" s="53"/>
      <c r="I55" s="31"/>
      <c r="J55" s="31"/>
      <c r="K55" s="31"/>
      <c r="L55" s="31"/>
      <c r="M55" s="31"/>
      <c r="N55" s="31"/>
      <c r="O55" s="31"/>
      <c r="P55" s="31"/>
      <c r="Q55" s="31"/>
      <c r="R55" s="31"/>
      <c r="S55" s="31"/>
      <c r="T55" s="31"/>
      <c r="U55" s="31"/>
      <c r="V55" s="31"/>
      <c r="W55" s="31"/>
      <c r="X55" s="31"/>
      <c r="Y55" s="31"/>
    </row>
    <row r="56" spans="1:25" ht="12.75" customHeight="1" thickBot="1">
      <c r="A56" s="554" t="s">
        <v>39</v>
      </c>
      <c r="B56" s="533">
        <f>SUM(B4:B55)</f>
        <v>19493949.026999958</v>
      </c>
      <c r="C56" s="533">
        <f t="shared" ref="C56:E56" si="0">SUM(C4:C55)</f>
        <v>1650728.6949999987</v>
      </c>
      <c r="D56" s="533">
        <f t="shared" si="0"/>
        <v>6251927.4969999976</v>
      </c>
      <c r="E56" s="558">
        <f t="shared" si="0"/>
        <v>27396605.218999956</v>
      </c>
      <c r="F56" s="31"/>
      <c r="G56" s="31"/>
      <c r="H56" s="31"/>
      <c r="I56" s="31"/>
      <c r="J56" s="31"/>
      <c r="K56" s="31"/>
      <c r="L56" s="31"/>
      <c r="M56" s="31"/>
      <c r="N56" s="31"/>
      <c r="O56" s="31"/>
      <c r="P56" s="31"/>
      <c r="Q56" s="31"/>
      <c r="R56" s="31"/>
      <c r="S56" s="31"/>
      <c r="T56" s="31"/>
      <c r="U56" s="31"/>
      <c r="V56" s="31"/>
      <c r="W56" s="31"/>
      <c r="X56" s="31"/>
      <c r="Y56" s="31"/>
    </row>
    <row r="57" spans="1:25" ht="12.75" customHeight="1">
      <c r="A57" s="31"/>
      <c r="B57" s="53"/>
      <c r="C57" s="89"/>
      <c r="D57" s="125"/>
      <c r="E57" s="31"/>
      <c r="F57" s="31"/>
      <c r="G57" s="31"/>
      <c r="H57" s="47"/>
      <c r="I57" s="31"/>
      <c r="J57" s="31"/>
      <c r="K57" s="31"/>
      <c r="L57" s="31"/>
      <c r="M57" s="31"/>
      <c r="N57" s="31"/>
      <c r="O57" s="31"/>
      <c r="P57" s="31"/>
      <c r="Q57" s="31"/>
      <c r="R57" s="31"/>
      <c r="S57" s="31"/>
      <c r="T57" s="31"/>
      <c r="U57" s="31"/>
      <c r="V57" s="31"/>
      <c r="W57" s="31"/>
      <c r="X57" s="31"/>
      <c r="Y57" s="31"/>
    </row>
    <row r="58" spans="1:25" ht="12.75" customHeight="1">
      <c r="A58" s="31" t="s">
        <v>59</v>
      </c>
      <c r="B58" s="106"/>
      <c r="C58" s="106"/>
      <c r="D58" s="106"/>
      <c r="E58" s="31"/>
      <c r="F58" s="31"/>
      <c r="G58" s="31"/>
      <c r="H58" s="31"/>
      <c r="I58" s="31"/>
      <c r="J58" s="31"/>
      <c r="K58" s="31"/>
      <c r="L58" s="31"/>
      <c r="M58" s="31"/>
      <c r="N58" s="31"/>
      <c r="O58" s="31"/>
      <c r="P58" s="31"/>
      <c r="Q58" s="31"/>
      <c r="R58" s="31"/>
      <c r="S58" s="31"/>
      <c r="T58" s="31"/>
      <c r="U58" s="31"/>
      <c r="V58" s="31"/>
      <c r="W58" s="31"/>
      <c r="X58" s="31"/>
      <c r="Y58" s="31"/>
    </row>
    <row r="59" spans="1:25" ht="34.5" customHeight="1">
      <c r="A59" s="861" t="s">
        <v>543</v>
      </c>
      <c r="B59" s="834"/>
      <c r="C59" s="834"/>
      <c r="D59" s="834"/>
      <c r="E59" s="834"/>
      <c r="F59" s="31"/>
      <c r="G59" s="31"/>
      <c r="H59" s="31"/>
      <c r="I59" s="31"/>
      <c r="J59" s="31"/>
      <c r="K59" s="31"/>
      <c r="L59" s="31"/>
      <c r="M59" s="31"/>
      <c r="N59" s="31"/>
      <c r="O59" s="31"/>
      <c r="P59" s="31"/>
      <c r="Q59" s="31"/>
      <c r="R59" s="31"/>
      <c r="S59" s="31"/>
      <c r="T59" s="31"/>
      <c r="U59" s="31"/>
      <c r="V59" s="31"/>
      <c r="W59" s="31"/>
      <c r="X59" s="31"/>
      <c r="Y59" s="31"/>
    </row>
    <row r="60" spans="1:25" ht="34.5" customHeight="1">
      <c r="A60" s="861" t="s">
        <v>505</v>
      </c>
      <c r="B60" s="834"/>
      <c r="C60" s="834"/>
      <c r="D60" s="834"/>
      <c r="E60" s="834"/>
      <c r="F60" s="31"/>
      <c r="G60" s="31"/>
      <c r="H60" s="31"/>
      <c r="I60" s="31"/>
      <c r="J60" s="31"/>
      <c r="K60" s="31"/>
      <c r="L60" s="31"/>
      <c r="M60" s="31"/>
      <c r="N60" s="31"/>
      <c r="O60" s="31"/>
      <c r="P60" s="31"/>
      <c r="Q60" s="31"/>
      <c r="R60" s="31"/>
      <c r="S60" s="31"/>
      <c r="T60" s="31"/>
      <c r="U60" s="31"/>
      <c r="V60" s="31"/>
      <c r="W60" s="31"/>
      <c r="X60" s="31"/>
      <c r="Y60" s="31"/>
    </row>
    <row r="61" spans="1:25" ht="12.75" customHeight="1">
      <c r="A61" s="17"/>
      <c r="B61" s="166"/>
      <c r="C61" s="109"/>
      <c r="D61" s="97"/>
      <c r="E61" s="17"/>
      <c r="F61" s="17"/>
      <c r="G61" s="17"/>
      <c r="H61" s="17"/>
      <c r="I61" s="17"/>
      <c r="J61" s="17"/>
      <c r="K61" s="17"/>
      <c r="L61" s="17"/>
      <c r="M61" s="17"/>
      <c r="N61" s="17"/>
      <c r="O61" s="17"/>
      <c r="P61" s="17"/>
      <c r="Q61" s="17"/>
      <c r="R61" s="17"/>
      <c r="S61" s="17"/>
      <c r="T61" s="17"/>
      <c r="U61" s="17"/>
      <c r="V61" s="17"/>
      <c r="W61" s="17"/>
      <c r="X61" s="17"/>
      <c r="Y61" s="17"/>
    </row>
    <row r="62" spans="1:25" ht="12.75" customHeight="1">
      <c r="A62" s="17"/>
      <c r="B62" s="166"/>
      <c r="C62" s="109"/>
      <c r="D62" s="97"/>
      <c r="E62" s="17"/>
      <c r="F62" s="17"/>
      <c r="G62" s="17"/>
      <c r="H62" s="17"/>
      <c r="I62" s="17"/>
      <c r="J62" s="17"/>
      <c r="K62" s="17"/>
      <c r="L62" s="17"/>
      <c r="M62" s="17"/>
      <c r="N62" s="17"/>
      <c r="O62" s="17"/>
      <c r="P62" s="17"/>
      <c r="Q62" s="17"/>
      <c r="R62" s="17"/>
      <c r="S62" s="17"/>
      <c r="T62" s="17"/>
      <c r="U62" s="17"/>
      <c r="V62" s="17"/>
      <c r="W62" s="17"/>
      <c r="X62" s="17"/>
      <c r="Y62" s="17"/>
    </row>
    <row r="63" spans="1:25" ht="12.75" customHeight="1">
      <c r="A63" s="17"/>
      <c r="B63" s="166"/>
      <c r="C63" s="109"/>
      <c r="D63" s="97"/>
      <c r="E63" s="17"/>
      <c r="F63" s="17"/>
      <c r="G63" s="17"/>
      <c r="H63" s="17"/>
      <c r="I63" s="17"/>
      <c r="J63" s="17"/>
      <c r="K63" s="17"/>
      <c r="L63" s="17"/>
      <c r="M63" s="17"/>
      <c r="N63" s="17"/>
      <c r="O63" s="17"/>
      <c r="P63" s="17"/>
      <c r="Q63" s="17"/>
      <c r="R63" s="17"/>
      <c r="S63" s="17"/>
      <c r="T63" s="17"/>
      <c r="U63" s="17"/>
      <c r="V63" s="17"/>
      <c r="W63" s="17"/>
      <c r="X63" s="17"/>
      <c r="Y63" s="17"/>
    </row>
    <row r="64" spans="1:25" ht="12.75" customHeight="1">
      <c r="A64" s="17"/>
      <c r="B64" s="166"/>
      <c r="C64" s="109"/>
      <c r="D64" s="97"/>
      <c r="E64" s="17"/>
      <c r="F64" s="17"/>
      <c r="G64" s="17"/>
      <c r="H64" s="17"/>
      <c r="I64" s="17"/>
      <c r="J64" s="17"/>
      <c r="K64" s="17"/>
      <c r="L64" s="17"/>
      <c r="M64" s="17"/>
      <c r="N64" s="17"/>
      <c r="O64" s="17"/>
      <c r="P64" s="17"/>
      <c r="Q64" s="17"/>
      <c r="R64" s="17"/>
      <c r="S64" s="17"/>
      <c r="T64" s="17"/>
      <c r="U64" s="17"/>
      <c r="V64" s="17"/>
      <c r="W64" s="17"/>
      <c r="X64" s="17"/>
      <c r="Y64" s="17"/>
    </row>
    <row r="65" spans="1:25" ht="12.75" customHeight="1">
      <c r="A65" s="17"/>
      <c r="B65" s="166"/>
      <c r="C65" s="109"/>
      <c r="D65" s="97"/>
      <c r="E65" s="17"/>
      <c r="F65" s="17"/>
      <c r="G65" s="17"/>
      <c r="H65" s="17"/>
      <c r="I65" s="17"/>
      <c r="J65" s="17"/>
      <c r="K65" s="17"/>
      <c r="L65" s="17"/>
      <c r="M65" s="17"/>
      <c r="N65" s="17"/>
      <c r="O65" s="17"/>
      <c r="P65" s="17"/>
      <c r="Q65" s="17"/>
      <c r="R65" s="17"/>
      <c r="S65" s="17"/>
      <c r="T65" s="17"/>
      <c r="U65" s="17"/>
      <c r="V65" s="17"/>
      <c r="W65" s="17"/>
      <c r="X65" s="17"/>
      <c r="Y65" s="17"/>
    </row>
    <row r="66" spans="1:25" ht="12.75" customHeight="1">
      <c r="A66" s="17"/>
      <c r="B66" s="166"/>
      <c r="C66" s="109"/>
      <c r="D66" s="97"/>
      <c r="E66" s="17"/>
      <c r="F66" s="17"/>
      <c r="G66" s="17"/>
      <c r="H66" s="17"/>
      <c r="I66" s="17"/>
      <c r="J66" s="17"/>
      <c r="K66" s="17"/>
      <c r="L66" s="17"/>
      <c r="M66" s="17"/>
      <c r="N66" s="17"/>
      <c r="O66" s="17"/>
      <c r="P66" s="17"/>
      <c r="Q66" s="17"/>
      <c r="R66" s="17"/>
      <c r="S66" s="17"/>
      <c r="T66" s="17"/>
      <c r="U66" s="17"/>
      <c r="V66" s="17"/>
      <c r="W66" s="17"/>
      <c r="X66" s="17"/>
      <c r="Y66" s="17"/>
    </row>
    <row r="67" spans="1:25" ht="12.75" customHeight="1">
      <c r="A67" s="17"/>
      <c r="B67" s="166"/>
      <c r="C67" s="109"/>
      <c r="D67" s="97"/>
      <c r="E67" s="17"/>
      <c r="F67" s="17"/>
      <c r="G67" s="17"/>
      <c r="H67" s="17"/>
      <c r="I67" s="17"/>
      <c r="J67" s="17"/>
      <c r="K67" s="17"/>
      <c r="L67" s="17"/>
      <c r="M67" s="17"/>
      <c r="N67" s="17"/>
      <c r="O67" s="17"/>
      <c r="P67" s="17"/>
      <c r="Q67" s="17"/>
      <c r="R67" s="17"/>
      <c r="S67" s="17"/>
      <c r="T67" s="17"/>
      <c r="U67" s="17"/>
      <c r="V67" s="17"/>
      <c r="W67" s="17"/>
      <c r="X67" s="17"/>
      <c r="Y67" s="17"/>
    </row>
    <row r="68" spans="1:25" ht="12.75" customHeight="1">
      <c r="A68" s="17"/>
      <c r="B68" s="166"/>
      <c r="C68" s="109"/>
      <c r="D68" s="97"/>
      <c r="E68" s="17"/>
      <c r="F68" s="17"/>
      <c r="G68" s="17"/>
      <c r="H68" s="17"/>
      <c r="I68" s="17"/>
      <c r="J68" s="17"/>
      <c r="K68" s="17"/>
      <c r="L68" s="17"/>
      <c r="M68" s="17"/>
      <c r="N68" s="17"/>
      <c r="O68" s="17"/>
      <c r="P68" s="17"/>
      <c r="Q68" s="17"/>
      <c r="R68" s="17"/>
      <c r="S68" s="17"/>
      <c r="T68" s="17"/>
      <c r="U68" s="17"/>
      <c r="V68" s="17"/>
      <c r="W68" s="17"/>
      <c r="X68" s="17"/>
      <c r="Y68" s="17"/>
    </row>
    <row r="69" spans="1:25" ht="12.75" customHeight="1">
      <c r="A69" s="17"/>
      <c r="B69" s="166"/>
      <c r="C69" s="109"/>
      <c r="D69" s="97"/>
      <c r="E69" s="17"/>
      <c r="F69" s="17"/>
      <c r="G69" s="17"/>
      <c r="H69" s="17"/>
      <c r="I69" s="17"/>
      <c r="J69" s="17"/>
      <c r="K69" s="17"/>
      <c r="L69" s="17"/>
      <c r="M69" s="17"/>
      <c r="N69" s="17"/>
      <c r="O69" s="17"/>
      <c r="P69" s="17"/>
      <c r="Q69" s="17"/>
      <c r="R69" s="17"/>
      <c r="S69" s="17"/>
      <c r="T69" s="17"/>
      <c r="U69" s="17"/>
      <c r="V69" s="17"/>
      <c r="W69" s="17"/>
      <c r="X69" s="17"/>
      <c r="Y69" s="17"/>
    </row>
    <row r="70" spans="1:25" ht="12.75" customHeight="1">
      <c r="A70" s="17"/>
      <c r="B70" s="166"/>
      <c r="C70" s="109"/>
      <c r="D70" s="97"/>
      <c r="E70" s="17"/>
      <c r="F70" s="17"/>
      <c r="G70" s="17"/>
      <c r="H70" s="17"/>
      <c r="I70" s="17"/>
      <c r="J70" s="17"/>
      <c r="K70" s="17"/>
      <c r="L70" s="17"/>
      <c r="M70" s="17"/>
      <c r="N70" s="17"/>
      <c r="O70" s="17"/>
      <c r="P70" s="17"/>
      <c r="Q70" s="17"/>
      <c r="R70" s="17"/>
      <c r="S70" s="17"/>
      <c r="T70" s="17"/>
      <c r="U70" s="17"/>
      <c r="V70" s="17"/>
      <c r="W70" s="17"/>
      <c r="X70" s="17"/>
      <c r="Y70" s="17"/>
    </row>
    <row r="71" spans="1:25" ht="12.75" customHeight="1">
      <c r="A71" s="17"/>
      <c r="B71" s="166"/>
      <c r="C71" s="109"/>
      <c r="D71" s="97"/>
      <c r="E71" s="17"/>
      <c r="F71" s="17"/>
      <c r="G71" s="17"/>
      <c r="H71" s="17"/>
      <c r="I71" s="17"/>
      <c r="J71" s="17"/>
      <c r="K71" s="17"/>
      <c r="L71" s="17"/>
      <c r="M71" s="17"/>
      <c r="N71" s="17"/>
      <c r="O71" s="17"/>
      <c r="P71" s="17"/>
      <c r="Q71" s="17"/>
      <c r="R71" s="17"/>
      <c r="S71" s="17"/>
      <c r="T71" s="17"/>
      <c r="U71" s="17"/>
      <c r="V71" s="17"/>
      <c r="W71" s="17"/>
      <c r="X71" s="17"/>
      <c r="Y71" s="17"/>
    </row>
    <row r="72" spans="1:25" ht="12.75" customHeight="1">
      <c r="A72" s="17"/>
      <c r="B72" s="166"/>
      <c r="C72" s="109"/>
      <c r="D72" s="97"/>
      <c r="E72" s="17"/>
      <c r="F72" s="17"/>
      <c r="G72" s="17"/>
      <c r="H72" s="17"/>
      <c r="I72" s="17"/>
      <c r="J72" s="17"/>
      <c r="K72" s="17"/>
      <c r="L72" s="17"/>
      <c r="M72" s="17"/>
      <c r="N72" s="17"/>
      <c r="O72" s="17"/>
      <c r="P72" s="17"/>
      <c r="Q72" s="17"/>
      <c r="R72" s="17"/>
      <c r="S72" s="17"/>
      <c r="T72" s="17"/>
      <c r="U72" s="17"/>
      <c r="V72" s="17"/>
      <c r="W72" s="17"/>
      <c r="X72" s="17"/>
      <c r="Y72" s="17"/>
    </row>
    <row r="73" spans="1:25" ht="12.75" customHeight="1">
      <c r="A73" s="17"/>
      <c r="B73" s="166"/>
      <c r="C73" s="109"/>
      <c r="D73" s="97"/>
      <c r="E73" s="17"/>
      <c r="F73" s="17"/>
      <c r="G73" s="17"/>
      <c r="H73" s="17"/>
      <c r="I73" s="17"/>
      <c r="J73" s="17"/>
      <c r="K73" s="17"/>
      <c r="L73" s="17"/>
      <c r="M73" s="17"/>
      <c r="N73" s="17"/>
      <c r="O73" s="17"/>
      <c r="P73" s="17"/>
      <c r="Q73" s="17"/>
      <c r="R73" s="17"/>
      <c r="S73" s="17"/>
      <c r="T73" s="17"/>
      <c r="U73" s="17"/>
      <c r="V73" s="17"/>
      <c r="W73" s="17"/>
      <c r="X73" s="17"/>
      <c r="Y73" s="17"/>
    </row>
    <row r="74" spans="1:25" ht="12.75" customHeight="1">
      <c r="A74" s="17"/>
      <c r="B74" s="166"/>
      <c r="C74" s="109"/>
      <c r="D74" s="97"/>
      <c r="E74" s="17"/>
      <c r="F74" s="17"/>
      <c r="G74" s="17"/>
      <c r="H74" s="17"/>
      <c r="I74" s="17"/>
      <c r="J74" s="17"/>
      <c r="K74" s="17"/>
      <c r="L74" s="17"/>
      <c r="M74" s="17"/>
      <c r="N74" s="17"/>
      <c r="O74" s="17"/>
      <c r="P74" s="17"/>
      <c r="Q74" s="17"/>
      <c r="R74" s="17"/>
      <c r="S74" s="17"/>
      <c r="T74" s="17"/>
      <c r="U74" s="17"/>
      <c r="V74" s="17"/>
      <c r="W74" s="17"/>
      <c r="X74" s="17"/>
      <c r="Y74" s="17"/>
    </row>
    <row r="75" spans="1:25" ht="12.75" customHeight="1">
      <c r="A75" s="17"/>
      <c r="B75" s="166"/>
      <c r="C75" s="109"/>
      <c r="D75" s="97"/>
      <c r="E75" s="17"/>
      <c r="F75" s="17"/>
      <c r="G75" s="17"/>
      <c r="H75" s="17"/>
      <c r="I75" s="17"/>
      <c r="J75" s="17"/>
      <c r="K75" s="17"/>
      <c r="L75" s="17"/>
      <c r="M75" s="17"/>
      <c r="N75" s="17"/>
      <c r="O75" s="17"/>
      <c r="P75" s="17"/>
      <c r="Q75" s="17"/>
      <c r="R75" s="17"/>
      <c r="S75" s="17"/>
      <c r="T75" s="17"/>
      <c r="U75" s="17"/>
      <c r="V75" s="17"/>
      <c r="W75" s="17"/>
      <c r="X75" s="17"/>
      <c r="Y75" s="17"/>
    </row>
    <row r="76" spans="1:25" ht="12.75" customHeight="1">
      <c r="A76" s="17"/>
      <c r="B76" s="166"/>
      <c r="C76" s="109"/>
      <c r="D76" s="97"/>
      <c r="E76" s="17"/>
      <c r="F76" s="17"/>
      <c r="G76" s="17"/>
      <c r="H76" s="17"/>
      <c r="I76" s="17"/>
      <c r="J76" s="17"/>
      <c r="K76" s="17"/>
      <c r="L76" s="17"/>
      <c r="M76" s="17"/>
      <c r="N76" s="17"/>
      <c r="O76" s="17"/>
      <c r="P76" s="17"/>
      <c r="Q76" s="17"/>
      <c r="R76" s="17"/>
      <c r="S76" s="17"/>
      <c r="T76" s="17"/>
      <c r="U76" s="17"/>
      <c r="V76" s="17"/>
      <c r="W76" s="17"/>
      <c r="X76" s="17"/>
      <c r="Y76" s="17"/>
    </row>
    <row r="77" spans="1:25" ht="12.75" customHeight="1">
      <c r="A77" s="17"/>
      <c r="B77" s="166"/>
      <c r="C77" s="109"/>
      <c r="D77" s="97"/>
      <c r="E77" s="17"/>
      <c r="F77" s="17"/>
      <c r="G77" s="17"/>
      <c r="H77" s="17"/>
      <c r="I77" s="17"/>
      <c r="J77" s="17"/>
      <c r="K77" s="17"/>
      <c r="L77" s="17"/>
      <c r="M77" s="17"/>
      <c r="N77" s="17"/>
      <c r="O77" s="17"/>
      <c r="P77" s="17"/>
      <c r="Q77" s="17"/>
      <c r="R77" s="17"/>
      <c r="S77" s="17"/>
      <c r="T77" s="17"/>
      <c r="U77" s="17"/>
      <c r="V77" s="17"/>
      <c r="W77" s="17"/>
      <c r="X77" s="17"/>
      <c r="Y77" s="17"/>
    </row>
    <row r="78" spans="1:25" ht="12.75" customHeight="1">
      <c r="A78" s="17"/>
      <c r="B78" s="166"/>
      <c r="C78" s="109"/>
      <c r="D78" s="97"/>
      <c r="E78" s="17"/>
      <c r="F78" s="17"/>
      <c r="G78" s="17"/>
      <c r="H78" s="17"/>
      <c r="I78" s="17"/>
      <c r="J78" s="17"/>
      <c r="K78" s="17"/>
      <c r="L78" s="17"/>
      <c r="M78" s="17"/>
      <c r="N78" s="17"/>
      <c r="O78" s="17"/>
      <c r="P78" s="17"/>
      <c r="Q78" s="17"/>
      <c r="R78" s="17"/>
      <c r="S78" s="17"/>
      <c r="T78" s="17"/>
      <c r="U78" s="17"/>
      <c r="V78" s="17"/>
      <c r="W78" s="17"/>
      <c r="X78" s="17"/>
      <c r="Y78" s="17"/>
    </row>
    <row r="79" spans="1:25" ht="12.75" customHeight="1">
      <c r="A79" s="17"/>
      <c r="B79" s="166"/>
      <c r="C79" s="109"/>
      <c r="D79" s="97"/>
      <c r="E79" s="17"/>
      <c r="F79" s="17"/>
      <c r="G79" s="17"/>
      <c r="H79" s="17"/>
      <c r="I79" s="17"/>
      <c r="J79" s="17"/>
      <c r="K79" s="17"/>
      <c r="L79" s="17"/>
      <c r="M79" s="17"/>
      <c r="N79" s="17"/>
      <c r="O79" s="17"/>
      <c r="P79" s="17"/>
      <c r="Q79" s="17"/>
      <c r="R79" s="17"/>
      <c r="S79" s="17"/>
      <c r="T79" s="17"/>
      <c r="U79" s="17"/>
      <c r="V79" s="17"/>
      <c r="W79" s="17"/>
      <c r="X79" s="17"/>
      <c r="Y79" s="17"/>
    </row>
    <row r="80" spans="1:25" ht="12.75" customHeight="1">
      <c r="A80" s="17"/>
      <c r="B80" s="166"/>
      <c r="C80" s="109"/>
      <c r="D80" s="97"/>
      <c r="E80" s="17"/>
      <c r="F80" s="17"/>
      <c r="G80" s="17"/>
      <c r="H80" s="17"/>
      <c r="I80" s="17"/>
      <c r="J80" s="17"/>
      <c r="K80" s="17"/>
      <c r="L80" s="17"/>
      <c r="M80" s="17"/>
      <c r="N80" s="17"/>
      <c r="O80" s="17"/>
      <c r="P80" s="17"/>
      <c r="Q80" s="17"/>
      <c r="R80" s="17"/>
      <c r="S80" s="17"/>
      <c r="T80" s="17"/>
      <c r="U80" s="17"/>
      <c r="V80" s="17"/>
      <c r="W80" s="17"/>
      <c r="X80" s="17"/>
      <c r="Y80" s="17"/>
    </row>
    <row r="81" spans="1:25" ht="12.75" customHeight="1">
      <c r="A81" s="17"/>
      <c r="B81" s="166"/>
      <c r="C81" s="109"/>
      <c r="D81" s="97"/>
      <c r="E81" s="17"/>
      <c r="F81" s="17"/>
      <c r="G81" s="17"/>
      <c r="H81" s="17"/>
      <c r="I81" s="17"/>
      <c r="J81" s="17"/>
      <c r="K81" s="17"/>
      <c r="L81" s="17"/>
      <c r="M81" s="17"/>
      <c r="N81" s="17"/>
      <c r="O81" s="17"/>
      <c r="P81" s="17"/>
      <c r="Q81" s="17"/>
      <c r="R81" s="17"/>
      <c r="S81" s="17"/>
      <c r="T81" s="17"/>
      <c r="U81" s="17"/>
      <c r="V81" s="17"/>
      <c r="W81" s="17"/>
      <c r="X81" s="17"/>
      <c r="Y81" s="17"/>
    </row>
    <row r="82" spans="1:25" ht="12.75" customHeight="1">
      <c r="A82" s="17"/>
      <c r="B82" s="166"/>
      <c r="C82" s="109"/>
      <c r="D82" s="97"/>
      <c r="E82" s="17"/>
      <c r="F82" s="17"/>
      <c r="G82" s="17"/>
      <c r="H82" s="17"/>
      <c r="I82" s="17"/>
      <c r="J82" s="17"/>
      <c r="K82" s="17"/>
      <c r="L82" s="17"/>
      <c r="M82" s="17"/>
      <c r="N82" s="17"/>
      <c r="O82" s="17"/>
      <c r="P82" s="17"/>
      <c r="Q82" s="17"/>
      <c r="R82" s="17"/>
      <c r="S82" s="17"/>
      <c r="T82" s="17"/>
      <c r="U82" s="17"/>
      <c r="V82" s="17"/>
      <c r="W82" s="17"/>
      <c r="X82" s="17"/>
      <c r="Y82" s="17"/>
    </row>
    <row r="83" spans="1:25" ht="12.75" customHeight="1">
      <c r="A83" s="17"/>
      <c r="B83" s="166"/>
      <c r="C83" s="109"/>
      <c r="D83" s="97"/>
      <c r="E83" s="17"/>
      <c r="F83" s="17"/>
      <c r="G83" s="17"/>
      <c r="H83" s="17"/>
      <c r="I83" s="17"/>
      <c r="J83" s="17"/>
      <c r="K83" s="17"/>
      <c r="L83" s="17"/>
      <c r="M83" s="17"/>
      <c r="N83" s="17"/>
      <c r="O83" s="17"/>
      <c r="P83" s="17"/>
      <c r="Q83" s="17"/>
      <c r="R83" s="17"/>
      <c r="S83" s="17"/>
      <c r="T83" s="17"/>
      <c r="U83" s="17"/>
      <c r="V83" s="17"/>
      <c r="W83" s="17"/>
      <c r="X83" s="17"/>
      <c r="Y83" s="17"/>
    </row>
    <row r="84" spans="1:25" ht="12.75" customHeight="1">
      <c r="A84" s="17"/>
      <c r="B84" s="166"/>
      <c r="C84" s="109"/>
      <c r="D84" s="97"/>
      <c r="E84" s="17"/>
      <c r="F84" s="17"/>
      <c r="G84" s="17"/>
      <c r="H84" s="17"/>
      <c r="I84" s="17"/>
      <c r="J84" s="17"/>
      <c r="K84" s="17"/>
      <c r="L84" s="17"/>
      <c r="M84" s="17"/>
      <c r="N84" s="17"/>
      <c r="O84" s="17"/>
      <c r="P84" s="17"/>
      <c r="Q84" s="17"/>
      <c r="R84" s="17"/>
      <c r="S84" s="17"/>
      <c r="T84" s="17"/>
      <c r="U84" s="17"/>
      <c r="V84" s="17"/>
      <c r="W84" s="17"/>
      <c r="X84" s="17"/>
      <c r="Y84" s="17"/>
    </row>
    <row r="85" spans="1:25" ht="12.75" customHeight="1">
      <c r="A85" s="17"/>
      <c r="B85" s="166"/>
      <c r="C85" s="109"/>
      <c r="D85" s="97"/>
      <c r="E85" s="17"/>
      <c r="F85" s="17"/>
      <c r="G85" s="17"/>
      <c r="H85" s="17"/>
      <c r="I85" s="17"/>
      <c r="J85" s="17"/>
      <c r="K85" s="17"/>
      <c r="L85" s="17"/>
      <c r="M85" s="17"/>
      <c r="N85" s="17"/>
      <c r="O85" s="17"/>
      <c r="P85" s="17"/>
      <c r="Q85" s="17"/>
      <c r="R85" s="17"/>
      <c r="S85" s="17"/>
      <c r="T85" s="17"/>
      <c r="U85" s="17"/>
      <c r="V85" s="17"/>
      <c r="W85" s="17"/>
      <c r="X85" s="17"/>
      <c r="Y85" s="17"/>
    </row>
    <row r="86" spans="1:25" ht="12.75" customHeight="1">
      <c r="A86" s="17"/>
      <c r="B86" s="166"/>
      <c r="C86" s="109"/>
      <c r="D86" s="97"/>
      <c r="E86" s="17"/>
      <c r="F86" s="17"/>
      <c r="G86" s="17"/>
      <c r="H86" s="17"/>
      <c r="I86" s="17"/>
      <c r="J86" s="17"/>
      <c r="K86" s="17"/>
      <c r="L86" s="17"/>
      <c r="M86" s="17"/>
      <c r="N86" s="17"/>
      <c r="O86" s="17"/>
      <c r="P86" s="17"/>
      <c r="Q86" s="17"/>
      <c r="R86" s="17"/>
      <c r="S86" s="17"/>
      <c r="T86" s="17"/>
      <c r="U86" s="17"/>
      <c r="V86" s="17"/>
      <c r="W86" s="17"/>
      <c r="X86" s="17"/>
      <c r="Y86" s="17"/>
    </row>
    <row r="87" spans="1:25" ht="12.75" customHeight="1">
      <c r="A87" s="17"/>
      <c r="B87" s="166"/>
      <c r="C87" s="109"/>
      <c r="D87" s="97"/>
      <c r="E87" s="17"/>
      <c r="F87" s="17"/>
      <c r="G87" s="17"/>
      <c r="H87" s="17"/>
      <c r="I87" s="17"/>
      <c r="J87" s="17"/>
      <c r="K87" s="17"/>
      <c r="L87" s="17"/>
      <c r="M87" s="17"/>
      <c r="N87" s="17"/>
      <c r="O87" s="17"/>
      <c r="P87" s="17"/>
      <c r="Q87" s="17"/>
      <c r="R87" s="17"/>
      <c r="S87" s="17"/>
      <c r="T87" s="17"/>
      <c r="U87" s="17"/>
      <c r="V87" s="17"/>
      <c r="W87" s="17"/>
      <c r="X87" s="17"/>
      <c r="Y87" s="17"/>
    </row>
    <row r="88" spans="1:25" ht="12.75" customHeight="1">
      <c r="A88" s="17"/>
      <c r="B88" s="166"/>
      <c r="C88" s="109"/>
      <c r="D88" s="97"/>
      <c r="E88" s="17"/>
      <c r="F88" s="17"/>
      <c r="G88" s="17"/>
      <c r="H88" s="17"/>
      <c r="I88" s="17"/>
      <c r="J88" s="17"/>
      <c r="K88" s="17"/>
      <c r="L88" s="17"/>
      <c r="M88" s="17"/>
      <c r="N88" s="17"/>
      <c r="O88" s="17"/>
      <c r="P88" s="17"/>
      <c r="Q88" s="17"/>
      <c r="R88" s="17"/>
      <c r="S88" s="17"/>
      <c r="T88" s="17"/>
      <c r="U88" s="17"/>
      <c r="V88" s="17"/>
      <c r="W88" s="17"/>
      <c r="X88" s="17"/>
      <c r="Y88" s="17"/>
    </row>
    <row r="89" spans="1:25" ht="12.75" customHeight="1">
      <c r="A89" s="17"/>
      <c r="B89" s="166"/>
      <c r="C89" s="109"/>
      <c r="D89" s="97"/>
      <c r="E89" s="17"/>
      <c r="F89" s="17"/>
      <c r="G89" s="17"/>
      <c r="H89" s="17"/>
      <c r="I89" s="17"/>
      <c r="J89" s="17"/>
      <c r="K89" s="17"/>
      <c r="L89" s="17"/>
      <c r="M89" s="17"/>
      <c r="N89" s="17"/>
      <c r="O89" s="17"/>
      <c r="P89" s="17"/>
      <c r="Q89" s="17"/>
      <c r="R89" s="17"/>
      <c r="S89" s="17"/>
      <c r="T89" s="17"/>
      <c r="U89" s="17"/>
      <c r="V89" s="17"/>
      <c r="W89" s="17"/>
      <c r="X89" s="17"/>
      <c r="Y89" s="17"/>
    </row>
    <row r="90" spans="1:25" ht="12.75" customHeight="1">
      <c r="A90" s="17"/>
      <c r="B90" s="166"/>
      <c r="C90" s="109"/>
      <c r="D90" s="97"/>
      <c r="E90" s="17"/>
      <c r="F90" s="17"/>
      <c r="G90" s="17"/>
      <c r="H90" s="17"/>
      <c r="I90" s="17"/>
      <c r="J90" s="17"/>
      <c r="K90" s="17"/>
      <c r="L90" s="17"/>
      <c r="M90" s="17"/>
      <c r="N90" s="17"/>
      <c r="O90" s="17"/>
      <c r="P90" s="17"/>
      <c r="Q90" s="17"/>
      <c r="R90" s="17"/>
      <c r="S90" s="17"/>
      <c r="T90" s="17"/>
      <c r="U90" s="17"/>
      <c r="V90" s="17"/>
      <c r="W90" s="17"/>
      <c r="X90" s="17"/>
      <c r="Y90" s="17"/>
    </row>
    <row r="91" spans="1:25" ht="12.75" customHeight="1">
      <c r="A91" s="17"/>
      <c r="B91" s="166"/>
      <c r="C91" s="109"/>
      <c r="D91" s="97"/>
      <c r="E91" s="17"/>
      <c r="F91" s="17"/>
      <c r="G91" s="17"/>
      <c r="H91" s="17"/>
      <c r="I91" s="17"/>
      <c r="J91" s="17"/>
      <c r="K91" s="17"/>
      <c r="L91" s="17"/>
      <c r="M91" s="17"/>
      <c r="N91" s="17"/>
      <c r="O91" s="17"/>
      <c r="P91" s="17"/>
      <c r="Q91" s="17"/>
      <c r="R91" s="17"/>
      <c r="S91" s="17"/>
      <c r="T91" s="17"/>
      <c r="U91" s="17"/>
      <c r="V91" s="17"/>
      <c r="W91" s="17"/>
      <c r="X91" s="17"/>
      <c r="Y91" s="17"/>
    </row>
    <row r="92" spans="1:25" ht="12.75" customHeight="1">
      <c r="A92" s="17"/>
      <c r="B92" s="166"/>
      <c r="C92" s="109"/>
      <c r="D92" s="97"/>
      <c r="E92" s="17"/>
      <c r="F92" s="17"/>
      <c r="G92" s="17"/>
      <c r="H92" s="17"/>
      <c r="I92" s="17"/>
      <c r="J92" s="17"/>
      <c r="K92" s="17"/>
      <c r="L92" s="17"/>
      <c r="M92" s="17"/>
      <c r="N92" s="17"/>
      <c r="O92" s="17"/>
      <c r="P92" s="17"/>
      <c r="Q92" s="17"/>
      <c r="R92" s="17"/>
      <c r="S92" s="17"/>
      <c r="T92" s="17"/>
      <c r="U92" s="17"/>
      <c r="V92" s="17"/>
      <c r="W92" s="17"/>
      <c r="X92" s="17"/>
      <c r="Y92" s="17"/>
    </row>
    <row r="93" spans="1:25" ht="12.75" customHeight="1">
      <c r="A93" s="17"/>
      <c r="B93" s="166"/>
      <c r="C93" s="109"/>
      <c r="D93" s="97"/>
      <c r="E93" s="17"/>
      <c r="F93" s="17"/>
      <c r="G93" s="17"/>
      <c r="H93" s="17"/>
      <c r="I93" s="17"/>
      <c r="J93" s="17"/>
      <c r="K93" s="17"/>
      <c r="L93" s="17"/>
      <c r="M93" s="17"/>
      <c r="N93" s="17"/>
      <c r="O93" s="17"/>
      <c r="P93" s="17"/>
      <c r="Q93" s="17"/>
      <c r="R93" s="17"/>
      <c r="S93" s="17"/>
      <c r="T93" s="17"/>
      <c r="U93" s="17"/>
      <c r="V93" s="17"/>
      <c r="W93" s="17"/>
      <c r="X93" s="17"/>
      <c r="Y93" s="17"/>
    </row>
    <row r="94" spans="1:25" ht="12.75" customHeight="1">
      <c r="A94" s="17"/>
      <c r="B94" s="166"/>
      <c r="C94" s="109"/>
      <c r="D94" s="97"/>
      <c r="E94" s="17"/>
      <c r="F94" s="17"/>
      <c r="G94" s="17"/>
      <c r="H94" s="17"/>
      <c r="I94" s="17"/>
      <c r="J94" s="17"/>
      <c r="K94" s="17"/>
      <c r="L94" s="17"/>
      <c r="M94" s="17"/>
      <c r="N94" s="17"/>
      <c r="O94" s="17"/>
      <c r="P94" s="17"/>
      <c r="Q94" s="17"/>
      <c r="R94" s="17"/>
      <c r="S94" s="17"/>
      <c r="T94" s="17"/>
      <c r="U94" s="17"/>
      <c r="V94" s="17"/>
      <c r="W94" s="17"/>
      <c r="X94" s="17"/>
      <c r="Y94" s="17"/>
    </row>
    <row r="95" spans="1:25" ht="12.75" customHeight="1">
      <c r="A95" s="17"/>
      <c r="B95" s="166"/>
      <c r="C95" s="109"/>
      <c r="D95" s="97"/>
      <c r="E95" s="17"/>
      <c r="F95" s="17"/>
      <c r="G95" s="17"/>
      <c r="H95" s="17"/>
      <c r="I95" s="17"/>
      <c r="J95" s="17"/>
      <c r="K95" s="17"/>
      <c r="L95" s="17"/>
      <c r="M95" s="17"/>
      <c r="N95" s="17"/>
      <c r="O95" s="17"/>
      <c r="P95" s="17"/>
      <c r="Q95" s="17"/>
      <c r="R95" s="17"/>
      <c r="S95" s="17"/>
      <c r="T95" s="17"/>
      <c r="U95" s="17"/>
      <c r="V95" s="17"/>
      <c r="W95" s="17"/>
      <c r="X95" s="17"/>
      <c r="Y95" s="17"/>
    </row>
    <row r="96" spans="1:25" ht="12.75" customHeight="1">
      <c r="A96" s="17"/>
      <c r="B96" s="166"/>
      <c r="C96" s="109"/>
      <c r="D96" s="97"/>
      <c r="E96" s="17"/>
      <c r="F96" s="17"/>
      <c r="G96" s="17"/>
      <c r="H96" s="17"/>
      <c r="I96" s="17"/>
      <c r="J96" s="17"/>
      <c r="K96" s="17"/>
      <c r="L96" s="17"/>
      <c r="M96" s="17"/>
      <c r="N96" s="17"/>
      <c r="O96" s="17"/>
      <c r="P96" s="17"/>
      <c r="Q96" s="17"/>
      <c r="R96" s="17"/>
      <c r="S96" s="17"/>
      <c r="T96" s="17"/>
      <c r="U96" s="17"/>
      <c r="V96" s="17"/>
      <c r="W96" s="17"/>
      <c r="X96" s="17"/>
      <c r="Y96" s="17"/>
    </row>
    <row r="97" spans="1:25" ht="12.75" customHeight="1">
      <c r="A97" s="17"/>
      <c r="B97" s="166"/>
      <c r="C97" s="109"/>
      <c r="D97" s="97"/>
      <c r="E97" s="17"/>
      <c r="F97" s="17"/>
      <c r="G97" s="17"/>
      <c r="H97" s="17"/>
      <c r="I97" s="17"/>
      <c r="J97" s="17"/>
      <c r="K97" s="17"/>
      <c r="L97" s="17"/>
      <c r="M97" s="17"/>
      <c r="N97" s="17"/>
      <c r="O97" s="17"/>
      <c r="P97" s="17"/>
      <c r="Q97" s="17"/>
      <c r="R97" s="17"/>
      <c r="S97" s="17"/>
      <c r="T97" s="17"/>
      <c r="U97" s="17"/>
      <c r="V97" s="17"/>
      <c r="W97" s="17"/>
      <c r="X97" s="17"/>
      <c r="Y97" s="17"/>
    </row>
    <row r="98" spans="1:25" ht="12.75" customHeight="1">
      <c r="A98" s="17"/>
      <c r="B98" s="166"/>
      <c r="C98" s="109"/>
      <c r="D98" s="97"/>
      <c r="E98" s="17"/>
      <c r="F98" s="17"/>
      <c r="G98" s="17"/>
      <c r="H98" s="17"/>
      <c r="I98" s="17"/>
      <c r="J98" s="17"/>
      <c r="K98" s="17"/>
      <c r="L98" s="17"/>
      <c r="M98" s="17"/>
      <c r="N98" s="17"/>
      <c r="O98" s="17"/>
      <c r="P98" s="17"/>
      <c r="Q98" s="17"/>
      <c r="R98" s="17"/>
      <c r="S98" s="17"/>
      <c r="T98" s="17"/>
      <c r="U98" s="17"/>
      <c r="V98" s="17"/>
      <c r="W98" s="17"/>
      <c r="X98" s="17"/>
      <c r="Y98" s="17"/>
    </row>
    <row r="99" spans="1:25" ht="12.75" customHeight="1">
      <c r="A99" s="17"/>
      <c r="B99" s="166"/>
      <c r="C99" s="109"/>
      <c r="D99" s="97"/>
      <c r="E99" s="17"/>
      <c r="F99" s="17"/>
      <c r="G99" s="17"/>
      <c r="H99" s="17"/>
      <c r="I99" s="17"/>
      <c r="J99" s="17"/>
      <c r="K99" s="17"/>
      <c r="L99" s="17"/>
      <c r="M99" s="17"/>
      <c r="N99" s="17"/>
      <c r="O99" s="17"/>
      <c r="P99" s="17"/>
      <c r="Q99" s="17"/>
      <c r="R99" s="17"/>
      <c r="S99" s="17"/>
      <c r="T99" s="17"/>
      <c r="U99" s="17"/>
      <c r="V99" s="17"/>
      <c r="W99" s="17"/>
      <c r="X99" s="17"/>
      <c r="Y99" s="17"/>
    </row>
    <row r="100" spans="1:25" ht="12.75" customHeight="1">
      <c r="A100" s="17"/>
      <c r="B100" s="166"/>
      <c r="C100" s="109"/>
      <c r="D100" s="97"/>
      <c r="E100" s="17"/>
      <c r="F100" s="17"/>
      <c r="G100" s="17"/>
      <c r="H100" s="17"/>
      <c r="I100" s="17"/>
      <c r="J100" s="17"/>
      <c r="K100" s="17"/>
      <c r="L100" s="17"/>
      <c r="M100" s="17"/>
      <c r="N100" s="17"/>
      <c r="O100" s="17"/>
      <c r="P100" s="17"/>
      <c r="Q100" s="17"/>
      <c r="R100" s="17"/>
      <c r="S100" s="17"/>
      <c r="T100" s="17"/>
      <c r="U100" s="17"/>
      <c r="V100" s="17"/>
      <c r="W100" s="17"/>
      <c r="X100" s="17"/>
      <c r="Y100" s="17"/>
    </row>
    <row r="101" spans="1:25" ht="12.75" customHeight="1">
      <c r="A101" s="17"/>
      <c r="B101" s="166"/>
      <c r="C101" s="109"/>
      <c r="D101" s="97"/>
      <c r="E101" s="17"/>
      <c r="F101" s="17"/>
      <c r="G101" s="17"/>
      <c r="H101" s="17"/>
      <c r="I101" s="17"/>
      <c r="J101" s="17"/>
      <c r="K101" s="17"/>
      <c r="L101" s="17"/>
      <c r="M101" s="17"/>
      <c r="N101" s="17"/>
      <c r="O101" s="17"/>
      <c r="P101" s="17"/>
      <c r="Q101" s="17"/>
      <c r="R101" s="17"/>
      <c r="S101" s="17"/>
      <c r="T101" s="17"/>
      <c r="U101" s="17"/>
      <c r="V101" s="17"/>
      <c r="W101" s="17"/>
      <c r="X101" s="17"/>
      <c r="Y101" s="17"/>
    </row>
    <row r="102" spans="1:25" ht="12.75" customHeight="1">
      <c r="A102" s="17"/>
      <c r="B102" s="166"/>
      <c r="C102" s="109"/>
      <c r="D102" s="97"/>
      <c r="E102" s="17"/>
      <c r="F102" s="17"/>
      <c r="G102" s="17"/>
      <c r="H102" s="17"/>
      <c r="I102" s="17"/>
      <c r="J102" s="17"/>
      <c r="K102" s="17"/>
      <c r="L102" s="17"/>
      <c r="M102" s="17"/>
      <c r="N102" s="17"/>
      <c r="O102" s="17"/>
      <c r="P102" s="17"/>
      <c r="Q102" s="17"/>
      <c r="R102" s="17"/>
      <c r="S102" s="17"/>
      <c r="T102" s="17"/>
      <c r="U102" s="17"/>
      <c r="V102" s="17"/>
      <c r="W102" s="17"/>
      <c r="X102" s="17"/>
      <c r="Y102" s="17"/>
    </row>
    <row r="103" spans="1:25" ht="12.75" customHeight="1">
      <c r="A103" s="17"/>
      <c r="B103" s="166"/>
      <c r="C103" s="109"/>
      <c r="D103" s="97"/>
      <c r="E103" s="17"/>
      <c r="F103" s="17"/>
      <c r="G103" s="17"/>
      <c r="H103" s="17"/>
      <c r="I103" s="17"/>
      <c r="J103" s="17"/>
      <c r="K103" s="17"/>
      <c r="L103" s="17"/>
      <c r="M103" s="17"/>
      <c r="N103" s="17"/>
      <c r="O103" s="17"/>
      <c r="P103" s="17"/>
      <c r="Q103" s="17"/>
      <c r="R103" s="17"/>
      <c r="S103" s="17"/>
      <c r="T103" s="17"/>
      <c r="U103" s="17"/>
      <c r="V103" s="17"/>
      <c r="W103" s="17"/>
      <c r="X103" s="17"/>
      <c r="Y103" s="17"/>
    </row>
    <row r="104" spans="1:25" ht="12.75" customHeight="1">
      <c r="A104" s="17"/>
      <c r="B104" s="166"/>
      <c r="C104" s="109"/>
      <c r="D104" s="97"/>
      <c r="E104" s="17"/>
      <c r="F104" s="17"/>
      <c r="G104" s="17"/>
      <c r="H104" s="17"/>
      <c r="I104" s="17"/>
      <c r="J104" s="17"/>
      <c r="K104" s="17"/>
      <c r="L104" s="17"/>
      <c r="M104" s="17"/>
      <c r="N104" s="17"/>
      <c r="O104" s="17"/>
      <c r="P104" s="17"/>
      <c r="Q104" s="17"/>
      <c r="R104" s="17"/>
      <c r="S104" s="17"/>
      <c r="T104" s="17"/>
      <c r="U104" s="17"/>
      <c r="V104" s="17"/>
      <c r="W104" s="17"/>
      <c r="X104" s="17"/>
      <c r="Y104" s="17"/>
    </row>
    <row r="105" spans="1:25" ht="12.75" customHeight="1">
      <c r="A105" s="17"/>
      <c r="B105" s="166"/>
      <c r="C105" s="109"/>
      <c r="D105" s="97"/>
      <c r="E105" s="17"/>
      <c r="F105" s="17"/>
      <c r="G105" s="17"/>
      <c r="H105" s="17"/>
      <c r="I105" s="17"/>
      <c r="J105" s="17"/>
      <c r="K105" s="17"/>
      <c r="L105" s="17"/>
      <c r="M105" s="17"/>
      <c r="N105" s="17"/>
      <c r="O105" s="17"/>
      <c r="P105" s="17"/>
      <c r="Q105" s="17"/>
      <c r="R105" s="17"/>
      <c r="S105" s="17"/>
      <c r="T105" s="17"/>
      <c r="U105" s="17"/>
      <c r="V105" s="17"/>
      <c r="W105" s="17"/>
      <c r="X105" s="17"/>
      <c r="Y105" s="17"/>
    </row>
    <row r="106" spans="1:25" ht="12.75" customHeight="1">
      <c r="A106" s="17"/>
      <c r="B106" s="166"/>
      <c r="C106" s="109"/>
      <c r="D106" s="97"/>
      <c r="E106" s="17"/>
      <c r="F106" s="17"/>
      <c r="G106" s="17"/>
      <c r="H106" s="17"/>
      <c r="I106" s="17"/>
      <c r="J106" s="17"/>
      <c r="K106" s="17"/>
      <c r="L106" s="17"/>
      <c r="M106" s="17"/>
      <c r="N106" s="17"/>
      <c r="O106" s="17"/>
      <c r="P106" s="17"/>
      <c r="Q106" s="17"/>
      <c r="R106" s="17"/>
      <c r="S106" s="17"/>
      <c r="T106" s="17"/>
      <c r="U106" s="17"/>
      <c r="V106" s="17"/>
      <c r="W106" s="17"/>
      <c r="X106" s="17"/>
      <c r="Y106" s="17"/>
    </row>
    <row r="107" spans="1:25" ht="12.75" customHeight="1">
      <c r="A107" s="17"/>
      <c r="B107" s="166"/>
      <c r="C107" s="109"/>
      <c r="D107" s="97"/>
      <c r="E107" s="17"/>
      <c r="F107" s="17"/>
      <c r="G107" s="17"/>
      <c r="H107" s="17"/>
      <c r="I107" s="17"/>
      <c r="J107" s="17"/>
      <c r="K107" s="17"/>
      <c r="L107" s="17"/>
      <c r="M107" s="17"/>
      <c r="N107" s="17"/>
      <c r="O107" s="17"/>
      <c r="P107" s="17"/>
      <c r="Q107" s="17"/>
      <c r="R107" s="17"/>
      <c r="S107" s="17"/>
      <c r="T107" s="17"/>
      <c r="U107" s="17"/>
      <c r="V107" s="17"/>
      <c r="W107" s="17"/>
      <c r="X107" s="17"/>
      <c r="Y107" s="17"/>
    </row>
    <row r="108" spans="1:25" ht="12.75" customHeight="1">
      <c r="A108" s="17"/>
      <c r="B108" s="166"/>
      <c r="C108" s="109"/>
      <c r="D108" s="97"/>
      <c r="E108" s="17"/>
      <c r="F108" s="17"/>
      <c r="G108" s="17"/>
      <c r="H108" s="17"/>
      <c r="I108" s="17"/>
      <c r="J108" s="17"/>
      <c r="K108" s="17"/>
      <c r="L108" s="17"/>
      <c r="M108" s="17"/>
      <c r="N108" s="17"/>
      <c r="O108" s="17"/>
      <c r="P108" s="17"/>
      <c r="Q108" s="17"/>
      <c r="R108" s="17"/>
      <c r="S108" s="17"/>
      <c r="T108" s="17"/>
      <c r="U108" s="17"/>
      <c r="V108" s="17"/>
      <c r="W108" s="17"/>
      <c r="X108" s="17"/>
      <c r="Y108" s="17"/>
    </row>
    <row r="109" spans="1:25" ht="12.75" customHeight="1">
      <c r="A109" s="17"/>
      <c r="B109" s="166"/>
      <c r="C109" s="109"/>
      <c r="D109" s="97"/>
      <c r="E109" s="17"/>
      <c r="F109" s="17"/>
      <c r="G109" s="17"/>
      <c r="H109" s="17"/>
      <c r="I109" s="17"/>
      <c r="J109" s="17"/>
      <c r="K109" s="17"/>
      <c r="L109" s="17"/>
      <c r="M109" s="17"/>
      <c r="N109" s="17"/>
      <c r="O109" s="17"/>
      <c r="P109" s="17"/>
      <c r="Q109" s="17"/>
      <c r="R109" s="17"/>
      <c r="S109" s="17"/>
      <c r="T109" s="17"/>
      <c r="U109" s="17"/>
      <c r="V109" s="17"/>
      <c r="W109" s="17"/>
      <c r="X109" s="17"/>
      <c r="Y109" s="17"/>
    </row>
    <row r="110" spans="1:25" ht="12.75" customHeight="1">
      <c r="A110" s="17"/>
      <c r="B110" s="166"/>
      <c r="C110" s="109"/>
      <c r="D110" s="97"/>
      <c r="E110" s="17"/>
      <c r="F110" s="17"/>
      <c r="G110" s="17"/>
      <c r="H110" s="17"/>
      <c r="I110" s="17"/>
      <c r="J110" s="17"/>
      <c r="K110" s="17"/>
      <c r="L110" s="17"/>
      <c r="M110" s="17"/>
      <c r="N110" s="17"/>
      <c r="O110" s="17"/>
      <c r="P110" s="17"/>
      <c r="Q110" s="17"/>
      <c r="R110" s="17"/>
      <c r="S110" s="17"/>
      <c r="T110" s="17"/>
      <c r="U110" s="17"/>
      <c r="V110" s="17"/>
      <c r="W110" s="17"/>
      <c r="X110" s="17"/>
      <c r="Y110" s="17"/>
    </row>
    <row r="111" spans="1:25" ht="12.75" customHeight="1">
      <c r="A111" s="17"/>
      <c r="B111" s="166"/>
      <c r="C111" s="109"/>
      <c r="D111" s="97"/>
      <c r="E111" s="17"/>
      <c r="F111" s="17"/>
      <c r="G111" s="17"/>
      <c r="H111" s="17"/>
      <c r="I111" s="17"/>
      <c r="J111" s="17"/>
      <c r="K111" s="17"/>
      <c r="L111" s="17"/>
      <c r="M111" s="17"/>
      <c r="N111" s="17"/>
      <c r="O111" s="17"/>
      <c r="P111" s="17"/>
      <c r="Q111" s="17"/>
      <c r="R111" s="17"/>
      <c r="S111" s="17"/>
      <c r="T111" s="17"/>
      <c r="U111" s="17"/>
      <c r="V111" s="17"/>
      <c r="W111" s="17"/>
      <c r="X111" s="17"/>
      <c r="Y111" s="17"/>
    </row>
    <row r="112" spans="1:25" ht="12.75" customHeight="1">
      <c r="A112" s="17"/>
      <c r="B112" s="166"/>
      <c r="C112" s="109"/>
      <c r="D112" s="97"/>
      <c r="E112" s="17"/>
      <c r="F112" s="17"/>
      <c r="G112" s="17"/>
      <c r="H112" s="17"/>
      <c r="I112" s="17"/>
      <c r="J112" s="17"/>
      <c r="K112" s="17"/>
      <c r="L112" s="17"/>
      <c r="M112" s="17"/>
      <c r="N112" s="17"/>
      <c r="O112" s="17"/>
      <c r="P112" s="17"/>
      <c r="Q112" s="17"/>
      <c r="R112" s="17"/>
      <c r="S112" s="17"/>
      <c r="T112" s="17"/>
      <c r="U112" s="17"/>
      <c r="V112" s="17"/>
      <c r="W112" s="17"/>
      <c r="X112" s="17"/>
      <c r="Y112" s="17"/>
    </row>
    <row r="113" spans="1:25" ht="12.75" customHeight="1">
      <c r="A113" s="17"/>
      <c r="B113" s="166"/>
      <c r="C113" s="109"/>
      <c r="D113" s="97"/>
      <c r="E113" s="17"/>
      <c r="F113" s="17"/>
      <c r="G113" s="17"/>
      <c r="H113" s="17"/>
      <c r="I113" s="17"/>
      <c r="J113" s="17"/>
      <c r="K113" s="17"/>
      <c r="L113" s="17"/>
      <c r="M113" s="17"/>
      <c r="N113" s="17"/>
      <c r="O113" s="17"/>
      <c r="P113" s="17"/>
      <c r="Q113" s="17"/>
      <c r="R113" s="17"/>
      <c r="S113" s="17"/>
      <c r="T113" s="17"/>
      <c r="U113" s="17"/>
      <c r="V113" s="17"/>
      <c r="W113" s="17"/>
      <c r="X113" s="17"/>
      <c r="Y113" s="17"/>
    </row>
    <row r="114" spans="1:25" ht="12.75" customHeight="1">
      <c r="A114" s="17"/>
      <c r="B114" s="166"/>
      <c r="C114" s="109"/>
      <c r="D114" s="97"/>
      <c r="E114" s="17"/>
      <c r="F114" s="17"/>
      <c r="G114" s="17"/>
      <c r="H114" s="17"/>
      <c r="I114" s="17"/>
      <c r="J114" s="17"/>
      <c r="K114" s="17"/>
      <c r="L114" s="17"/>
      <c r="M114" s="17"/>
      <c r="N114" s="17"/>
      <c r="O114" s="17"/>
      <c r="P114" s="17"/>
      <c r="Q114" s="17"/>
      <c r="R114" s="17"/>
      <c r="S114" s="17"/>
      <c r="T114" s="17"/>
      <c r="U114" s="17"/>
      <c r="V114" s="17"/>
      <c r="W114" s="17"/>
      <c r="X114" s="17"/>
      <c r="Y114" s="17"/>
    </row>
    <row r="115" spans="1:25" ht="12.75" customHeight="1">
      <c r="A115" s="17"/>
      <c r="B115" s="166"/>
      <c r="C115" s="109"/>
      <c r="D115" s="97"/>
      <c r="E115" s="17"/>
      <c r="F115" s="17"/>
      <c r="G115" s="17"/>
      <c r="H115" s="17"/>
      <c r="I115" s="17"/>
      <c r="J115" s="17"/>
      <c r="K115" s="17"/>
      <c r="L115" s="17"/>
      <c r="M115" s="17"/>
      <c r="N115" s="17"/>
      <c r="O115" s="17"/>
      <c r="P115" s="17"/>
      <c r="Q115" s="17"/>
      <c r="R115" s="17"/>
      <c r="S115" s="17"/>
      <c r="T115" s="17"/>
      <c r="U115" s="17"/>
      <c r="V115" s="17"/>
      <c r="W115" s="17"/>
      <c r="X115" s="17"/>
      <c r="Y115" s="17"/>
    </row>
    <row r="116" spans="1:25" ht="12.75" customHeight="1">
      <c r="A116" s="17"/>
      <c r="B116" s="166"/>
      <c r="C116" s="109"/>
      <c r="D116" s="97"/>
      <c r="E116" s="17"/>
      <c r="F116" s="17"/>
      <c r="G116" s="17"/>
      <c r="H116" s="17"/>
      <c r="I116" s="17"/>
      <c r="J116" s="17"/>
      <c r="K116" s="17"/>
      <c r="L116" s="17"/>
      <c r="M116" s="17"/>
      <c r="N116" s="17"/>
      <c r="O116" s="17"/>
      <c r="P116" s="17"/>
      <c r="Q116" s="17"/>
      <c r="R116" s="17"/>
      <c r="S116" s="17"/>
      <c r="T116" s="17"/>
      <c r="U116" s="17"/>
      <c r="V116" s="17"/>
      <c r="W116" s="17"/>
      <c r="X116" s="17"/>
      <c r="Y116" s="17"/>
    </row>
    <row r="117" spans="1:25" ht="12.75" customHeight="1">
      <c r="A117" s="17"/>
      <c r="B117" s="166"/>
      <c r="C117" s="109"/>
      <c r="D117" s="97"/>
      <c r="E117" s="17"/>
      <c r="F117" s="17"/>
      <c r="G117" s="17"/>
      <c r="H117" s="17"/>
      <c r="I117" s="17"/>
      <c r="J117" s="17"/>
      <c r="K117" s="17"/>
      <c r="L117" s="17"/>
      <c r="M117" s="17"/>
      <c r="N117" s="17"/>
      <c r="O117" s="17"/>
      <c r="P117" s="17"/>
      <c r="Q117" s="17"/>
      <c r="R117" s="17"/>
      <c r="S117" s="17"/>
      <c r="T117" s="17"/>
      <c r="U117" s="17"/>
      <c r="V117" s="17"/>
      <c r="W117" s="17"/>
      <c r="X117" s="17"/>
      <c r="Y117" s="17"/>
    </row>
    <row r="118" spans="1:25" ht="12.75" customHeight="1">
      <c r="A118" s="17"/>
      <c r="B118" s="166"/>
      <c r="C118" s="109"/>
      <c r="D118" s="97"/>
      <c r="E118" s="17"/>
      <c r="F118" s="17"/>
      <c r="G118" s="17"/>
      <c r="H118" s="17"/>
      <c r="I118" s="17"/>
      <c r="J118" s="17"/>
      <c r="K118" s="17"/>
      <c r="L118" s="17"/>
      <c r="M118" s="17"/>
      <c r="N118" s="17"/>
      <c r="O118" s="17"/>
      <c r="P118" s="17"/>
      <c r="Q118" s="17"/>
      <c r="R118" s="17"/>
      <c r="S118" s="17"/>
      <c r="T118" s="17"/>
      <c r="U118" s="17"/>
      <c r="V118" s="17"/>
      <c r="W118" s="17"/>
      <c r="X118" s="17"/>
      <c r="Y118" s="17"/>
    </row>
    <row r="119" spans="1:25" ht="12.75" customHeight="1">
      <c r="A119" s="17"/>
      <c r="B119" s="166"/>
      <c r="C119" s="109"/>
      <c r="D119" s="97"/>
      <c r="E119" s="17"/>
      <c r="F119" s="17"/>
      <c r="G119" s="17"/>
      <c r="H119" s="17"/>
      <c r="I119" s="17"/>
      <c r="J119" s="17"/>
      <c r="K119" s="17"/>
      <c r="L119" s="17"/>
      <c r="M119" s="17"/>
      <c r="N119" s="17"/>
      <c r="O119" s="17"/>
      <c r="P119" s="17"/>
      <c r="Q119" s="17"/>
      <c r="R119" s="17"/>
      <c r="S119" s="17"/>
      <c r="T119" s="17"/>
      <c r="U119" s="17"/>
      <c r="V119" s="17"/>
      <c r="W119" s="17"/>
      <c r="X119" s="17"/>
      <c r="Y119" s="17"/>
    </row>
    <row r="120" spans="1:25" ht="12.75" customHeight="1">
      <c r="A120" s="17"/>
      <c r="B120" s="166"/>
      <c r="C120" s="109"/>
      <c r="D120" s="97"/>
      <c r="E120" s="17"/>
      <c r="F120" s="17"/>
      <c r="G120" s="17"/>
      <c r="H120" s="17"/>
      <c r="I120" s="17"/>
      <c r="J120" s="17"/>
      <c r="K120" s="17"/>
      <c r="L120" s="17"/>
      <c r="M120" s="17"/>
      <c r="N120" s="17"/>
      <c r="O120" s="17"/>
      <c r="P120" s="17"/>
      <c r="Q120" s="17"/>
      <c r="R120" s="17"/>
      <c r="S120" s="17"/>
      <c r="T120" s="17"/>
      <c r="U120" s="17"/>
      <c r="V120" s="17"/>
      <c r="W120" s="17"/>
      <c r="X120" s="17"/>
      <c r="Y120" s="17"/>
    </row>
    <row r="121" spans="1:25" ht="12.75" customHeight="1">
      <c r="A121" s="17"/>
      <c r="B121" s="166"/>
      <c r="C121" s="109"/>
      <c r="D121" s="97"/>
      <c r="E121" s="17"/>
      <c r="F121" s="17"/>
      <c r="G121" s="17"/>
      <c r="H121" s="17"/>
      <c r="I121" s="17"/>
      <c r="J121" s="17"/>
      <c r="K121" s="17"/>
      <c r="L121" s="17"/>
      <c r="M121" s="17"/>
      <c r="N121" s="17"/>
      <c r="O121" s="17"/>
      <c r="P121" s="17"/>
      <c r="Q121" s="17"/>
      <c r="R121" s="17"/>
      <c r="S121" s="17"/>
      <c r="T121" s="17"/>
      <c r="U121" s="17"/>
      <c r="V121" s="17"/>
      <c r="W121" s="17"/>
      <c r="X121" s="17"/>
      <c r="Y121" s="17"/>
    </row>
    <row r="122" spans="1:25" ht="12.75" customHeight="1">
      <c r="A122" s="17"/>
      <c r="B122" s="166"/>
      <c r="C122" s="109"/>
      <c r="D122" s="97"/>
      <c r="E122" s="17"/>
      <c r="F122" s="17"/>
      <c r="G122" s="17"/>
      <c r="H122" s="17"/>
      <c r="I122" s="17"/>
      <c r="J122" s="17"/>
      <c r="K122" s="17"/>
      <c r="L122" s="17"/>
      <c r="M122" s="17"/>
      <c r="N122" s="17"/>
      <c r="O122" s="17"/>
      <c r="P122" s="17"/>
      <c r="Q122" s="17"/>
      <c r="R122" s="17"/>
      <c r="S122" s="17"/>
      <c r="T122" s="17"/>
      <c r="U122" s="17"/>
      <c r="V122" s="17"/>
      <c r="W122" s="17"/>
      <c r="X122" s="17"/>
      <c r="Y122" s="17"/>
    </row>
    <row r="123" spans="1:25" ht="12.75" customHeight="1">
      <c r="A123" s="17"/>
      <c r="B123" s="166"/>
      <c r="C123" s="109"/>
      <c r="D123" s="97"/>
      <c r="E123" s="17"/>
      <c r="F123" s="17"/>
      <c r="G123" s="17"/>
      <c r="H123" s="17"/>
      <c r="I123" s="17"/>
      <c r="J123" s="17"/>
      <c r="K123" s="17"/>
      <c r="L123" s="17"/>
      <c r="M123" s="17"/>
      <c r="N123" s="17"/>
      <c r="O123" s="17"/>
      <c r="P123" s="17"/>
      <c r="Q123" s="17"/>
      <c r="R123" s="17"/>
      <c r="S123" s="17"/>
      <c r="T123" s="17"/>
      <c r="U123" s="17"/>
      <c r="V123" s="17"/>
      <c r="W123" s="17"/>
      <c r="X123" s="17"/>
      <c r="Y123" s="17"/>
    </row>
    <row r="124" spans="1:25" ht="12.75" customHeight="1">
      <c r="A124" s="17"/>
      <c r="B124" s="166"/>
      <c r="C124" s="109"/>
      <c r="D124" s="97"/>
      <c r="E124" s="17"/>
      <c r="F124" s="17"/>
      <c r="G124" s="17"/>
      <c r="H124" s="17"/>
      <c r="I124" s="17"/>
      <c r="J124" s="17"/>
      <c r="K124" s="17"/>
      <c r="L124" s="17"/>
      <c r="M124" s="17"/>
      <c r="N124" s="17"/>
      <c r="O124" s="17"/>
      <c r="P124" s="17"/>
      <c r="Q124" s="17"/>
      <c r="R124" s="17"/>
      <c r="S124" s="17"/>
      <c r="T124" s="17"/>
      <c r="U124" s="17"/>
      <c r="V124" s="17"/>
      <c r="W124" s="17"/>
      <c r="X124" s="17"/>
      <c r="Y124" s="17"/>
    </row>
    <row r="125" spans="1:25" ht="12.75" customHeight="1">
      <c r="A125" s="17"/>
      <c r="B125" s="166"/>
      <c r="C125" s="109"/>
      <c r="D125" s="97"/>
      <c r="E125" s="17"/>
      <c r="F125" s="17"/>
      <c r="G125" s="17"/>
      <c r="H125" s="17"/>
      <c r="I125" s="17"/>
      <c r="J125" s="17"/>
      <c r="K125" s="17"/>
      <c r="L125" s="17"/>
      <c r="M125" s="17"/>
      <c r="N125" s="17"/>
      <c r="O125" s="17"/>
      <c r="P125" s="17"/>
      <c r="Q125" s="17"/>
      <c r="R125" s="17"/>
      <c r="S125" s="17"/>
      <c r="T125" s="17"/>
      <c r="U125" s="17"/>
      <c r="V125" s="17"/>
      <c r="W125" s="17"/>
      <c r="X125" s="17"/>
      <c r="Y125" s="17"/>
    </row>
    <row r="126" spans="1:25" ht="12.75" customHeight="1">
      <c r="A126" s="17"/>
      <c r="B126" s="166"/>
      <c r="C126" s="109"/>
      <c r="D126" s="97"/>
      <c r="E126" s="17"/>
      <c r="F126" s="17"/>
      <c r="G126" s="17"/>
      <c r="H126" s="17"/>
      <c r="I126" s="17"/>
      <c r="J126" s="17"/>
      <c r="K126" s="17"/>
      <c r="L126" s="17"/>
      <c r="M126" s="17"/>
      <c r="N126" s="17"/>
      <c r="O126" s="17"/>
      <c r="P126" s="17"/>
      <c r="Q126" s="17"/>
      <c r="R126" s="17"/>
      <c r="S126" s="17"/>
      <c r="T126" s="17"/>
      <c r="U126" s="17"/>
      <c r="V126" s="17"/>
      <c r="W126" s="17"/>
      <c r="X126" s="17"/>
      <c r="Y126" s="17"/>
    </row>
    <row r="127" spans="1:25" ht="12.75" customHeight="1">
      <c r="A127" s="17"/>
      <c r="B127" s="166"/>
      <c r="C127" s="109"/>
      <c r="D127" s="97"/>
      <c r="E127" s="17"/>
      <c r="F127" s="17"/>
      <c r="G127" s="17"/>
      <c r="H127" s="17"/>
      <c r="I127" s="17"/>
      <c r="J127" s="17"/>
      <c r="K127" s="17"/>
      <c r="L127" s="17"/>
      <c r="M127" s="17"/>
      <c r="N127" s="17"/>
      <c r="O127" s="17"/>
      <c r="P127" s="17"/>
      <c r="Q127" s="17"/>
      <c r="R127" s="17"/>
      <c r="S127" s="17"/>
      <c r="T127" s="17"/>
      <c r="U127" s="17"/>
      <c r="V127" s="17"/>
      <c r="W127" s="17"/>
      <c r="X127" s="17"/>
      <c r="Y127" s="17"/>
    </row>
    <row r="128" spans="1:25" ht="12.75" customHeight="1">
      <c r="A128" s="17"/>
      <c r="B128" s="166"/>
      <c r="C128" s="109"/>
      <c r="D128" s="97"/>
      <c r="E128" s="17"/>
      <c r="F128" s="17"/>
      <c r="G128" s="17"/>
      <c r="H128" s="17"/>
      <c r="I128" s="17"/>
      <c r="J128" s="17"/>
      <c r="K128" s="17"/>
      <c r="L128" s="17"/>
      <c r="M128" s="17"/>
      <c r="N128" s="17"/>
      <c r="O128" s="17"/>
      <c r="P128" s="17"/>
      <c r="Q128" s="17"/>
      <c r="R128" s="17"/>
      <c r="S128" s="17"/>
      <c r="T128" s="17"/>
      <c r="U128" s="17"/>
      <c r="V128" s="17"/>
      <c r="W128" s="17"/>
      <c r="X128" s="17"/>
      <c r="Y128" s="17"/>
    </row>
    <row r="129" spans="1:25" ht="12.75" customHeight="1">
      <c r="A129" s="17"/>
      <c r="B129" s="166"/>
      <c r="C129" s="109"/>
      <c r="D129" s="97"/>
      <c r="E129" s="17"/>
      <c r="F129" s="17"/>
      <c r="G129" s="17"/>
      <c r="H129" s="17"/>
      <c r="I129" s="17"/>
      <c r="J129" s="17"/>
      <c r="K129" s="17"/>
      <c r="L129" s="17"/>
      <c r="M129" s="17"/>
      <c r="N129" s="17"/>
      <c r="O129" s="17"/>
      <c r="P129" s="17"/>
      <c r="Q129" s="17"/>
      <c r="R129" s="17"/>
      <c r="S129" s="17"/>
      <c r="T129" s="17"/>
      <c r="U129" s="17"/>
      <c r="V129" s="17"/>
      <c r="W129" s="17"/>
      <c r="X129" s="17"/>
      <c r="Y129" s="17"/>
    </row>
    <row r="130" spans="1:25" ht="12.75" customHeight="1">
      <c r="A130" s="17"/>
      <c r="B130" s="166"/>
      <c r="C130" s="109"/>
      <c r="D130" s="97"/>
      <c r="E130" s="17"/>
      <c r="F130" s="17"/>
      <c r="G130" s="17"/>
      <c r="H130" s="17"/>
      <c r="I130" s="17"/>
      <c r="J130" s="17"/>
      <c r="K130" s="17"/>
      <c r="L130" s="17"/>
      <c r="M130" s="17"/>
      <c r="N130" s="17"/>
      <c r="O130" s="17"/>
      <c r="P130" s="17"/>
      <c r="Q130" s="17"/>
      <c r="R130" s="17"/>
      <c r="S130" s="17"/>
      <c r="T130" s="17"/>
      <c r="U130" s="17"/>
      <c r="V130" s="17"/>
      <c r="W130" s="17"/>
      <c r="X130" s="17"/>
      <c r="Y130" s="17"/>
    </row>
    <row r="131" spans="1:25" ht="12.75" customHeight="1">
      <c r="A131" s="17"/>
      <c r="B131" s="166"/>
      <c r="C131" s="109"/>
      <c r="D131" s="97"/>
      <c r="E131" s="17"/>
      <c r="F131" s="17"/>
      <c r="G131" s="17"/>
      <c r="H131" s="17"/>
      <c r="I131" s="17"/>
      <c r="J131" s="17"/>
      <c r="K131" s="17"/>
      <c r="L131" s="17"/>
      <c r="M131" s="17"/>
      <c r="N131" s="17"/>
      <c r="O131" s="17"/>
      <c r="P131" s="17"/>
      <c r="Q131" s="17"/>
      <c r="R131" s="17"/>
      <c r="S131" s="17"/>
      <c r="T131" s="17"/>
      <c r="U131" s="17"/>
      <c r="V131" s="17"/>
      <c r="W131" s="17"/>
      <c r="X131" s="17"/>
      <c r="Y131" s="17"/>
    </row>
    <row r="132" spans="1:25" ht="12.75" customHeight="1">
      <c r="A132" s="17"/>
      <c r="B132" s="166"/>
      <c r="C132" s="109"/>
      <c r="D132" s="97"/>
      <c r="E132" s="17"/>
      <c r="F132" s="17"/>
      <c r="G132" s="17"/>
      <c r="H132" s="17"/>
      <c r="I132" s="17"/>
      <c r="J132" s="17"/>
      <c r="K132" s="17"/>
      <c r="L132" s="17"/>
      <c r="M132" s="17"/>
      <c r="N132" s="17"/>
      <c r="O132" s="17"/>
      <c r="P132" s="17"/>
      <c r="Q132" s="17"/>
      <c r="R132" s="17"/>
      <c r="S132" s="17"/>
      <c r="T132" s="17"/>
      <c r="U132" s="17"/>
      <c r="V132" s="17"/>
      <c r="W132" s="17"/>
      <c r="X132" s="17"/>
      <c r="Y132" s="17"/>
    </row>
    <row r="133" spans="1:25" ht="12.75" customHeight="1">
      <c r="A133" s="17"/>
      <c r="B133" s="166"/>
      <c r="C133" s="109"/>
      <c r="D133" s="97"/>
      <c r="E133" s="17"/>
      <c r="F133" s="17"/>
      <c r="G133" s="17"/>
      <c r="H133" s="17"/>
      <c r="I133" s="17"/>
      <c r="J133" s="17"/>
      <c r="K133" s="17"/>
      <c r="L133" s="17"/>
      <c r="M133" s="17"/>
      <c r="N133" s="17"/>
      <c r="O133" s="17"/>
      <c r="P133" s="17"/>
      <c r="Q133" s="17"/>
      <c r="R133" s="17"/>
      <c r="S133" s="17"/>
      <c r="T133" s="17"/>
      <c r="U133" s="17"/>
      <c r="V133" s="17"/>
      <c r="W133" s="17"/>
      <c r="X133" s="17"/>
      <c r="Y133" s="17"/>
    </row>
    <row r="134" spans="1:25" ht="12.75" customHeight="1">
      <c r="A134" s="17"/>
      <c r="B134" s="166"/>
      <c r="C134" s="109"/>
      <c r="D134" s="97"/>
      <c r="E134" s="17"/>
      <c r="F134" s="17"/>
      <c r="G134" s="17"/>
      <c r="H134" s="17"/>
      <c r="I134" s="17"/>
      <c r="J134" s="17"/>
      <c r="K134" s="17"/>
      <c r="L134" s="17"/>
      <c r="M134" s="17"/>
      <c r="N134" s="17"/>
      <c r="O134" s="17"/>
      <c r="P134" s="17"/>
      <c r="Q134" s="17"/>
      <c r="R134" s="17"/>
      <c r="S134" s="17"/>
      <c r="T134" s="17"/>
      <c r="U134" s="17"/>
      <c r="V134" s="17"/>
      <c r="W134" s="17"/>
      <c r="X134" s="17"/>
      <c r="Y134" s="17"/>
    </row>
    <row r="135" spans="1:25" ht="12.75" customHeight="1">
      <c r="A135" s="17"/>
      <c r="B135" s="166"/>
      <c r="C135" s="109"/>
      <c r="D135" s="97"/>
      <c r="E135" s="17"/>
      <c r="F135" s="17"/>
      <c r="G135" s="17"/>
      <c r="H135" s="17"/>
      <c r="I135" s="17"/>
      <c r="J135" s="17"/>
      <c r="K135" s="17"/>
      <c r="L135" s="17"/>
      <c r="M135" s="17"/>
      <c r="N135" s="17"/>
      <c r="O135" s="17"/>
      <c r="P135" s="17"/>
      <c r="Q135" s="17"/>
      <c r="R135" s="17"/>
      <c r="S135" s="17"/>
      <c r="T135" s="17"/>
      <c r="U135" s="17"/>
      <c r="V135" s="17"/>
      <c r="W135" s="17"/>
      <c r="X135" s="17"/>
      <c r="Y135" s="17"/>
    </row>
    <row r="136" spans="1:25" ht="12.75" customHeight="1">
      <c r="A136" s="17"/>
      <c r="B136" s="166"/>
      <c r="C136" s="109"/>
      <c r="D136" s="97"/>
      <c r="E136" s="17"/>
      <c r="F136" s="17"/>
      <c r="G136" s="17"/>
      <c r="H136" s="17"/>
      <c r="I136" s="17"/>
      <c r="J136" s="17"/>
      <c r="K136" s="17"/>
      <c r="L136" s="17"/>
      <c r="M136" s="17"/>
      <c r="N136" s="17"/>
      <c r="O136" s="17"/>
      <c r="P136" s="17"/>
      <c r="Q136" s="17"/>
      <c r="R136" s="17"/>
      <c r="S136" s="17"/>
      <c r="T136" s="17"/>
      <c r="U136" s="17"/>
      <c r="V136" s="17"/>
      <c r="W136" s="17"/>
      <c r="X136" s="17"/>
      <c r="Y136" s="17"/>
    </row>
    <row r="137" spans="1:25" ht="12.75" customHeight="1">
      <c r="A137" s="17"/>
      <c r="B137" s="166"/>
      <c r="C137" s="109"/>
      <c r="D137" s="97"/>
      <c r="E137" s="17"/>
      <c r="F137" s="17"/>
      <c r="G137" s="17"/>
      <c r="H137" s="17"/>
      <c r="I137" s="17"/>
      <c r="J137" s="17"/>
      <c r="K137" s="17"/>
      <c r="L137" s="17"/>
      <c r="M137" s="17"/>
      <c r="N137" s="17"/>
      <c r="O137" s="17"/>
      <c r="P137" s="17"/>
      <c r="Q137" s="17"/>
      <c r="R137" s="17"/>
      <c r="S137" s="17"/>
      <c r="T137" s="17"/>
      <c r="U137" s="17"/>
      <c r="V137" s="17"/>
      <c r="W137" s="17"/>
      <c r="X137" s="17"/>
      <c r="Y137" s="17"/>
    </row>
    <row r="138" spans="1:25" ht="12.75" customHeight="1">
      <c r="A138" s="17"/>
      <c r="B138" s="166"/>
      <c r="C138" s="109"/>
      <c r="D138" s="97"/>
      <c r="E138" s="17"/>
      <c r="F138" s="17"/>
      <c r="G138" s="17"/>
      <c r="H138" s="17"/>
      <c r="I138" s="17"/>
      <c r="J138" s="17"/>
      <c r="K138" s="17"/>
      <c r="L138" s="17"/>
      <c r="M138" s="17"/>
      <c r="N138" s="17"/>
      <c r="O138" s="17"/>
      <c r="P138" s="17"/>
      <c r="Q138" s="17"/>
      <c r="R138" s="17"/>
      <c r="S138" s="17"/>
      <c r="T138" s="17"/>
      <c r="U138" s="17"/>
      <c r="V138" s="17"/>
      <c r="W138" s="17"/>
      <c r="X138" s="17"/>
      <c r="Y138" s="17"/>
    </row>
    <row r="139" spans="1:25" ht="12.75" customHeight="1">
      <c r="A139" s="17"/>
      <c r="B139" s="166"/>
      <c r="C139" s="109"/>
      <c r="D139" s="97"/>
      <c r="E139" s="17"/>
      <c r="F139" s="17"/>
      <c r="G139" s="17"/>
      <c r="H139" s="17"/>
      <c r="I139" s="17"/>
      <c r="J139" s="17"/>
      <c r="K139" s="17"/>
      <c r="L139" s="17"/>
      <c r="M139" s="17"/>
      <c r="N139" s="17"/>
      <c r="O139" s="17"/>
      <c r="P139" s="17"/>
      <c r="Q139" s="17"/>
      <c r="R139" s="17"/>
      <c r="S139" s="17"/>
      <c r="T139" s="17"/>
      <c r="U139" s="17"/>
      <c r="V139" s="17"/>
      <c r="W139" s="17"/>
      <c r="X139" s="17"/>
      <c r="Y139" s="17"/>
    </row>
    <row r="140" spans="1:25" ht="12.75" customHeight="1">
      <c r="A140" s="17"/>
      <c r="B140" s="166"/>
      <c r="C140" s="109"/>
      <c r="D140" s="97"/>
      <c r="E140" s="17"/>
      <c r="F140" s="17"/>
      <c r="G140" s="17"/>
      <c r="H140" s="17"/>
      <c r="I140" s="17"/>
      <c r="J140" s="17"/>
      <c r="K140" s="17"/>
      <c r="L140" s="17"/>
      <c r="M140" s="17"/>
      <c r="N140" s="17"/>
      <c r="O140" s="17"/>
      <c r="P140" s="17"/>
      <c r="Q140" s="17"/>
      <c r="R140" s="17"/>
      <c r="S140" s="17"/>
      <c r="T140" s="17"/>
      <c r="U140" s="17"/>
      <c r="V140" s="17"/>
      <c r="W140" s="17"/>
      <c r="X140" s="17"/>
      <c r="Y140" s="17"/>
    </row>
    <row r="141" spans="1:25" ht="12.75" customHeight="1">
      <c r="A141" s="17"/>
      <c r="B141" s="166"/>
      <c r="C141" s="109"/>
      <c r="D141" s="97"/>
      <c r="E141" s="17"/>
      <c r="F141" s="17"/>
      <c r="G141" s="17"/>
      <c r="H141" s="17"/>
      <c r="I141" s="17"/>
      <c r="J141" s="17"/>
      <c r="K141" s="17"/>
      <c r="L141" s="17"/>
      <c r="M141" s="17"/>
      <c r="N141" s="17"/>
      <c r="O141" s="17"/>
      <c r="P141" s="17"/>
      <c r="Q141" s="17"/>
      <c r="R141" s="17"/>
      <c r="S141" s="17"/>
      <c r="T141" s="17"/>
      <c r="U141" s="17"/>
      <c r="V141" s="17"/>
      <c r="W141" s="17"/>
      <c r="X141" s="17"/>
      <c r="Y141" s="17"/>
    </row>
    <row r="142" spans="1:25" ht="12.75" customHeight="1">
      <c r="A142" s="17"/>
      <c r="B142" s="166"/>
      <c r="C142" s="109"/>
      <c r="D142" s="97"/>
      <c r="E142" s="17"/>
      <c r="F142" s="17"/>
      <c r="G142" s="17"/>
      <c r="H142" s="17"/>
      <c r="I142" s="17"/>
      <c r="J142" s="17"/>
      <c r="K142" s="17"/>
      <c r="L142" s="17"/>
      <c r="M142" s="17"/>
      <c r="N142" s="17"/>
      <c r="O142" s="17"/>
      <c r="P142" s="17"/>
      <c r="Q142" s="17"/>
      <c r="R142" s="17"/>
      <c r="S142" s="17"/>
      <c r="T142" s="17"/>
      <c r="U142" s="17"/>
      <c r="V142" s="17"/>
      <c r="W142" s="17"/>
      <c r="X142" s="17"/>
      <c r="Y142" s="17"/>
    </row>
    <row r="143" spans="1:25" ht="12.75" customHeight="1">
      <c r="A143" s="17"/>
      <c r="B143" s="166"/>
      <c r="C143" s="109"/>
      <c r="D143" s="97"/>
      <c r="E143" s="17"/>
      <c r="F143" s="17"/>
      <c r="G143" s="17"/>
      <c r="H143" s="17"/>
      <c r="I143" s="17"/>
      <c r="J143" s="17"/>
      <c r="K143" s="17"/>
      <c r="L143" s="17"/>
      <c r="M143" s="17"/>
      <c r="N143" s="17"/>
      <c r="O143" s="17"/>
      <c r="P143" s="17"/>
      <c r="Q143" s="17"/>
      <c r="R143" s="17"/>
      <c r="S143" s="17"/>
      <c r="T143" s="17"/>
      <c r="U143" s="17"/>
      <c r="V143" s="17"/>
      <c r="W143" s="17"/>
      <c r="X143" s="17"/>
      <c r="Y143" s="17"/>
    </row>
    <row r="144" spans="1:25" ht="12.75" customHeight="1">
      <c r="A144" s="17"/>
      <c r="B144" s="166"/>
      <c r="C144" s="109"/>
      <c r="D144" s="97"/>
      <c r="E144" s="17"/>
      <c r="F144" s="17"/>
      <c r="G144" s="17"/>
      <c r="H144" s="17"/>
      <c r="I144" s="17"/>
      <c r="J144" s="17"/>
      <c r="K144" s="17"/>
      <c r="L144" s="17"/>
      <c r="M144" s="17"/>
      <c r="N144" s="17"/>
      <c r="O144" s="17"/>
      <c r="P144" s="17"/>
      <c r="Q144" s="17"/>
      <c r="R144" s="17"/>
      <c r="S144" s="17"/>
      <c r="T144" s="17"/>
      <c r="U144" s="17"/>
      <c r="V144" s="17"/>
      <c r="W144" s="17"/>
      <c r="X144" s="17"/>
      <c r="Y144" s="17"/>
    </row>
    <row r="145" spans="1:25" ht="12.75" customHeight="1">
      <c r="A145" s="17"/>
      <c r="B145" s="166"/>
      <c r="C145" s="109"/>
      <c r="D145" s="97"/>
      <c r="E145" s="17"/>
      <c r="F145" s="17"/>
      <c r="G145" s="17"/>
      <c r="H145" s="17"/>
      <c r="I145" s="17"/>
      <c r="J145" s="17"/>
      <c r="K145" s="17"/>
      <c r="L145" s="17"/>
      <c r="M145" s="17"/>
      <c r="N145" s="17"/>
      <c r="O145" s="17"/>
      <c r="P145" s="17"/>
      <c r="Q145" s="17"/>
      <c r="R145" s="17"/>
      <c r="S145" s="17"/>
      <c r="T145" s="17"/>
      <c r="U145" s="17"/>
      <c r="V145" s="17"/>
      <c r="W145" s="17"/>
      <c r="X145" s="17"/>
      <c r="Y145" s="17"/>
    </row>
    <row r="146" spans="1:25" ht="12.75" customHeight="1">
      <c r="A146" s="17"/>
      <c r="B146" s="166"/>
      <c r="C146" s="109"/>
      <c r="D146" s="97"/>
      <c r="E146" s="17"/>
      <c r="F146" s="17"/>
      <c r="G146" s="17"/>
      <c r="H146" s="17"/>
      <c r="I146" s="17"/>
      <c r="J146" s="17"/>
      <c r="K146" s="17"/>
      <c r="L146" s="17"/>
      <c r="M146" s="17"/>
      <c r="N146" s="17"/>
      <c r="O146" s="17"/>
      <c r="P146" s="17"/>
      <c r="Q146" s="17"/>
      <c r="R146" s="17"/>
      <c r="S146" s="17"/>
      <c r="T146" s="17"/>
      <c r="U146" s="17"/>
      <c r="V146" s="17"/>
      <c r="W146" s="17"/>
      <c r="X146" s="17"/>
      <c r="Y146" s="17"/>
    </row>
    <row r="147" spans="1:25" ht="12.75" customHeight="1">
      <c r="A147" s="17"/>
      <c r="B147" s="166"/>
      <c r="C147" s="109"/>
      <c r="D147" s="97"/>
      <c r="E147" s="17"/>
      <c r="F147" s="17"/>
      <c r="G147" s="17"/>
      <c r="H147" s="17"/>
      <c r="I147" s="17"/>
      <c r="J147" s="17"/>
      <c r="K147" s="17"/>
      <c r="L147" s="17"/>
      <c r="M147" s="17"/>
      <c r="N147" s="17"/>
      <c r="O147" s="17"/>
      <c r="P147" s="17"/>
      <c r="Q147" s="17"/>
      <c r="R147" s="17"/>
      <c r="S147" s="17"/>
      <c r="T147" s="17"/>
      <c r="U147" s="17"/>
      <c r="V147" s="17"/>
      <c r="W147" s="17"/>
      <c r="X147" s="17"/>
      <c r="Y147" s="17"/>
    </row>
    <row r="148" spans="1:25" ht="12.75" customHeight="1">
      <c r="A148" s="17"/>
      <c r="B148" s="166"/>
      <c r="C148" s="109"/>
      <c r="D148" s="97"/>
      <c r="E148" s="17"/>
      <c r="F148" s="17"/>
      <c r="G148" s="17"/>
      <c r="H148" s="17"/>
      <c r="I148" s="17"/>
      <c r="J148" s="17"/>
      <c r="K148" s="17"/>
      <c r="L148" s="17"/>
      <c r="M148" s="17"/>
      <c r="N148" s="17"/>
      <c r="O148" s="17"/>
      <c r="P148" s="17"/>
      <c r="Q148" s="17"/>
      <c r="R148" s="17"/>
      <c r="S148" s="17"/>
      <c r="T148" s="17"/>
      <c r="U148" s="17"/>
      <c r="V148" s="17"/>
      <c r="W148" s="17"/>
      <c r="X148" s="17"/>
      <c r="Y148" s="17"/>
    </row>
    <row r="149" spans="1:25" ht="12.75" customHeight="1">
      <c r="A149" s="17"/>
      <c r="B149" s="166"/>
      <c r="C149" s="109"/>
      <c r="D149" s="97"/>
      <c r="E149" s="17"/>
      <c r="F149" s="17"/>
      <c r="G149" s="17"/>
      <c r="H149" s="17"/>
      <c r="I149" s="17"/>
      <c r="J149" s="17"/>
      <c r="K149" s="17"/>
      <c r="L149" s="17"/>
      <c r="M149" s="17"/>
      <c r="N149" s="17"/>
      <c r="O149" s="17"/>
      <c r="P149" s="17"/>
      <c r="Q149" s="17"/>
      <c r="R149" s="17"/>
      <c r="S149" s="17"/>
      <c r="T149" s="17"/>
      <c r="U149" s="17"/>
      <c r="V149" s="17"/>
      <c r="W149" s="17"/>
      <c r="X149" s="17"/>
      <c r="Y149" s="17"/>
    </row>
    <row r="150" spans="1:25" ht="12.75" customHeight="1">
      <c r="A150" s="17"/>
      <c r="B150" s="166"/>
      <c r="C150" s="109"/>
      <c r="D150" s="97"/>
      <c r="E150" s="17"/>
      <c r="F150" s="17"/>
      <c r="G150" s="17"/>
      <c r="H150" s="17"/>
      <c r="I150" s="17"/>
      <c r="J150" s="17"/>
      <c r="K150" s="17"/>
      <c r="L150" s="17"/>
      <c r="M150" s="17"/>
      <c r="N150" s="17"/>
      <c r="O150" s="17"/>
      <c r="P150" s="17"/>
      <c r="Q150" s="17"/>
      <c r="R150" s="17"/>
      <c r="S150" s="17"/>
      <c r="T150" s="17"/>
      <c r="U150" s="17"/>
      <c r="V150" s="17"/>
      <c r="W150" s="17"/>
      <c r="X150" s="17"/>
      <c r="Y150" s="17"/>
    </row>
    <row r="151" spans="1:25" ht="12.75" customHeight="1">
      <c r="A151" s="17"/>
      <c r="B151" s="166"/>
      <c r="C151" s="109"/>
      <c r="D151" s="97"/>
      <c r="E151" s="17"/>
      <c r="F151" s="17"/>
      <c r="G151" s="17"/>
      <c r="H151" s="17"/>
      <c r="I151" s="17"/>
      <c r="J151" s="17"/>
      <c r="K151" s="17"/>
      <c r="L151" s="17"/>
      <c r="M151" s="17"/>
      <c r="N151" s="17"/>
      <c r="O151" s="17"/>
      <c r="P151" s="17"/>
      <c r="Q151" s="17"/>
      <c r="R151" s="17"/>
      <c r="S151" s="17"/>
      <c r="T151" s="17"/>
      <c r="U151" s="17"/>
      <c r="V151" s="17"/>
      <c r="W151" s="17"/>
      <c r="X151" s="17"/>
      <c r="Y151" s="17"/>
    </row>
    <row r="152" spans="1:25" ht="12.75" customHeight="1">
      <c r="A152" s="17"/>
      <c r="B152" s="166"/>
      <c r="C152" s="109"/>
      <c r="D152" s="97"/>
      <c r="E152" s="17"/>
      <c r="F152" s="17"/>
      <c r="G152" s="17"/>
      <c r="H152" s="17"/>
      <c r="I152" s="17"/>
      <c r="J152" s="17"/>
      <c r="K152" s="17"/>
      <c r="L152" s="17"/>
      <c r="M152" s="17"/>
      <c r="N152" s="17"/>
      <c r="O152" s="17"/>
      <c r="P152" s="17"/>
      <c r="Q152" s="17"/>
      <c r="R152" s="17"/>
      <c r="S152" s="17"/>
      <c r="T152" s="17"/>
      <c r="U152" s="17"/>
      <c r="V152" s="17"/>
      <c r="W152" s="17"/>
      <c r="X152" s="17"/>
      <c r="Y152" s="17"/>
    </row>
    <row r="153" spans="1:25" ht="12.75" customHeight="1">
      <c r="A153" s="17"/>
      <c r="B153" s="166"/>
      <c r="C153" s="109"/>
      <c r="D153" s="97"/>
      <c r="E153" s="17"/>
      <c r="F153" s="17"/>
      <c r="G153" s="17"/>
      <c r="H153" s="17"/>
      <c r="I153" s="17"/>
      <c r="J153" s="17"/>
      <c r="K153" s="17"/>
      <c r="L153" s="17"/>
      <c r="M153" s="17"/>
      <c r="N153" s="17"/>
      <c r="O153" s="17"/>
      <c r="P153" s="17"/>
      <c r="Q153" s="17"/>
      <c r="R153" s="17"/>
      <c r="S153" s="17"/>
      <c r="T153" s="17"/>
      <c r="U153" s="17"/>
      <c r="V153" s="17"/>
      <c r="W153" s="17"/>
      <c r="X153" s="17"/>
      <c r="Y153" s="17"/>
    </row>
    <row r="154" spans="1:25" ht="12.75" customHeight="1">
      <c r="A154" s="17"/>
      <c r="B154" s="166"/>
      <c r="C154" s="109"/>
      <c r="D154" s="97"/>
      <c r="E154" s="17"/>
      <c r="F154" s="17"/>
      <c r="G154" s="17"/>
      <c r="H154" s="17"/>
      <c r="I154" s="17"/>
      <c r="J154" s="17"/>
      <c r="K154" s="17"/>
      <c r="L154" s="17"/>
      <c r="M154" s="17"/>
      <c r="N154" s="17"/>
      <c r="O154" s="17"/>
      <c r="P154" s="17"/>
      <c r="Q154" s="17"/>
      <c r="R154" s="17"/>
      <c r="S154" s="17"/>
      <c r="T154" s="17"/>
      <c r="U154" s="17"/>
      <c r="V154" s="17"/>
      <c r="W154" s="17"/>
      <c r="X154" s="17"/>
      <c r="Y154" s="17"/>
    </row>
    <row r="155" spans="1:25" ht="12.75" customHeight="1">
      <c r="A155" s="17"/>
      <c r="B155" s="166"/>
      <c r="C155" s="109"/>
      <c r="D155" s="97"/>
      <c r="E155" s="17"/>
      <c r="F155" s="17"/>
      <c r="G155" s="17"/>
      <c r="H155" s="17"/>
      <c r="I155" s="17"/>
      <c r="J155" s="17"/>
      <c r="K155" s="17"/>
      <c r="L155" s="17"/>
      <c r="M155" s="17"/>
      <c r="N155" s="17"/>
      <c r="O155" s="17"/>
      <c r="P155" s="17"/>
      <c r="Q155" s="17"/>
      <c r="R155" s="17"/>
      <c r="S155" s="17"/>
      <c r="T155" s="17"/>
      <c r="U155" s="17"/>
      <c r="V155" s="17"/>
      <c r="W155" s="17"/>
      <c r="X155" s="17"/>
      <c r="Y155" s="17"/>
    </row>
    <row r="156" spans="1:25" ht="12.75" customHeight="1">
      <c r="A156" s="17"/>
      <c r="B156" s="166"/>
      <c r="C156" s="109"/>
      <c r="D156" s="97"/>
      <c r="E156" s="17"/>
      <c r="F156" s="17"/>
      <c r="G156" s="17"/>
      <c r="H156" s="17"/>
      <c r="I156" s="17"/>
      <c r="J156" s="17"/>
      <c r="K156" s="17"/>
      <c r="L156" s="17"/>
      <c r="M156" s="17"/>
      <c r="N156" s="17"/>
      <c r="O156" s="17"/>
      <c r="P156" s="17"/>
      <c r="Q156" s="17"/>
      <c r="R156" s="17"/>
      <c r="S156" s="17"/>
      <c r="T156" s="17"/>
      <c r="U156" s="17"/>
      <c r="V156" s="17"/>
      <c r="W156" s="17"/>
      <c r="X156" s="17"/>
      <c r="Y156" s="17"/>
    </row>
    <row r="157" spans="1:25" ht="12.75" customHeight="1">
      <c r="A157" s="17"/>
      <c r="B157" s="166"/>
      <c r="C157" s="109"/>
      <c r="D157" s="97"/>
      <c r="E157" s="17"/>
      <c r="F157" s="17"/>
      <c r="G157" s="17"/>
      <c r="H157" s="17"/>
      <c r="I157" s="17"/>
      <c r="J157" s="17"/>
      <c r="K157" s="17"/>
      <c r="L157" s="17"/>
      <c r="M157" s="17"/>
      <c r="N157" s="17"/>
      <c r="O157" s="17"/>
      <c r="P157" s="17"/>
      <c r="Q157" s="17"/>
      <c r="R157" s="17"/>
      <c r="S157" s="17"/>
      <c r="T157" s="17"/>
      <c r="U157" s="17"/>
      <c r="V157" s="17"/>
      <c r="W157" s="17"/>
      <c r="X157" s="17"/>
      <c r="Y157" s="17"/>
    </row>
    <row r="158" spans="1:25" ht="12.75" customHeight="1">
      <c r="A158" s="17"/>
      <c r="B158" s="166"/>
      <c r="C158" s="109"/>
      <c r="D158" s="97"/>
      <c r="E158" s="17"/>
      <c r="F158" s="17"/>
      <c r="G158" s="17"/>
      <c r="H158" s="17"/>
      <c r="I158" s="17"/>
      <c r="J158" s="17"/>
      <c r="K158" s="17"/>
      <c r="L158" s="17"/>
      <c r="M158" s="17"/>
      <c r="N158" s="17"/>
      <c r="O158" s="17"/>
      <c r="P158" s="17"/>
      <c r="Q158" s="17"/>
      <c r="R158" s="17"/>
      <c r="S158" s="17"/>
      <c r="T158" s="17"/>
      <c r="U158" s="17"/>
      <c r="V158" s="17"/>
      <c r="W158" s="17"/>
      <c r="X158" s="17"/>
      <c r="Y158" s="17"/>
    </row>
    <row r="159" spans="1:25" ht="12.75" customHeight="1">
      <c r="A159" s="17"/>
      <c r="B159" s="166"/>
      <c r="C159" s="109"/>
      <c r="D159" s="97"/>
      <c r="E159" s="17"/>
      <c r="F159" s="17"/>
      <c r="G159" s="17"/>
      <c r="H159" s="17"/>
      <c r="I159" s="17"/>
      <c r="J159" s="17"/>
      <c r="K159" s="17"/>
      <c r="L159" s="17"/>
      <c r="M159" s="17"/>
      <c r="N159" s="17"/>
      <c r="O159" s="17"/>
      <c r="P159" s="17"/>
      <c r="Q159" s="17"/>
      <c r="R159" s="17"/>
      <c r="S159" s="17"/>
      <c r="T159" s="17"/>
      <c r="U159" s="17"/>
      <c r="V159" s="17"/>
      <c r="W159" s="17"/>
      <c r="X159" s="17"/>
      <c r="Y159" s="17"/>
    </row>
    <row r="160" spans="1:25" ht="12.75" customHeight="1">
      <c r="A160" s="17"/>
      <c r="B160" s="166"/>
      <c r="C160" s="109"/>
      <c r="D160" s="97"/>
      <c r="E160" s="17"/>
      <c r="F160" s="17"/>
      <c r="G160" s="17"/>
      <c r="H160" s="17"/>
      <c r="I160" s="17"/>
      <c r="J160" s="17"/>
      <c r="K160" s="17"/>
      <c r="L160" s="17"/>
      <c r="M160" s="17"/>
      <c r="N160" s="17"/>
      <c r="O160" s="17"/>
      <c r="P160" s="17"/>
      <c r="Q160" s="17"/>
      <c r="R160" s="17"/>
      <c r="S160" s="17"/>
      <c r="T160" s="17"/>
      <c r="U160" s="17"/>
      <c r="V160" s="17"/>
      <c r="W160" s="17"/>
      <c r="X160" s="17"/>
      <c r="Y160" s="17"/>
    </row>
    <row r="161" spans="1:25" ht="12.75" customHeight="1">
      <c r="A161" s="17"/>
      <c r="B161" s="166"/>
      <c r="C161" s="109"/>
      <c r="D161" s="97"/>
      <c r="E161" s="17"/>
      <c r="F161" s="17"/>
      <c r="G161" s="17"/>
      <c r="H161" s="17"/>
      <c r="I161" s="17"/>
      <c r="J161" s="17"/>
      <c r="K161" s="17"/>
      <c r="L161" s="17"/>
      <c r="M161" s="17"/>
      <c r="N161" s="17"/>
      <c r="O161" s="17"/>
      <c r="P161" s="17"/>
      <c r="Q161" s="17"/>
      <c r="R161" s="17"/>
      <c r="S161" s="17"/>
      <c r="T161" s="17"/>
      <c r="U161" s="17"/>
      <c r="V161" s="17"/>
      <c r="W161" s="17"/>
      <c r="X161" s="17"/>
      <c r="Y161" s="17"/>
    </row>
    <row r="162" spans="1:25" ht="12.75" customHeight="1">
      <c r="A162" s="17"/>
      <c r="B162" s="166"/>
      <c r="C162" s="109"/>
      <c r="D162" s="97"/>
      <c r="E162" s="17"/>
      <c r="F162" s="17"/>
      <c r="G162" s="17"/>
      <c r="H162" s="17"/>
      <c r="I162" s="17"/>
      <c r="J162" s="17"/>
      <c r="K162" s="17"/>
      <c r="L162" s="17"/>
      <c r="M162" s="17"/>
      <c r="N162" s="17"/>
      <c r="O162" s="17"/>
      <c r="P162" s="17"/>
      <c r="Q162" s="17"/>
      <c r="R162" s="17"/>
      <c r="S162" s="17"/>
      <c r="T162" s="17"/>
      <c r="U162" s="17"/>
      <c r="V162" s="17"/>
      <c r="W162" s="17"/>
      <c r="X162" s="17"/>
      <c r="Y162" s="17"/>
    </row>
    <row r="163" spans="1:25" ht="12.75" customHeight="1">
      <c r="A163" s="17"/>
      <c r="B163" s="166"/>
      <c r="C163" s="109"/>
      <c r="D163" s="97"/>
      <c r="E163" s="17"/>
      <c r="F163" s="17"/>
      <c r="G163" s="17"/>
      <c r="H163" s="17"/>
      <c r="I163" s="17"/>
      <c r="J163" s="17"/>
      <c r="K163" s="17"/>
      <c r="L163" s="17"/>
      <c r="M163" s="17"/>
      <c r="N163" s="17"/>
      <c r="O163" s="17"/>
      <c r="P163" s="17"/>
      <c r="Q163" s="17"/>
      <c r="R163" s="17"/>
      <c r="S163" s="17"/>
      <c r="T163" s="17"/>
      <c r="U163" s="17"/>
      <c r="V163" s="17"/>
      <c r="W163" s="17"/>
      <c r="X163" s="17"/>
      <c r="Y163" s="17"/>
    </row>
    <row r="164" spans="1:25" ht="12.75" customHeight="1">
      <c r="A164" s="17"/>
      <c r="B164" s="166"/>
      <c r="C164" s="109"/>
      <c r="D164" s="97"/>
      <c r="E164" s="17"/>
      <c r="F164" s="17"/>
      <c r="G164" s="17"/>
      <c r="H164" s="17"/>
      <c r="I164" s="17"/>
      <c r="J164" s="17"/>
      <c r="K164" s="17"/>
      <c r="L164" s="17"/>
      <c r="M164" s="17"/>
      <c r="N164" s="17"/>
      <c r="O164" s="17"/>
      <c r="P164" s="17"/>
      <c r="Q164" s="17"/>
      <c r="R164" s="17"/>
      <c r="S164" s="17"/>
      <c r="T164" s="17"/>
      <c r="U164" s="17"/>
      <c r="V164" s="17"/>
      <c r="W164" s="17"/>
      <c r="X164" s="17"/>
      <c r="Y164" s="17"/>
    </row>
    <row r="165" spans="1:25" ht="12.75" customHeight="1">
      <c r="A165" s="17"/>
      <c r="B165" s="166"/>
      <c r="C165" s="109"/>
      <c r="D165" s="97"/>
      <c r="E165" s="17"/>
      <c r="F165" s="17"/>
      <c r="G165" s="17"/>
      <c r="H165" s="17"/>
      <c r="I165" s="17"/>
      <c r="J165" s="17"/>
      <c r="K165" s="17"/>
      <c r="L165" s="17"/>
      <c r="M165" s="17"/>
      <c r="N165" s="17"/>
      <c r="O165" s="17"/>
      <c r="P165" s="17"/>
      <c r="Q165" s="17"/>
      <c r="R165" s="17"/>
      <c r="S165" s="17"/>
      <c r="T165" s="17"/>
      <c r="U165" s="17"/>
      <c r="V165" s="17"/>
      <c r="W165" s="17"/>
      <c r="X165" s="17"/>
      <c r="Y165" s="17"/>
    </row>
    <row r="166" spans="1:25" ht="12.75" customHeight="1">
      <c r="A166" s="17"/>
      <c r="B166" s="166"/>
      <c r="C166" s="109"/>
      <c r="D166" s="97"/>
      <c r="E166" s="17"/>
      <c r="F166" s="17"/>
      <c r="G166" s="17"/>
      <c r="H166" s="17"/>
      <c r="I166" s="17"/>
      <c r="J166" s="17"/>
      <c r="K166" s="17"/>
      <c r="L166" s="17"/>
      <c r="M166" s="17"/>
      <c r="N166" s="17"/>
      <c r="O166" s="17"/>
      <c r="P166" s="17"/>
      <c r="Q166" s="17"/>
      <c r="R166" s="17"/>
      <c r="S166" s="17"/>
      <c r="T166" s="17"/>
      <c r="U166" s="17"/>
      <c r="V166" s="17"/>
      <c r="W166" s="17"/>
      <c r="X166" s="17"/>
      <c r="Y166" s="17"/>
    </row>
    <row r="167" spans="1:25" ht="12.75" customHeight="1">
      <c r="A167" s="17"/>
      <c r="B167" s="166"/>
      <c r="C167" s="109"/>
      <c r="D167" s="97"/>
      <c r="E167" s="17"/>
      <c r="F167" s="17"/>
      <c r="G167" s="17"/>
      <c r="H167" s="17"/>
      <c r="I167" s="17"/>
      <c r="J167" s="17"/>
      <c r="K167" s="17"/>
      <c r="L167" s="17"/>
      <c r="M167" s="17"/>
      <c r="N167" s="17"/>
      <c r="O167" s="17"/>
      <c r="P167" s="17"/>
      <c r="Q167" s="17"/>
      <c r="R167" s="17"/>
      <c r="S167" s="17"/>
      <c r="T167" s="17"/>
      <c r="U167" s="17"/>
      <c r="V167" s="17"/>
      <c r="W167" s="17"/>
      <c r="X167" s="17"/>
      <c r="Y167" s="17"/>
    </row>
    <row r="168" spans="1:25" ht="12.75" customHeight="1">
      <c r="A168" s="17"/>
      <c r="B168" s="166"/>
      <c r="C168" s="109"/>
      <c r="D168" s="97"/>
      <c r="E168" s="17"/>
      <c r="F168" s="17"/>
      <c r="G168" s="17"/>
      <c r="H168" s="17"/>
      <c r="I168" s="17"/>
      <c r="J168" s="17"/>
      <c r="K168" s="17"/>
      <c r="L168" s="17"/>
      <c r="M168" s="17"/>
      <c r="N168" s="17"/>
      <c r="O168" s="17"/>
      <c r="P168" s="17"/>
      <c r="Q168" s="17"/>
      <c r="R168" s="17"/>
      <c r="S168" s="17"/>
      <c r="T168" s="17"/>
      <c r="U168" s="17"/>
      <c r="V168" s="17"/>
      <c r="W168" s="17"/>
      <c r="X168" s="17"/>
      <c r="Y168" s="17"/>
    </row>
    <row r="169" spans="1:25" ht="12.75" customHeight="1">
      <c r="A169" s="17"/>
      <c r="B169" s="166"/>
      <c r="C169" s="109"/>
      <c r="D169" s="97"/>
      <c r="E169" s="17"/>
      <c r="F169" s="17"/>
      <c r="G169" s="17"/>
      <c r="H169" s="17"/>
      <c r="I169" s="17"/>
      <c r="J169" s="17"/>
      <c r="K169" s="17"/>
      <c r="L169" s="17"/>
      <c r="M169" s="17"/>
      <c r="N169" s="17"/>
      <c r="O169" s="17"/>
      <c r="P169" s="17"/>
      <c r="Q169" s="17"/>
      <c r="R169" s="17"/>
      <c r="S169" s="17"/>
      <c r="T169" s="17"/>
      <c r="U169" s="17"/>
      <c r="V169" s="17"/>
      <c r="W169" s="17"/>
      <c r="X169" s="17"/>
      <c r="Y169" s="17"/>
    </row>
    <row r="170" spans="1:25" ht="12.75" customHeight="1">
      <c r="A170" s="17"/>
      <c r="B170" s="166"/>
      <c r="C170" s="109"/>
      <c r="D170" s="97"/>
      <c r="E170" s="17"/>
      <c r="F170" s="17"/>
      <c r="G170" s="17"/>
      <c r="H170" s="17"/>
      <c r="I170" s="17"/>
      <c r="J170" s="17"/>
      <c r="K170" s="17"/>
      <c r="L170" s="17"/>
      <c r="M170" s="17"/>
      <c r="N170" s="17"/>
      <c r="O170" s="17"/>
      <c r="P170" s="17"/>
      <c r="Q170" s="17"/>
      <c r="R170" s="17"/>
      <c r="S170" s="17"/>
      <c r="T170" s="17"/>
      <c r="U170" s="17"/>
      <c r="V170" s="17"/>
      <c r="W170" s="17"/>
      <c r="X170" s="17"/>
      <c r="Y170" s="17"/>
    </row>
    <row r="171" spans="1:25" ht="12.75" customHeight="1">
      <c r="A171" s="17"/>
      <c r="B171" s="166"/>
      <c r="C171" s="109"/>
      <c r="D171" s="97"/>
      <c r="E171" s="17"/>
      <c r="F171" s="17"/>
      <c r="G171" s="17"/>
      <c r="H171" s="17"/>
      <c r="I171" s="17"/>
      <c r="J171" s="17"/>
      <c r="K171" s="17"/>
      <c r="L171" s="17"/>
      <c r="M171" s="17"/>
      <c r="N171" s="17"/>
      <c r="O171" s="17"/>
      <c r="P171" s="17"/>
      <c r="Q171" s="17"/>
      <c r="R171" s="17"/>
      <c r="S171" s="17"/>
      <c r="T171" s="17"/>
      <c r="U171" s="17"/>
      <c r="V171" s="17"/>
      <c r="W171" s="17"/>
      <c r="X171" s="17"/>
      <c r="Y171" s="17"/>
    </row>
    <row r="172" spans="1:25" ht="12.75" customHeight="1">
      <c r="A172" s="17"/>
      <c r="B172" s="166"/>
      <c r="C172" s="109"/>
      <c r="D172" s="97"/>
      <c r="E172" s="17"/>
      <c r="F172" s="17"/>
      <c r="G172" s="17"/>
      <c r="H172" s="17"/>
      <c r="I172" s="17"/>
      <c r="J172" s="17"/>
      <c r="K172" s="17"/>
      <c r="L172" s="17"/>
      <c r="M172" s="17"/>
      <c r="N172" s="17"/>
      <c r="O172" s="17"/>
      <c r="P172" s="17"/>
      <c r="Q172" s="17"/>
      <c r="R172" s="17"/>
      <c r="S172" s="17"/>
      <c r="T172" s="17"/>
      <c r="U172" s="17"/>
      <c r="V172" s="17"/>
      <c r="W172" s="17"/>
      <c r="X172" s="17"/>
      <c r="Y172" s="17"/>
    </row>
    <row r="173" spans="1:25" ht="12.75" customHeight="1">
      <c r="A173" s="17"/>
      <c r="B173" s="166"/>
      <c r="C173" s="109"/>
      <c r="D173" s="97"/>
      <c r="E173" s="17"/>
      <c r="F173" s="17"/>
      <c r="G173" s="17"/>
      <c r="H173" s="17"/>
      <c r="I173" s="17"/>
      <c r="J173" s="17"/>
      <c r="K173" s="17"/>
      <c r="L173" s="17"/>
      <c r="M173" s="17"/>
      <c r="N173" s="17"/>
      <c r="O173" s="17"/>
      <c r="P173" s="17"/>
      <c r="Q173" s="17"/>
      <c r="R173" s="17"/>
      <c r="S173" s="17"/>
      <c r="T173" s="17"/>
      <c r="U173" s="17"/>
      <c r="V173" s="17"/>
      <c r="W173" s="17"/>
      <c r="X173" s="17"/>
      <c r="Y173" s="17"/>
    </row>
    <row r="174" spans="1:25" ht="12.75" customHeight="1">
      <c r="A174" s="17"/>
      <c r="B174" s="166"/>
      <c r="C174" s="109"/>
      <c r="D174" s="97"/>
      <c r="E174" s="17"/>
      <c r="F174" s="17"/>
      <c r="G174" s="17"/>
      <c r="H174" s="17"/>
      <c r="I174" s="17"/>
      <c r="J174" s="17"/>
      <c r="K174" s="17"/>
      <c r="L174" s="17"/>
      <c r="M174" s="17"/>
      <c r="N174" s="17"/>
      <c r="O174" s="17"/>
      <c r="P174" s="17"/>
      <c r="Q174" s="17"/>
      <c r="R174" s="17"/>
      <c r="S174" s="17"/>
      <c r="T174" s="17"/>
      <c r="U174" s="17"/>
      <c r="V174" s="17"/>
      <c r="W174" s="17"/>
      <c r="X174" s="17"/>
      <c r="Y174" s="17"/>
    </row>
    <row r="175" spans="1:25" ht="12.75" customHeight="1">
      <c r="A175" s="17"/>
      <c r="B175" s="166"/>
      <c r="C175" s="109"/>
      <c r="D175" s="97"/>
      <c r="E175" s="17"/>
      <c r="F175" s="17"/>
      <c r="G175" s="17"/>
      <c r="H175" s="17"/>
      <c r="I175" s="17"/>
      <c r="J175" s="17"/>
      <c r="K175" s="17"/>
      <c r="L175" s="17"/>
      <c r="M175" s="17"/>
      <c r="N175" s="17"/>
      <c r="O175" s="17"/>
      <c r="P175" s="17"/>
      <c r="Q175" s="17"/>
      <c r="R175" s="17"/>
      <c r="S175" s="17"/>
      <c r="T175" s="17"/>
      <c r="U175" s="17"/>
      <c r="V175" s="17"/>
      <c r="W175" s="17"/>
      <c r="X175" s="17"/>
      <c r="Y175" s="17"/>
    </row>
    <row r="176" spans="1:25" ht="12.75" customHeight="1">
      <c r="A176" s="17"/>
      <c r="B176" s="166"/>
      <c r="C176" s="109"/>
      <c r="D176" s="97"/>
      <c r="E176" s="17"/>
      <c r="F176" s="17"/>
      <c r="G176" s="17"/>
      <c r="H176" s="17"/>
      <c r="I176" s="17"/>
      <c r="J176" s="17"/>
      <c r="K176" s="17"/>
      <c r="L176" s="17"/>
      <c r="M176" s="17"/>
      <c r="N176" s="17"/>
      <c r="O176" s="17"/>
      <c r="P176" s="17"/>
      <c r="Q176" s="17"/>
      <c r="R176" s="17"/>
      <c r="S176" s="17"/>
      <c r="T176" s="17"/>
      <c r="U176" s="17"/>
      <c r="V176" s="17"/>
      <c r="W176" s="17"/>
      <c r="X176" s="17"/>
      <c r="Y176" s="17"/>
    </row>
    <row r="177" spans="1:25" ht="12.75" customHeight="1">
      <c r="A177" s="17"/>
      <c r="B177" s="166"/>
      <c r="C177" s="109"/>
      <c r="D177" s="97"/>
      <c r="E177" s="17"/>
      <c r="F177" s="17"/>
      <c r="G177" s="17"/>
      <c r="H177" s="17"/>
      <c r="I177" s="17"/>
      <c r="J177" s="17"/>
      <c r="K177" s="17"/>
      <c r="L177" s="17"/>
      <c r="M177" s="17"/>
      <c r="N177" s="17"/>
      <c r="O177" s="17"/>
      <c r="P177" s="17"/>
      <c r="Q177" s="17"/>
      <c r="R177" s="17"/>
      <c r="S177" s="17"/>
      <c r="T177" s="17"/>
      <c r="U177" s="17"/>
      <c r="V177" s="17"/>
      <c r="W177" s="17"/>
      <c r="X177" s="17"/>
      <c r="Y177" s="17"/>
    </row>
    <row r="178" spans="1:25" ht="12.75" customHeight="1">
      <c r="A178" s="17"/>
      <c r="B178" s="166"/>
      <c r="C178" s="109"/>
      <c r="D178" s="97"/>
      <c r="E178" s="17"/>
      <c r="F178" s="17"/>
      <c r="G178" s="17"/>
      <c r="H178" s="17"/>
      <c r="I178" s="17"/>
      <c r="J178" s="17"/>
      <c r="K178" s="17"/>
      <c r="L178" s="17"/>
      <c r="M178" s="17"/>
      <c r="N178" s="17"/>
      <c r="O178" s="17"/>
      <c r="P178" s="17"/>
      <c r="Q178" s="17"/>
      <c r="R178" s="17"/>
      <c r="S178" s="17"/>
      <c r="T178" s="17"/>
      <c r="U178" s="17"/>
      <c r="V178" s="17"/>
      <c r="W178" s="17"/>
      <c r="X178" s="17"/>
      <c r="Y178" s="17"/>
    </row>
    <row r="179" spans="1:25" ht="12.75" customHeight="1">
      <c r="A179" s="17"/>
      <c r="B179" s="166"/>
      <c r="C179" s="109"/>
      <c r="D179" s="97"/>
      <c r="E179" s="17"/>
      <c r="F179" s="17"/>
      <c r="G179" s="17"/>
      <c r="H179" s="17"/>
      <c r="I179" s="17"/>
      <c r="J179" s="17"/>
      <c r="K179" s="17"/>
      <c r="L179" s="17"/>
      <c r="M179" s="17"/>
      <c r="N179" s="17"/>
      <c r="O179" s="17"/>
      <c r="P179" s="17"/>
      <c r="Q179" s="17"/>
      <c r="R179" s="17"/>
      <c r="S179" s="17"/>
      <c r="T179" s="17"/>
      <c r="U179" s="17"/>
      <c r="V179" s="17"/>
      <c r="W179" s="17"/>
      <c r="X179" s="17"/>
      <c r="Y179" s="17"/>
    </row>
    <row r="180" spans="1:25" ht="12.75" customHeight="1">
      <c r="A180" s="17"/>
      <c r="B180" s="166"/>
      <c r="C180" s="109"/>
      <c r="D180" s="97"/>
      <c r="E180" s="17"/>
      <c r="F180" s="17"/>
      <c r="G180" s="17"/>
      <c r="H180" s="17"/>
      <c r="I180" s="17"/>
      <c r="J180" s="17"/>
      <c r="K180" s="17"/>
      <c r="L180" s="17"/>
      <c r="M180" s="17"/>
      <c r="N180" s="17"/>
      <c r="O180" s="17"/>
      <c r="P180" s="17"/>
      <c r="Q180" s="17"/>
      <c r="R180" s="17"/>
      <c r="S180" s="17"/>
      <c r="T180" s="17"/>
      <c r="U180" s="17"/>
      <c r="V180" s="17"/>
      <c r="W180" s="17"/>
      <c r="X180" s="17"/>
      <c r="Y180" s="17"/>
    </row>
    <row r="181" spans="1:25" ht="12.75" customHeight="1">
      <c r="A181" s="17"/>
      <c r="B181" s="166"/>
      <c r="C181" s="109"/>
      <c r="D181" s="97"/>
      <c r="E181" s="17"/>
      <c r="F181" s="17"/>
      <c r="G181" s="17"/>
      <c r="H181" s="17"/>
      <c r="I181" s="17"/>
      <c r="J181" s="17"/>
      <c r="K181" s="17"/>
      <c r="L181" s="17"/>
      <c r="M181" s="17"/>
      <c r="N181" s="17"/>
      <c r="O181" s="17"/>
      <c r="P181" s="17"/>
      <c r="Q181" s="17"/>
      <c r="R181" s="17"/>
      <c r="S181" s="17"/>
      <c r="T181" s="17"/>
      <c r="U181" s="17"/>
      <c r="V181" s="17"/>
      <c r="W181" s="17"/>
      <c r="X181" s="17"/>
      <c r="Y181" s="17"/>
    </row>
    <row r="182" spans="1:25" ht="12.75" customHeight="1">
      <c r="A182" s="17"/>
      <c r="B182" s="166"/>
      <c r="C182" s="109"/>
      <c r="D182" s="97"/>
      <c r="E182" s="17"/>
      <c r="F182" s="17"/>
      <c r="G182" s="17"/>
      <c r="H182" s="17"/>
      <c r="I182" s="17"/>
      <c r="J182" s="17"/>
      <c r="K182" s="17"/>
      <c r="L182" s="17"/>
      <c r="M182" s="17"/>
      <c r="N182" s="17"/>
      <c r="O182" s="17"/>
      <c r="P182" s="17"/>
      <c r="Q182" s="17"/>
      <c r="R182" s="17"/>
      <c r="S182" s="17"/>
      <c r="T182" s="17"/>
      <c r="U182" s="17"/>
      <c r="V182" s="17"/>
      <c r="W182" s="17"/>
      <c r="X182" s="17"/>
      <c r="Y182" s="17"/>
    </row>
    <row r="183" spans="1:25" ht="12.75" customHeight="1">
      <c r="A183" s="17"/>
      <c r="B183" s="166"/>
      <c r="C183" s="109"/>
      <c r="D183" s="97"/>
      <c r="E183" s="17"/>
      <c r="F183" s="17"/>
      <c r="G183" s="17"/>
      <c r="H183" s="17"/>
      <c r="I183" s="17"/>
      <c r="J183" s="17"/>
      <c r="K183" s="17"/>
      <c r="L183" s="17"/>
      <c r="M183" s="17"/>
      <c r="N183" s="17"/>
      <c r="O183" s="17"/>
      <c r="P183" s="17"/>
      <c r="Q183" s="17"/>
      <c r="R183" s="17"/>
      <c r="S183" s="17"/>
      <c r="T183" s="17"/>
      <c r="U183" s="17"/>
      <c r="V183" s="17"/>
      <c r="W183" s="17"/>
      <c r="X183" s="17"/>
      <c r="Y183" s="17"/>
    </row>
    <row r="184" spans="1:25" ht="12.75" customHeight="1">
      <c r="A184" s="17"/>
      <c r="B184" s="166"/>
      <c r="C184" s="109"/>
      <c r="D184" s="97"/>
      <c r="E184" s="17"/>
      <c r="F184" s="17"/>
      <c r="G184" s="17"/>
      <c r="H184" s="17"/>
      <c r="I184" s="17"/>
      <c r="J184" s="17"/>
      <c r="K184" s="17"/>
      <c r="L184" s="17"/>
      <c r="M184" s="17"/>
      <c r="N184" s="17"/>
      <c r="O184" s="17"/>
      <c r="P184" s="17"/>
      <c r="Q184" s="17"/>
      <c r="R184" s="17"/>
      <c r="S184" s="17"/>
      <c r="T184" s="17"/>
      <c r="U184" s="17"/>
      <c r="V184" s="17"/>
      <c r="W184" s="17"/>
      <c r="X184" s="17"/>
      <c r="Y184" s="17"/>
    </row>
    <row r="185" spans="1:25" ht="12.75" customHeight="1">
      <c r="A185" s="17"/>
      <c r="B185" s="166"/>
      <c r="C185" s="109"/>
      <c r="D185" s="97"/>
      <c r="E185" s="17"/>
      <c r="F185" s="17"/>
      <c r="G185" s="17"/>
      <c r="H185" s="17"/>
      <c r="I185" s="17"/>
      <c r="J185" s="17"/>
      <c r="K185" s="17"/>
      <c r="L185" s="17"/>
      <c r="M185" s="17"/>
      <c r="N185" s="17"/>
      <c r="O185" s="17"/>
      <c r="P185" s="17"/>
      <c r="Q185" s="17"/>
      <c r="R185" s="17"/>
      <c r="S185" s="17"/>
      <c r="T185" s="17"/>
      <c r="U185" s="17"/>
      <c r="V185" s="17"/>
      <c r="W185" s="17"/>
      <c r="X185" s="17"/>
      <c r="Y185" s="17"/>
    </row>
    <row r="186" spans="1:25" ht="12.75" customHeight="1">
      <c r="A186" s="17"/>
      <c r="B186" s="166"/>
      <c r="C186" s="109"/>
      <c r="D186" s="97"/>
      <c r="E186" s="17"/>
      <c r="F186" s="17"/>
      <c r="G186" s="17"/>
      <c r="H186" s="17"/>
      <c r="I186" s="17"/>
      <c r="J186" s="17"/>
      <c r="K186" s="17"/>
      <c r="L186" s="17"/>
      <c r="M186" s="17"/>
      <c r="N186" s="17"/>
      <c r="O186" s="17"/>
      <c r="P186" s="17"/>
      <c r="Q186" s="17"/>
      <c r="R186" s="17"/>
      <c r="S186" s="17"/>
      <c r="T186" s="17"/>
      <c r="U186" s="17"/>
      <c r="V186" s="17"/>
      <c r="W186" s="17"/>
      <c r="X186" s="17"/>
      <c r="Y186" s="17"/>
    </row>
    <row r="187" spans="1:25" ht="12.75" customHeight="1">
      <c r="A187" s="17"/>
      <c r="B187" s="166"/>
      <c r="C187" s="109"/>
      <c r="D187" s="97"/>
      <c r="E187" s="17"/>
      <c r="F187" s="17"/>
      <c r="G187" s="17"/>
      <c r="H187" s="17"/>
      <c r="I187" s="17"/>
      <c r="J187" s="17"/>
      <c r="K187" s="17"/>
      <c r="L187" s="17"/>
      <c r="M187" s="17"/>
      <c r="N187" s="17"/>
      <c r="O187" s="17"/>
      <c r="P187" s="17"/>
      <c r="Q187" s="17"/>
      <c r="R187" s="17"/>
      <c r="S187" s="17"/>
      <c r="T187" s="17"/>
      <c r="U187" s="17"/>
      <c r="V187" s="17"/>
      <c r="W187" s="17"/>
      <c r="X187" s="17"/>
      <c r="Y187" s="17"/>
    </row>
    <row r="188" spans="1:25" ht="12.75" customHeight="1">
      <c r="A188" s="17"/>
      <c r="B188" s="166"/>
      <c r="C188" s="109"/>
      <c r="D188" s="97"/>
      <c r="E188" s="17"/>
      <c r="F188" s="17"/>
      <c r="G188" s="17"/>
      <c r="H188" s="17"/>
      <c r="I188" s="17"/>
      <c r="J188" s="17"/>
      <c r="K188" s="17"/>
      <c r="L188" s="17"/>
      <c r="M188" s="17"/>
      <c r="N188" s="17"/>
      <c r="O188" s="17"/>
      <c r="P188" s="17"/>
      <c r="Q188" s="17"/>
      <c r="R188" s="17"/>
      <c r="S188" s="17"/>
      <c r="T188" s="17"/>
      <c r="U188" s="17"/>
      <c r="V188" s="17"/>
      <c r="W188" s="17"/>
      <c r="X188" s="17"/>
      <c r="Y188" s="17"/>
    </row>
    <row r="189" spans="1:25" ht="12.75" customHeight="1">
      <c r="A189" s="17"/>
      <c r="B189" s="166"/>
      <c r="C189" s="109"/>
      <c r="D189" s="97"/>
      <c r="E189" s="17"/>
      <c r="F189" s="17"/>
      <c r="G189" s="17"/>
      <c r="H189" s="17"/>
      <c r="I189" s="17"/>
      <c r="J189" s="17"/>
      <c r="K189" s="17"/>
      <c r="L189" s="17"/>
      <c r="M189" s="17"/>
      <c r="N189" s="17"/>
      <c r="O189" s="17"/>
      <c r="P189" s="17"/>
      <c r="Q189" s="17"/>
      <c r="R189" s="17"/>
      <c r="S189" s="17"/>
      <c r="T189" s="17"/>
      <c r="U189" s="17"/>
      <c r="V189" s="17"/>
      <c r="W189" s="17"/>
      <c r="X189" s="17"/>
      <c r="Y189" s="17"/>
    </row>
    <row r="190" spans="1:25" ht="12.75" customHeight="1">
      <c r="A190" s="17"/>
      <c r="B190" s="166"/>
      <c r="C190" s="109"/>
      <c r="D190" s="97"/>
      <c r="E190" s="17"/>
      <c r="F190" s="17"/>
      <c r="G190" s="17"/>
      <c r="H190" s="17"/>
      <c r="I190" s="17"/>
      <c r="J190" s="17"/>
      <c r="K190" s="17"/>
      <c r="L190" s="17"/>
      <c r="M190" s="17"/>
      <c r="N190" s="17"/>
      <c r="O190" s="17"/>
      <c r="P190" s="17"/>
      <c r="Q190" s="17"/>
      <c r="R190" s="17"/>
      <c r="S190" s="17"/>
      <c r="T190" s="17"/>
      <c r="U190" s="17"/>
      <c r="V190" s="17"/>
      <c r="W190" s="17"/>
      <c r="X190" s="17"/>
      <c r="Y190" s="17"/>
    </row>
    <row r="191" spans="1:25" ht="12.75" customHeight="1">
      <c r="A191" s="17"/>
      <c r="B191" s="166"/>
      <c r="C191" s="109"/>
      <c r="D191" s="97"/>
      <c r="E191" s="17"/>
      <c r="F191" s="17"/>
      <c r="G191" s="17"/>
      <c r="H191" s="17"/>
      <c r="I191" s="17"/>
      <c r="J191" s="17"/>
      <c r="K191" s="17"/>
      <c r="L191" s="17"/>
      <c r="M191" s="17"/>
      <c r="N191" s="17"/>
      <c r="O191" s="17"/>
      <c r="P191" s="17"/>
      <c r="Q191" s="17"/>
      <c r="R191" s="17"/>
      <c r="S191" s="17"/>
      <c r="T191" s="17"/>
      <c r="U191" s="17"/>
      <c r="V191" s="17"/>
      <c r="W191" s="17"/>
      <c r="X191" s="17"/>
      <c r="Y191" s="17"/>
    </row>
    <row r="192" spans="1:25" ht="12.75" customHeight="1">
      <c r="A192" s="17"/>
      <c r="B192" s="166"/>
      <c r="C192" s="109"/>
      <c r="D192" s="97"/>
      <c r="E192" s="17"/>
      <c r="F192" s="17"/>
      <c r="G192" s="17"/>
      <c r="H192" s="17"/>
      <c r="I192" s="17"/>
      <c r="J192" s="17"/>
      <c r="K192" s="17"/>
      <c r="L192" s="17"/>
      <c r="M192" s="17"/>
      <c r="N192" s="17"/>
      <c r="O192" s="17"/>
      <c r="P192" s="17"/>
      <c r="Q192" s="17"/>
      <c r="R192" s="17"/>
      <c r="S192" s="17"/>
      <c r="T192" s="17"/>
      <c r="U192" s="17"/>
      <c r="V192" s="17"/>
      <c r="W192" s="17"/>
      <c r="X192" s="17"/>
      <c r="Y192" s="17"/>
    </row>
    <row r="193" spans="1:25" ht="12.75" customHeight="1">
      <c r="A193" s="17"/>
      <c r="B193" s="166"/>
      <c r="C193" s="109"/>
      <c r="D193" s="97"/>
      <c r="E193" s="17"/>
      <c r="F193" s="17"/>
      <c r="G193" s="17"/>
      <c r="H193" s="17"/>
      <c r="I193" s="17"/>
      <c r="J193" s="17"/>
      <c r="K193" s="17"/>
      <c r="L193" s="17"/>
      <c r="M193" s="17"/>
      <c r="N193" s="17"/>
      <c r="O193" s="17"/>
      <c r="P193" s="17"/>
      <c r="Q193" s="17"/>
      <c r="R193" s="17"/>
      <c r="S193" s="17"/>
      <c r="T193" s="17"/>
      <c r="U193" s="17"/>
      <c r="V193" s="17"/>
      <c r="W193" s="17"/>
      <c r="X193" s="17"/>
      <c r="Y193" s="17"/>
    </row>
    <row r="194" spans="1:25" ht="12.75" customHeight="1">
      <c r="A194" s="17"/>
      <c r="B194" s="166"/>
      <c r="C194" s="109"/>
      <c r="D194" s="97"/>
      <c r="E194" s="17"/>
      <c r="F194" s="17"/>
      <c r="G194" s="17"/>
      <c r="H194" s="17"/>
      <c r="I194" s="17"/>
      <c r="J194" s="17"/>
      <c r="K194" s="17"/>
      <c r="L194" s="17"/>
      <c r="M194" s="17"/>
      <c r="N194" s="17"/>
      <c r="O194" s="17"/>
      <c r="P194" s="17"/>
      <c r="Q194" s="17"/>
      <c r="R194" s="17"/>
      <c r="S194" s="17"/>
      <c r="T194" s="17"/>
      <c r="U194" s="17"/>
      <c r="V194" s="17"/>
      <c r="W194" s="17"/>
      <c r="X194" s="17"/>
      <c r="Y194" s="17"/>
    </row>
    <row r="195" spans="1:25" ht="12.75" customHeight="1">
      <c r="A195" s="17"/>
      <c r="B195" s="166"/>
      <c r="C195" s="109"/>
      <c r="D195" s="97"/>
      <c r="E195" s="17"/>
      <c r="F195" s="17"/>
      <c r="G195" s="17"/>
      <c r="H195" s="17"/>
      <c r="I195" s="17"/>
      <c r="J195" s="17"/>
      <c r="K195" s="17"/>
      <c r="L195" s="17"/>
      <c r="M195" s="17"/>
      <c r="N195" s="17"/>
      <c r="O195" s="17"/>
      <c r="P195" s="17"/>
      <c r="Q195" s="17"/>
      <c r="R195" s="17"/>
      <c r="S195" s="17"/>
      <c r="T195" s="17"/>
      <c r="U195" s="17"/>
      <c r="V195" s="17"/>
      <c r="W195" s="17"/>
      <c r="X195" s="17"/>
      <c r="Y195" s="17"/>
    </row>
    <row r="196" spans="1:25" ht="12.75" customHeight="1">
      <c r="A196" s="17"/>
      <c r="B196" s="166"/>
      <c r="C196" s="109"/>
      <c r="D196" s="97"/>
      <c r="E196" s="17"/>
      <c r="F196" s="17"/>
      <c r="G196" s="17"/>
      <c r="H196" s="17"/>
      <c r="I196" s="17"/>
      <c r="J196" s="17"/>
      <c r="K196" s="17"/>
      <c r="L196" s="17"/>
      <c r="M196" s="17"/>
      <c r="N196" s="17"/>
      <c r="O196" s="17"/>
      <c r="P196" s="17"/>
      <c r="Q196" s="17"/>
      <c r="R196" s="17"/>
      <c r="S196" s="17"/>
      <c r="T196" s="17"/>
      <c r="U196" s="17"/>
      <c r="V196" s="17"/>
      <c r="W196" s="17"/>
      <c r="X196" s="17"/>
      <c r="Y196" s="17"/>
    </row>
    <row r="197" spans="1:25" ht="12.75" customHeight="1">
      <c r="A197" s="17"/>
      <c r="B197" s="166"/>
      <c r="C197" s="109"/>
      <c r="D197" s="97"/>
      <c r="E197" s="17"/>
      <c r="F197" s="17"/>
      <c r="G197" s="17"/>
      <c r="H197" s="17"/>
      <c r="I197" s="17"/>
      <c r="J197" s="17"/>
      <c r="K197" s="17"/>
      <c r="L197" s="17"/>
      <c r="M197" s="17"/>
      <c r="N197" s="17"/>
      <c r="O197" s="17"/>
      <c r="P197" s="17"/>
      <c r="Q197" s="17"/>
      <c r="R197" s="17"/>
      <c r="S197" s="17"/>
      <c r="T197" s="17"/>
      <c r="U197" s="17"/>
      <c r="V197" s="17"/>
      <c r="W197" s="17"/>
      <c r="X197" s="17"/>
      <c r="Y197" s="17"/>
    </row>
    <row r="198" spans="1:25" ht="12.75" customHeight="1">
      <c r="A198" s="17"/>
      <c r="B198" s="166"/>
      <c r="C198" s="109"/>
      <c r="D198" s="97"/>
      <c r="E198" s="17"/>
      <c r="F198" s="17"/>
      <c r="G198" s="17"/>
      <c r="H198" s="17"/>
      <c r="I198" s="17"/>
      <c r="J198" s="17"/>
      <c r="K198" s="17"/>
      <c r="L198" s="17"/>
      <c r="M198" s="17"/>
      <c r="N198" s="17"/>
      <c r="O198" s="17"/>
      <c r="P198" s="17"/>
      <c r="Q198" s="17"/>
      <c r="R198" s="17"/>
      <c r="S198" s="17"/>
      <c r="T198" s="17"/>
      <c r="U198" s="17"/>
      <c r="V198" s="17"/>
      <c r="W198" s="17"/>
      <c r="X198" s="17"/>
      <c r="Y198" s="17"/>
    </row>
    <row r="199" spans="1:25" ht="12.75" customHeight="1">
      <c r="A199" s="17"/>
      <c r="B199" s="166"/>
      <c r="C199" s="109"/>
      <c r="D199" s="97"/>
      <c r="E199" s="17"/>
      <c r="F199" s="17"/>
      <c r="G199" s="17"/>
      <c r="H199" s="17"/>
      <c r="I199" s="17"/>
      <c r="J199" s="17"/>
      <c r="K199" s="17"/>
      <c r="L199" s="17"/>
      <c r="M199" s="17"/>
      <c r="N199" s="17"/>
      <c r="O199" s="17"/>
      <c r="P199" s="17"/>
      <c r="Q199" s="17"/>
      <c r="R199" s="17"/>
      <c r="S199" s="17"/>
      <c r="T199" s="17"/>
      <c r="U199" s="17"/>
      <c r="V199" s="17"/>
      <c r="W199" s="17"/>
      <c r="X199" s="17"/>
      <c r="Y199" s="17"/>
    </row>
    <row r="200" spans="1:25" ht="12.75" customHeight="1">
      <c r="A200" s="17"/>
      <c r="B200" s="166"/>
      <c r="C200" s="109"/>
      <c r="D200" s="97"/>
      <c r="E200" s="17"/>
      <c r="F200" s="17"/>
      <c r="G200" s="17"/>
      <c r="H200" s="17"/>
      <c r="I200" s="17"/>
      <c r="J200" s="17"/>
      <c r="K200" s="17"/>
      <c r="L200" s="17"/>
      <c r="M200" s="17"/>
      <c r="N200" s="17"/>
      <c r="O200" s="17"/>
      <c r="P200" s="17"/>
      <c r="Q200" s="17"/>
      <c r="R200" s="17"/>
      <c r="S200" s="17"/>
      <c r="T200" s="17"/>
      <c r="U200" s="17"/>
      <c r="V200" s="17"/>
      <c r="W200" s="17"/>
      <c r="X200" s="17"/>
      <c r="Y200" s="17"/>
    </row>
    <row r="201" spans="1:25" ht="12.75" customHeight="1">
      <c r="A201" s="17"/>
      <c r="B201" s="166"/>
      <c r="C201" s="109"/>
      <c r="D201" s="97"/>
      <c r="E201" s="17"/>
      <c r="F201" s="17"/>
      <c r="G201" s="17"/>
      <c r="H201" s="17"/>
      <c r="I201" s="17"/>
      <c r="J201" s="17"/>
      <c r="K201" s="17"/>
      <c r="L201" s="17"/>
      <c r="M201" s="17"/>
      <c r="N201" s="17"/>
      <c r="O201" s="17"/>
      <c r="P201" s="17"/>
      <c r="Q201" s="17"/>
      <c r="R201" s="17"/>
      <c r="S201" s="17"/>
      <c r="T201" s="17"/>
      <c r="U201" s="17"/>
      <c r="V201" s="17"/>
      <c r="W201" s="17"/>
      <c r="X201" s="17"/>
      <c r="Y201" s="17"/>
    </row>
    <row r="202" spans="1:25" ht="12.75" customHeight="1">
      <c r="A202" s="17"/>
      <c r="B202" s="166"/>
      <c r="C202" s="109"/>
      <c r="D202" s="97"/>
      <c r="E202" s="17"/>
      <c r="F202" s="17"/>
      <c r="G202" s="17"/>
      <c r="H202" s="17"/>
      <c r="I202" s="17"/>
      <c r="J202" s="17"/>
      <c r="K202" s="17"/>
      <c r="L202" s="17"/>
      <c r="M202" s="17"/>
      <c r="N202" s="17"/>
      <c r="O202" s="17"/>
      <c r="P202" s="17"/>
      <c r="Q202" s="17"/>
      <c r="R202" s="17"/>
      <c r="S202" s="17"/>
      <c r="T202" s="17"/>
      <c r="U202" s="17"/>
      <c r="V202" s="17"/>
      <c r="W202" s="17"/>
      <c r="X202" s="17"/>
      <c r="Y202" s="17"/>
    </row>
    <row r="203" spans="1:25" ht="12.75" customHeight="1">
      <c r="A203" s="17"/>
      <c r="B203" s="166"/>
      <c r="C203" s="109"/>
      <c r="D203" s="97"/>
      <c r="E203" s="17"/>
      <c r="F203" s="17"/>
      <c r="G203" s="17"/>
      <c r="H203" s="17"/>
      <c r="I203" s="17"/>
      <c r="J203" s="17"/>
      <c r="K203" s="17"/>
      <c r="L203" s="17"/>
      <c r="M203" s="17"/>
      <c r="N203" s="17"/>
      <c r="O203" s="17"/>
      <c r="P203" s="17"/>
      <c r="Q203" s="17"/>
      <c r="R203" s="17"/>
      <c r="S203" s="17"/>
      <c r="T203" s="17"/>
      <c r="U203" s="17"/>
      <c r="V203" s="17"/>
      <c r="W203" s="17"/>
      <c r="X203" s="17"/>
      <c r="Y203" s="17"/>
    </row>
    <row r="204" spans="1:25" ht="12.75" customHeight="1">
      <c r="A204" s="17"/>
      <c r="B204" s="166"/>
      <c r="C204" s="109"/>
      <c r="D204" s="97"/>
      <c r="E204" s="17"/>
      <c r="F204" s="17"/>
      <c r="G204" s="17"/>
      <c r="H204" s="17"/>
      <c r="I204" s="17"/>
      <c r="J204" s="17"/>
      <c r="K204" s="17"/>
      <c r="L204" s="17"/>
      <c r="M204" s="17"/>
      <c r="N204" s="17"/>
      <c r="O204" s="17"/>
      <c r="P204" s="17"/>
      <c r="Q204" s="17"/>
      <c r="R204" s="17"/>
      <c r="S204" s="17"/>
      <c r="T204" s="17"/>
      <c r="U204" s="17"/>
      <c r="V204" s="17"/>
      <c r="W204" s="17"/>
      <c r="X204" s="17"/>
      <c r="Y204" s="17"/>
    </row>
    <row r="205" spans="1:25" ht="12.75" customHeight="1">
      <c r="A205" s="17"/>
      <c r="B205" s="166"/>
      <c r="C205" s="109"/>
      <c r="D205" s="97"/>
      <c r="E205" s="17"/>
      <c r="F205" s="17"/>
      <c r="G205" s="17"/>
      <c r="H205" s="17"/>
      <c r="I205" s="17"/>
      <c r="J205" s="17"/>
      <c r="K205" s="17"/>
      <c r="L205" s="17"/>
      <c r="M205" s="17"/>
      <c r="N205" s="17"/>
      <c r="O205" s="17"/>
      <c r="P205" s="17"/>
      <c r="Q205" s="17"/>
      <c r="R205" s="17"/>
      <c r="S205" s="17"/>
      <c r="T205" s="17"/>
      <c r="U205" s="17"/>
      <c r="V205" s="17"/>
      <c r="W205" s="17"/>
      <c r="X205" s="17"/>
      <c r="Y205" s="17"/>
    </row>
    <row r="206" spans="1:25" ht="12.75" customHeight="1">
      <c r="A206" s="17"/>
      <c r="B206" s="166"/>
      <c r="C206" s="109"/>
      <c r="D206" s="97"/>
      <c r="E206" s="17"/>
      <c r="F206" s="17"/>
      <c r="G206" s="17"/>
      <c r="H206" s="17"/>
      <c r="I206" s="17"/>
      <c r="J206" s="17"/>
      <c r="K206" s="17"/>
      <c r="L206" s="17"/>
      <c r="M206" s="17"/>
      <c r="N206" s="17"/>
      <c r="O206" s="17"/>
      <c r="P206" s="17"/>
      <c r="Q206" s="17"/>
      <c r="R206" s="17"/>
      <c r="S206" s="17"/>
      <c r="T206" s="17"/>
      <c r="U206" s="17"/>
      <c r="V206" s="17"/>
      <c r="W206" s="17"/>
      <c r="X206" s="17"/>
      <c r="Y206" s="17"/>
    </row>
    <row r="207" spans="1:25" ht="12.75" customHeight="1">
      <c r="A207" s="17"/>
      <c r="B207" s="166"/>
      <c r="C207" s="109"/>
      <c r="D207" s="97"/>
      <c r="E207" s="17"/>
      <c r="F207" s="17"/>
      <c r="G207" s="17"/>
      <c r="H207" s="17"/>
      <c r="I207" s="17"/>
      <c r="J207" s="17"/>
      <c r="K207" s="17"/>
      <c r="L207" s="17"/>
      <c r="M207" s="17"/>
      <c r="N207" s="17"/>
      <c r="O207" s="17"/>
      <c r="P207" s="17"/>
      <c r="Q207" s="17"/>
      <c r="R207" s="17"/>
      <c r="S207" s="17"/>
      <c r="T207" s="17"/>
      <c r="U207" s="17"/>
      <c r="V207" s="17"/>
      <c r="W207" s="17"/>
      <c r="X207" s="17"/>
      <c r="Y207" s="17"/>
    </row>
    <row r="208" spans="1:25" ht="12.75" customHeight="1">
      <c r="A208" s="17"/>
      <c r="B208" s="166"/>
      <c r="C208" s="109"/>
      <c r="D208" s="97"/>
      <c r="E208" s="17"/>
      <c r="F208" s="17"/>
      <c r="G208" s="17"/>
      <c r="H208" s="17"/>
      <c r="I208" s="17"/>
      <c r="J208" s="17"/>
      <c r="K208" s="17"/>
      <c r="L208" s="17"/>
      <c r="M208" s="17"/>
      <c r="N208" s="17"/>
      <c r="O208" s="17"/>
      <c r="P208" s="17"/>
      <c r="Q208" s="17"/>
      <c r="R208" s="17"/>
      <c r="S208" s="17"/>
      <c r="T208" s="17"/>
      <c r="U208" s="17"/>
      <c r="V208" s="17"/>
      <c r="W208" s="17"/>
      <c r="X208" s="17"/>
      <c r="Y208" s="17"/>
    </row>
    <row r="209" spans="1:25" ht="12.75" customHeight="1">
      <c r="A209" s="17"/>
      <c r="B209" s="166"/>
      <c r="C209" s="109"/>
      <c r="D209" s="97"/>
      <c r="E209" s="17"/>
      <c r="F209" s="17"/>
      <c r="G209" s="17"/>
      <c r="H209" s="17"/>
      <c r="I209" s="17"/>
      <c r="J209" s="17"/>
      <c r="K209" s="17"/>
      <c r="L209" s="17"/>
      <c r="M209" s="17"/>
      <c r="N209" s="17"/>
      <c r="O209" s="17"/>
      <c r="P209" s="17"/>
      <c r="Q209" s="17"/>
      <c r="R209" s="17"/>
      <c r="S209" s="17"/>
      <c r="T209" s="17"/>
      <c r="U209" s="17"/>
      <c r="V209" s="17"/>
      <c r="W209" s="17"/>
      <c r="X209" s="17"/>
      <c r="Y209" s="17"/>
    </row>
    <row r="210" spans="1:25" ht="12.75" customHeight="1">
      <c r="A210" s="17"/>
      <c r="B210" s="166"/>
      <c r="C210" s="109"/>
      <c r="D210" s="97"/>
      <c r="E210" s="17"/>
      <c r="F210" s="17"/>
      <c r="G210" s="17"/>
      <c r="H210" s="17"/>
      <c r="I210" s="17"/>
      <c r="J210" s="17"/>
      <c r="K210" s="17"/>
      <c r="L210" s="17"/>
      <c r="M210" s="17"/>
      <c r="N210" s="17"/>
      <c r="O210" s="17"/>
      <c r="P210" s="17"/>
      <c r="Q210" s="17"/>
      <c r="R210" s="17"/>
      <c r="S210" s="17"/>
      <c r="T210" s="17"/>
      <c r="U210" s="17"/>
      <c r="V210" s="17"/>
      <c r="W210" s="17"/>
      <c r="X210" s="17"/>
      <c r="Y210" s="17"/>
    </row>
    <row r="211" spans="1:25" ht="12.75" customHeight="1">
      <c r="A211" s="17"/>
      <c r="B211" s="166"/>
      <c r="C211" s="109"/>
      <c r="D211" s="97"/>
      <c r="E211" s="17"/>
      <c r="F211" s="17"/>
      <c r="G211" s="17"/>
      <c r="H211" s="17"/>
      <c r="I211" s="17"/>
      <c r="J211" s="17"/>
      <c r="K211" s="17"/>
      <c r="L211" s="17"/>
      <c r="M211" s="17"/>
      <c r="N211" s="17"/>
      <c r="O211" s="17"/>
      <c r="P211" s="17"/>
      <c r="Q211" s="17"/>
      <c r="R211" s="17"/>
      <c r="S211" s="17"/>
      <c r="T211" s="17"/>
      <c r="U211" s="17"/>
      <c r="V211" s="17"/>
      <c r="W211" s="17"/>
      <c r="X211" s="17"/>
      <c r="Y211" s="17"/>
    </row>
    <row r="212" spans="1:25" ht="12.75" customHeight="1">
      <c r="A212" s="17"/>
      <c r="B212" s="166"/>
      <c r="C212" s="109"/>
      <c r="D212" s="97"/>
      <c r="E212" s="17"/>
      <c r="F212" s="17"/>
      <c r="G212" s="17"/>
      <c r="H212" s="17"/>
      <c r="I212" s="17"/>
      <c r="J212" s="17"/>
      <c r="K212" s="17"/>
      <c r="L212" s="17"/>
      <c r="M212" s="17"/>
      <c r="N212" s="17"/>
      <c r="O212" s="17"/>
      <c r="P212" s="17"/>
      <c r="Q212" s="17"/>
      <c r="R212" s="17"/>
      <c r="S212" s="17"/>
      <c r="T212" s="17"/>
      <c r="U212" s="17"/>
      <c r="V212" s="17"/>
      <c r="W212" s="17"/>
      <c r="X212" s="17"/>
      <c r="Y212" s="17"/>
    </row>
    <row r="213" spans="1:25" ht="12.75" customHeight="1">
      <c r="A213" s="17"/>
      <c r="B213" s="166"/>
      <c r="C213" s="109"/>
      <c r="D213" s="97"/>
      <c r="E213" s="17"/>
      <c r="F213" s="17"/>
      <c r="G213" s="17"/>
      <c r="H213" s="17"/>
      <c r="I213" s="17"/>
      <c r="J213" s="17"/>
      <c r="K213" s="17"/>
      <c r="L213" s="17"/>
      <c r="M213" s="17"/>
      <c r="N213" s="17"/>
      <c r="O213" s="17"/>
      <c r="P213" s="17"/>
      <c r="Q213" s="17"/>
      <c r="R213" s="17"/>
      <c r="S213" s="17"/>
      <c r="T213" s="17"/>
      <c r="U213" s="17"/>
      <c r="V213" s="17"/>
      <c r="W213" s="17"/>
      <c r="X213" s="17"/>
      <c r="Y213" s="17"/>
    </row>
    <row r="214" spans="1:25" ht="12.75" customHeight="1">
      <c r="A214" s="17"/>
      <c r="B214" s="166"/>
      <c r="C214" s="109"/>
      <c r="D214" s="97"/>
      <c r="E214" s="17"/>
      <c r="F214" s="17"/>
      <c r="G214" s="17"/>
      <c r="H214" s="17"/>
      <c r="I214" s="17"/>
      <c r="J214" s="17"/>
      <c r="K214" s="17"/>
      <c r="L214" s="17"/>
      <c r="M214" s="17"/>
      <c r="N214" s="17"/>
      <c r="O214" s="17"/>
      <c r="P214" s="17"/>
      <c r="Q214" s="17"/>
      <c r="R214" s="17"/>
      <c r="S214" s="17"/>
      <c r="T214" s="17"/>
      <c r="U214" s="17"/>
      <c r="V214" s="17"/>
      <c r="W214" s="17"/>
      <c r="X214" s="17"/>
      <c r="Y214" s="17"/>
    </row>
    <row r="215" spans="1:25" ht="12.75" customHeight="1">
      <c r="A215" s="17"/>
      <c r="B215" s="166"/>
      <c r="C215" s="109"/>
      <c r="D215" s="97"/>
      <c r="E215" s="17"/>
      <c r="F215" s="17"/>
      <c r="G215" s="17"/>
      <c r="H215" s="17"/>
      <c r="I215" s="17"/>
      <c r="J215" s="17"/>
      <c r="K215" s="17"/>
      <c r="L215" s="17"/>
      <c r="M215" s="17"/>
      <c r="N215" s="17"/>
      <c r="O215" s="17"/>
      <c r="P215" s="17"/>
      <c r="Q215" s="17"/>
      <c r="R215" s="17"/>
      <c r="S215" s="17"/>
      <c r="T215" s="17"/>
      <c r="U215" s="17"/>
      <c r="V215" s="17"/>
      <c r="W215" s="17"/>
      <c r="X215" s="17"/>
      <c r="Y215" s="17"/>
    </row>
    <row r="216" spans="1:25" ht="12.75" customHeight="1">
      <c r="A216" s="17"/>
      <c r="B216" s="166"/>
      <c r="C216" s="109"/>
      <c r="D216" s="97"/>
      <c r="E216" s="17"/>
      <c r="F216" s="17"/>
      <c r="G216" s="17"/>
      <c r="H216" s="17"/>
      <c r="I216" s="17"/>
      <c r="J216" s="17"/>
      <c r="K216" s="17"/>
      <c r="L216" s="17"/>
      <c r="M216" s="17"/>
      <c r="N216" s="17"/>
      <c r="O216" s="17"/>
      <c r="P216" s="17"/>
      <c r="Q216" s="17"/>
      <c r="R216" s="17"/>
      <c r="S216" s="17"/>
      <c r="T216" s="17"/>
      <c r="U216" s="17"/>
      <c r="V216" s="17"/>
      <c r="W216" s="17"/>
      <c r="X216" s="17"/>
      <c r="Y216" s="17"/>
    </row>
    <row r="217" spans="1:25" ht="12.75" customHeight="1">
      <c r="A217" s="17"/>
      <c r="B217" s="166"/>
      <c r="C217" s="109"/>
      <c r="D217" s="97"/>
      <c r="E217" s="17"/>
      <c r="F217" s="17"/>
      <c r="G217" s="17"/>
      <c r="H217" s="17"/>
      <c r="I217" s="17"/>
      <c r="J217" s="17"/>
      <c r="K217" s="17"/>
      <c r="L217" s="17"/>
      <c r="M217" s="17"/>
      <c r="N217" s="17"/>
      <c r="O217" s="17"/>
      <c r="P217" s="17"/>
      <c r="Q217" s="17"/>
      <c r="R217" s="17"/>
      <c r="S217" s="17"/>
      <c r="T217" s="17"/>
      <c r="U217" s="17"/>
      <c r="V217" s="17"/>
      <c r="W217" s="17"/>
      <c r="X217" s="17"/>
      <c r="Y217" s="17"/>
    </row>
    <row r="218" spans="1:25" ht="12.75" customHeight="1">
      <c r="A218" s="17"/>
      <c r="B218" s="166"/>
      <c r="C218" s="109"/>
      <c r="D218" s="97"/>
      <c r="E218" s="17"/>
      <c r="F218" s="17"/>
      <c r="G218" s="17"/>
      <c r="H218" s="17"/>
      <c r="I218" s="17"/>
      <c r="J218" s="17"/>
      <c r="K218" s="17"/>
      <c r="L218" s="17"/>
      <c r="M218" s="17"/>
      <c r="N218" s="17"/>
      <c r="O218" s="17"/>
      <c r="P218" s="17"/>
      <c r="Q218" s="17"/>
      <c r="R218" s="17"/>
      <c r="S218" s="17"/>
      <c r="T218" s="17"/>
      <c r="U218" s="17"/>
      <c r="V218" s="17"/>
      <c r="W218" s="17"/>
      <c r="X218" s="17"/>
      <c r="Y218" s="17"/>
    </row>
    <row r="219" spans="1:25" ht="12.75" customHeight="1">
      <c r="A219" s="17"/>
      <c r="B219" s="166"/>
      <c r="C219" s="109"/>
      <c r="D219" s="97"/>
      <c r="E219" s="17"/>
      <c r="F219" s="17"/>
      <c r="G219" s="17"/>
      <c r="H219" s="17"/>
      <c r="I219" s="17"/>
      <c r="J219" s="17"/>
      <c r="K219" s="17"/>
      <c r="L219" s="17"/>
      <c r="M219" s="17"/>
      <c r="N219" s="17"/>
      <c r="O219" s="17"/>
      <c r="P219" s="17"/>
      <c r="Q219" s="17"/>
      <c r="R219" s="17"/>
      <c r="S219" s="17"/>
      <c r="T219" s="17"/>
      <c r="U219" s="17"/>
      <c r="V219" s="17"/>
      <c r="W219" s="17"/>
      <c r="X219" s="17"/>
      <c r="Y219" s="17"/>
    </row>
    <row r="220" spans="1:25" ht="12.75" customHeight="1">
      <c r="A220" s="17"/>
      <c r="B220" s="166"/>
      <c r="C220" s="109"/>
      <c r="D220" s="97"/>
      <c r="E220" s="17"/>
      <c r="F220" s="17"/>
      <c r="G220" s="17"/>
      <c r="H220" s="17"/>
      <c r="I220" s="17"/>
      <c r="J220" s="17"/>
      <c r="K220" s="17"/>
      <c r="L220" s="17"/>
      <c r="M220" s="17"/>
      <c r="N220" s="17"/>
      <c r="O220" s="17"/>
      <c r="P220" s="17"/>
      <c r="Q220" s="17"/>
      <c r="R220" s="17"/>
      <c r="S220" s="17"/>
      <c r="T220" s="17"/>
      <c r="U220" s="17"/>
      <c r="V220" s="17"/>
      <c r="W220" s="17"/>
      <c r="X220" s="17"/>
      <c r="Y220" s="17"/>
    </row>
    <row r="221" spans="1:25" ht="12.75" customHeight="1">
      <c r="A221" s="17"/>
      <c r="B221" s="166"/>
      <c r="C221" s="109"/>
      <c r="D221" s="97"/>
      <c r="E221" s="17"/>
      <c r="F221" s="17"/>
      <c r="G221" s="17"/>
      <c r="H221" s="17"/>
      <c r="I221" s="17"/>
      <c r="J221" s="17"/>
      <c r="K221" s="17"/>
      <c r="L221" s="17"/>
      <c r="M221" s="17"/>
      <c r="N221" s="17"/>
      <c r="O221" s="17"/>
      <c r="P221" s="17"/>
      <c r="Q221" s="17"/>
      <c r="R221" s="17"/>
      <c r="S221" s="17"/>
      <c r="T221" s="17"/>
      <c r="U221" s="17"/>
      <c r="V221" s="17"/>
      <c r="W221" s="17"/>
      <c r="X221" s="17"/>
      <c r="Y221" s="17"/>
    </row>
    <row r="222" spans="1:25" ht="12.75" customHeight="1">
      <c r="A222" s="17"/>
      <c r="B222" s="166"/>
      <c r="C222" s="109"/>
      <c r="D222" s="97"/>
      <c r="E222" s="17"/>
      <c r="F222" s="17"/>
      <c r="G222" s="17"/>
      <c r="H222" s="17"/>
      <c r="I222" s="17"/>
      <c r="J222" s="17"/>
      <c r="K222" s="17"/>
      <c r="L222" s="17"/>
      <c r="M222" s="17"/>
      <c r="N222" s="17"/>
      <c r="O222" s="17"/>
      <c r="P222" s="17"/>
      <c r="Q222" s="17"/>
      <c r="R222" s="17"/>
      <c r="S222" s="17"/>
      <c r="T222" s="17"/>
      <c r="U222" s="17"/>
      <c r="V222" s="17"/>
      <c r="W222" s="17"/>
      <c r="X222" s="17"/>
      <c r="Y222" s="17"/>
    </row>
    <row r="223" spans="1:25" ht="12.75" customHeight="1">
      <c r="A223" s="17"/>
      <c r="B223" s="166"/>
      <c r="C223" s="109"/>
      <c r="D223" s="97"/>
      <c r="E223" s="17"/>
      <c r="F223" s="17"/>
      <c r="G223" s="17"/>
      <c r="H223" s="17"/>
      <c r="I223" s="17"/>
      <c r="J223" s="17"/>
      <c r="K223" s="17"/>
      <c r="L223" s="17"/>
      <c r="M223" s="17"/>
      <c r="N223" s="17"/>
      <c r="O223" s="17"/>
      <c r="P223" s="17"/>
      <c r="Q223" s="17"/>
      <c r="R223" s="17"/>
      <c r="S223" s="17"/>
      <c r="T223" s="17"/>
      <c r="U223" s="17"/>
      <c r="V223" s="17"/>
      <c r="W223" s="17"/>
      <c r="X223" s="17"/>
      <c r="Y223" s="17"/>
    </row>
    <row r="224" spans="1:25" ht="12.75" customHeight="1">
      <c r="A224" s="17"/>
      <c r="B224" s="166"/>
      <c r="C224" s="109"/>
      <c r="D224" s="97"/>
      <c r="E224" s="17"/>
      <c r="F224" s="17"/>
      <c r="G224" s="17"/>
      <c r="H224" s="17"/>
      <c r="I224" s="17"/>
      <c r="J224" s="17"/>
      <c r="K224" s="17"/>
      <c r="L224" s="17"/>
      <c r="M224" s="17"/>
      <c r="N224" s="17"/>
      <c r="O224" s="17"/>
      <c r="P224" s="17"/>
      <c r="Q224" s="17"/>
      <c r="R224" s="17"/>
      <c r="S224" s="17"/>
      <c r="T224" s="17"/>
      <c r="U224" s="17"/>
      <c r="V224" s="17"/>
      <c r="W224" s="17"/>
      <c r="X224" s="17"/>
      <c r="Y224" s="17"/>
    </row>
    <row r="225" spans="1:25" ht="12.75" customHeight="1">
      <c r="A225" s="17"/>
      <c r="B225" s="166"/>
      <c r="C225" s="109"/>
      <c r="D225" s="97"/>
      <c r="E225" s="17"/>
      <c r="F225" s="17"/>
      <c r="G225" s="17"/>
      <c r="H225" s="17"/>
      <c r="I225" s="17"/>
      <c r="J225" s="17"/>
      <c r="K225" s="17"/>
      <c r="L225" s="17"/>
      <c r="M225" s="17"/>
      <c r="N225" s="17"/>
      <c r="O225" s="17"/>
      <c r="P225" s="17"/>
      <c r="Q225" s="17"/>
      <c r="R225" s="17"/>
      <c r="S225" s="17"/>
      <c r="T225" s="17"/>
      <c r="U225" s="17"/>
      <c r="V225" s="17"/>
      <c r="W225" s="17"/>
      <c r="X225" s="17"/>
      <c r="Y225" s="17"/>
    </row>
    <row r="226" spans="1:25" ht="12.75" customHeight="1">
      <c r="A226" s="17"/>
      <c r="B226" s="166"/>
      <c r="C226" s="109"/>
      <c r="D226" s="97"/>
      <c r="E226" s="17"/>
      <c r="F226" s="17"/>
      <c r="G226" s="17"/>
      <c r="H226" s="17"/>
      <c r="I226" s="17"/>
      <c r="J226" s="17"/>
      <c r="K226" s="17"/>
      <c r="L226" s="17"/>
      <c r="M226" s="17"/>
      <c r="N226" s="17"/>
      <c r="O226" s="17"/>
      <c r="P226" s="17"/>
      <c r="Q226" s="17"/>
      <c r="R226" s="17"/>
      <c r="S226" s="17"/>
      <c r="T226" s="17"/>
      <c r="U226" s="17"/>
      <c r="V226" s="17"/>
      <c r="W226" s="17"/>
      <c r="X226" s="17"/>
      <c r="Y226" s="17"/>
    </row>
    <row r="227" spans="1:25" ht="12.75" customHeight="1">
      <c r="A227" s="17"/>
      <c r="B227" s="166"/>
      <c r="C227" s="109"/>
      <c r="D227" s="97"/>
      <c r="E227" s="17"/>
      <c r="F227" s="17"/>
      <c r="G227" s="17"/>
      <c r="H227" s="17"/>
      <c r="I227" s="17"/>
      <c r="J227" s="17"/>
      <c r="K227" s="17"/>
      <c r="L227" s="17"/>
      <c r="M227" s="17"/>
      <c r="N227" s="17"/>
      <c r="O227" s="17"/>
      <c r="P227" s="17"/>
      <c r="Q227" s="17"/>
      <c r="R227" s="17"/>
      <c r="S227" s="17"/>
      <c r="T227" s="17"/>
      <c r="U227" s="17"/>
      <c r="V227" s="17"/>
      <c r="W227" s="17"/>
      <c r="X227" s="17"/>
      <c r="Y227" s="17"/>
    </row>
    <row r="228" spans="1:25" ht="12.75" customHeight="1">
      <c r="A228" s="17"/>
      <c r="B228" s="166"/>
      <c r="C228" s="109"/>
      <c r="D228" s="97"/>
      <c r="E228" s="17"/>
      <c r="F228" s="17"/>
      <c r="G228" s="17"/>
      <c r="H228" s="17"/>
      <c r="I228" s="17"/>
      <c r="J228" s="17"/>
      <c r="K228" s="17"/>
      <c r="L228" s="17"/>
      <c r="M228" s="17"/>
      <c r="N228" s="17"/>
      <c r="O228" s="17"/>
      <c r="P228" s="17"/>
      <c r="Q228" s="17"/>
      <c r="R228" s="17"/>
      <c r="S228" s="17"/>
      <c r="T228" s="17"/>
      <c r="U228" s="17"/>
      <c r="V228" s="17"/>
      <c r="W228" s="17"/>
      <c r="X228" s="17"/>
      <c r="Y228" s="17"/>
    </row>
    <row r="229" spans="1:25" ht="12.75" customHeight="1">
      <c r="A229" s="17"/>
      <c r="B229" s="166"/>
      <c r="C229" s="109"/>
      <c r="D229" s="97"/>
      <c r="E229" s="17"/>
      <c r="F229" s="17"/>
      <c r="G229" s="17"/>
      <c r="H229" s="17"/>
      <c r="I229" s="17"/>
      <c r="J229" s="17"/>
      <c r="K229" s="17"/>
      <c r="L229" s="17"/>
      <c r="M229" s="17"/>
      <c r="N229" s="17"/>
      <c r="O229" s="17"/>
      <c r="P229" s="17"/>
      <c r="Q229" s="17"/>
      <c r="R229" s="17"/>
      <c r="S229" s="17"/>
      <c r="T229" s="17"/>
      <c r="U229" s="17"/>
      <c r="V229" s="17"/>
      <c r="W229" s="17"/>
      <c r="X229" s="17"/>
      <c r="Y229" s="17"/>
    </row>
    <row r="230" spans="1:25" ht="12.75" customHeight="1">
      <c r="A230" s="17"/>
      <c r="B230" s="166"/>
      <c r="C230" s="109"/>
      <c r="D230" s="97"/>
      <c r="E230" s="17"/>
      <c r="F230" s="17"/>
      <c r="G230" s="17"/>
      <c r="H230" s="17"/>
      <c r="I230" s="17"/>
      <c r="J230" s="17"/>
      <c r="K230" s="17"/>
      <c r="L230" s="17"/>
      <c r="M230" s="17"/>
      <c r="N230" s="17"/>
      <c r="O230" s="17"/>
      <c r="P230" s="17"/>
      <c r="Q230" s="17"/>
      <c r="R230" s="17"/>
      <c r="S230" s="17"/>
      <c r="T230" s="17"/>
      <c r="U230" s="17"/>
      <c r="V230" s="17"/>
      <c r="W230" s="17"/>
      <c r="X230" s="17"/>
      <c r="Y230" s="17"/>
    </row>
    <row r="231" spans="1:25" ht="12.75" customHeight="1">
      <c r="A231" s="17"/>
      <c r="B231" s="166"/>
      <c r="C231" s="109"/>
      <c r="D231" s="97"/>
      <c r="E231" s="17"/>
      <c r="F231" s="17"/>
      <c r="G231" s="17"/>
      <c r="H231" s="17"/>
      <c r="I231" s="17"/>
      <c r="J231" s="17"/>
      <c r="K231" s="17"/>
      <c r="L231" s="17"/>
      <c r="M231" s="17"/>
      <c r="N231" s="17"/>
      <c r="O231" s="17"/>
      <c r="P231" s="17"/>
      <c r="Q231" s="17"/>
      <c r="R231" s="17"/>
      <c r="S231" s="17"/>
      <c r="T231" s="17"/>
      <c r="U231" s="17"/>
      <c r="V231" s="17"/>
      <c r="W231" s="17"/>
      <c r="X231" s="17"/>
      <c r="Y231" s="17"/>
    </row>
    <row r="232" spans="1:25" ht="12.75" customHeight="1">
      <c r="A232" s="17"/>
      <c r="B232" s="166"/>
      <c r="C232" s="109"/>
      <c r="D232" s="97"/>
      <c r="E232" s="17"/>
      <c r="F232" s="17"/>
      <c r="G232" s="17"/>
      <c r="H232" s="17"/>
      <c r="I232" s="17"/>
      <c r="J232" s="17"/>
      <c r="K232" s="17"/>
      <c r="L232" s="17"/>
      <c r="M232" s="17"/>
      <c r="N232" s="17"/>
      <c r="O232" s="17"/>
      <c r="P232" s="17"/>
      <c r="Q232" s="17"/>
      <c r="R232" s="17"/>
      <c r="S232" s="17"/>
      <c r="T232" s="17"/>
      <c r="U232" s="17"/>
      <c r="V232" s="17"/>
      <c r="W232" s="17"/>
      <c r="X232" s="17"/>
      <c r="Y232" s="17"/>
    </row>
    <row r="233" spans="1:25" ht="12.75" customHeight="1">
      <c r="A233" s="17"/>
      <c r="B233" s="166"/>
      <c r="C233" s="109"/>
      <c r="D233" s="97"/>
      <c r="E233" s="17"/>
      <c r="F233" s="17"/>
      <c r="G233" s="17"/>
      <c r="H233" s="17"/>
      <c r="I233" s="17"/>
      <c r="J233" s="17"/>
      <c r="K233" s="17"/>
      <c r="L233" s="17"/>
      <c r="M233" s="17"/>
      <c r="N233" s="17"/>
      <c r="O233" s="17"/>
      <c r="P233" s="17"/>
      <c r="Q233" s="17"/>
      <c r="R233" s="17"/>
      <c r="S233" s="17"/>
      <c r="T233" s="17"/>
      <c r="U233" s="17"/>
      <c r="V233" s="17"/>
      <c r="W233" s="17"/>
      <c r="X233" s="17"/>
      <c r="Y233" s="17"/>
    </row>
    <row r="234" spans="1:25" ht="12.75" customHeight="1">
      <c r="A234" s="17"/>
      <c r="B234" s="166"/>
      <c r="C234" s="109"/>
      <c r="D234" s="97"/>
      <c r="E234" s="17"/>
      <c r="F234" s="17"/>
      <c r="G234" s="17"/>
      <c r="H234" s="17"/>
      <c r="I234" s="17"/>
      <c r="J234" s="17"/>
      <c r="K234" s="17"/>
      <c r="L234" s="17"/>
      <c r="M234" s="17"/>
      <c r="N234" s="17"/>
      <c r="O234" s="17"/>
      <c r="P234" s="17"/>
      <c r="Q234" s="17"/>
      <c r="R234" s="17"/>
      <c r="S234" s="17"/>
      <c r="T234" s="17"/>
      <c r="U234" s="17"/>
      <c r="V234" s="17"/>
      <c r="W234" s="17"/>
      <c r="X234" s="17"/>
      <c r="Y234" s="17"/>
    </row>
    <row r="235" spans="1:25" ht="12.75" customHeight="1">
      <c r="A235" s="17"/>
      <c r="B235" s="166"/>
      <c r="C235" s="109"/>
      <c r="D235" s="97"/>
      <c r="E235" s="17"/>
      <c r="F235" s="17"/>
      <c r="G235" s="17"/>
      <c r="H235" s="17"/>
      <c r="I235" s="17"/>
      <c r="J235" s="17"/>
      <c r="K235" s="17"/>
      <c r="L235" s="17"/>
      <c r="M235" s="17"/>
      <c r="N235" s="17"/>
      <c r="O235" s="17"/>
      <c r="P235" s="17"/>
      <c r="Q235" s="17"/>
      <c r="R235" s="17"/>
      <c r="S235" s="17"/>
      <c r="T235" s="17"/>
      <c r="U235" s="17"/>
      <c r="V235" s="17"/>
      <c r="W235" s="17"/>
      <c r="X235" s="17"/>
      <c r="Y235" s="17"/>
    </row>
    <row r="236" spans="1:25" ht="12.75" customHeight="1">
      <c r="A236" s="17"/>
      <c r="B236" s="166"/>
      <c r="C236" s="109"/>
      <c r="D236" s="97"/>
      <c r="E236" s="17"/>
      <c r="F236" s="17"/>
      <c r="G236" s="17"/>
      <c r="H236" s="17"/>
      <c r="I236" s="17"/>
      <c r="J236" s="17"/>
      <c r="K236" s="17"/>
      <c r="L236" s="17"/>
      <c r="M236" s="17"/>
      <c r="N236" s="17"/>
      <c r="O236" s="17"/>
      <c r="P236" s="17"/>
      <c r="Q236" s="17"/>
      <c r="R236" s="17"/>
      <c r="S236" s="17"/>
      <c r="T236" s="17"/>
      <c r="U236" s="17"/>
      <c r="V236" s="17"/>
      <c r="W236" s="17"/>
      <c r="X236" s="17"/>
      <c r="Y236" s="17"/>
    </row>
    <row r="237" spans="1:25" ht="12.75" customHeight="1">
      <c r="A237" s="17"/>
      <c r="B237" s="166"/>
      <c r="C237" s="109"/>
      <c r="D237" s="97"/>
      <c r="E237" s="17"/>
      <c r="F237" s="17"/>
      <c r="G237" s="17"/>
      <c r="H237" s="17"/>
      <c r="I237" s="17"/>
      <c r="J237" s="17"/>
      <c r="K237" s="17"/>
      <c r="L237" s="17"/>
      <c r="M237" s="17"/>
      <c r="N237" s="17"/>
      <c r="O237" s="17"/>
      <c r="P237" s="17"/>
      <c r="Q237" s="17"/>
      <c r="R237" s="17"/>
      <c r="S237" s="17"/>
      <c r="T237" s="17"/>
      <c r="U237" s="17"/>
      <c r="V237" s="17"/>
      <c r="W237" s="17"/>
      <c r="X237" s="17"/>
      <c r="Y237" s="17"/>
    </row>
    <row r="238" spans="1:25" ht="12.75" customHeight="1">
      <c r="A238" s="17"/>
      <c r="B238" s="166"/>
      <c r="C238" s="109"/>
      <c r="D238" s="97"/>
      <c r="E238" s="17"/>
      <c r="F238" s="17"/>
      <c r="G238" s="17"/>
      <c r="H238" s="17"/>
      <c r="I238" s="17"/>
      <c r="J238" s="17"/>
      <c r="K238" s="17"/>
      <c r="L238" s="17"/>
      <c r="M238" s="17"/>
      <c r="N238" s="17"/>
      <c r="O238" s="17"/>
      <c r="P238" s="17"/>
      <c r="Q238" s="17"/>
      <c r="R238" s="17"/>
      <c r="S238" s="17"/>
      <c r="T238" s="17"/>
      <c r="U238" s="17"/>
      <c r="V238" s="17"/>
      <c r="W238" s="17"/>
      <c r="X238" s="17"/>
      <c r="Y238" s="17"/>
    </row>
    <row r="239" spans="1:25" ht="12.75" customHeight="1">
      <c r="A239" s="17"/>
      <c r="B239" s="166"/>
      <c r="C239" s="109"/>
      <c r="D239" s="97"/>
      <c r="E239" s="17"/>
      <c r="F239" s="17"/>
      <c r="G239" s="17"/>
      <c r="H239" s="17"/>
      <c r="I239" s="17"/>
      <c r="J239" s="17"/>
      <c r="K239" s="17"/>
      <c r="L239" s="17"/>
      <c r="M239" s="17"/>
      <c r="N239" s="17"/>
      <c r="O239" s="17"/>
      <c r="P239" s="17"/>
      <c r="Q239" s="17"/>
      <c r="R239" s="17"/>
      <c r="S239" s="17"/>
      <c r="T239" s="17"/>
      <c r="U239" s="17"/>
      <c r="V239" s="17"/>
      <c r="W239" s="17"/>
      <c r="X239" s="17"/>
      <c r="Y239" s="17"/>
    </row>
    <row r="240" spans="1:25" ht="12.75" customHeight="1">
      <c r="A240" s="17"/>
      <c r="B240" s="166"/>
      <c r="C240" s="109"/>
      <c r="D240" s="97"/>
      <c r="E240" s="17"/>
      <c r="F240" s="17"/>
      <c r="G240" s="17"/>
      <c r="H240" s="17"/>
      <c r="I240" s="17"/>
      <c r="J240" s="17"/>
      <c r="K240" s="17"/>
      <c r="L240" s="17"/>
      <c r="M240" s="17"/>
      <c r="N240" s="17"/>
      <c r="O240" s="17"/>
      <c r="P240" s="17"/>
      <c r="Q240" s="17"/>
      <c r="R240" s="17"/>
      <c r="S240" s="17"/>
      <c r="T240" s="17"/>
      <c r="U240" s="17"/>
      <c r="V240" s="17"/>
      <c r="W240" s="17"/>
      <c r="X240" s="17"/>
      <c r="Y240" s="17"/>
    </row>
    <row r="241" spans="1:25" ht="12.75" customHeight="1">
      <c r="A241" s="17"/>
      <c r="B241" s="166"/>
      <c r="C241" s="109"/>
      <c r="D241" s="97"/>
      <c r="E241" s="17"/>
      <c r="F241" s="17"/>
      <c r="G241" s="17"/>
      <c r="H241" s="17"/>
      <c r="I241" s="17"/>
      <c r="J241" s="17"/>
      <c r="K241" s="17"/>
      <c r="L241" s="17"/>
      <c r="M241" s="17"/>
      <c r="N241" s="17"/>
      <c r="O241" s="17"/>
      <c r="P241" s="17"/>
      <c r="Q241" s="17"/>
      <c r="R241" s="17"/>
      <c r="S241" s="17"/>
      <c r="T241" s="17"/>
      <c r="U241" s="17"/>
      <c r="V241" s="17"/>
      <c r="W241" s="17"/>
      <c r="X241" s="17"/>
      <c r="Y241" s="17"/>
    </row>
    <row r="242" spans="1:25" ht="12.75" customHeight="1">
      <c r="A242" s="17"/>
      <c r="B242" s="166"/>
      <c r="C242" s="109"/>
      <c r="D242" s="97"/>
      <c r="E242" s="17"/>
      <c r="F242" s="17"/>
      <c r="G242" s="17"/>
      <c r="H242" s="17"/>
      <c r="I242" s="17"/>
      <c r="J242" s="17"/>
      <c r="K242" s="17"/>
      <c r="L242" s="17"/>
      <c r="M242" s="17"/>
      <c r="N242" s="17"/>
      <c r="O242" s="17"/>
      <c r="P242" s="17"/>
      <c r="Q242" s="17"/>
      <c r="R242" s="17"/>
      <c r="S242" s="17"/>
      <c r="T242" s="17"/>
      <c r="U242" s="17"/>
      <c r="V242" s="17"/>
      <c r="W242" s="17"/>
      <c r="X242" s="17"/>
      <c r="Y242" s="17"/>
    </row>
    <row r="243" spans="1:25" ht="12.75" customHeight="1">
      <c r="A243" s="17"/>
      <c r="B243" s="166"/>
      <c r="C243" s="109"/>
      <c r="D243" s="97"/>
      <c r="E243" s="17"/>
      <c r="F243" s="17"/>
      <c r="G243" s="17"/>
      <c r="H243" s="17"/>
      <c r="I243" s="17"/>
      <c r="J243" s="17"/>
      <c r="K243" s="17"/>
      <c r="L243" s="17"/>
      <c r="M243" s="17"/>
      <c r="N243" s="17"/>
      <c r="O243" s="17"/>
      <c r="P243" s="17"/>
      <c r="Q243" s="17"/>
      <c r="R243" s="17"/>
      <c r="S243" s="17"/>
      <c r="T243" s="17"/>
      <c r="U243" s="17"/>
      <c r="V243" s="17"/>
      <c r="W243" s="17"/>
      <c r="X243" s="17"/>
      <c r="Y243" s="17"/>
    </row>
    <row r="244" spans="1:25" ht="12.75" customHeight="1">
      <c r="A244" s="17"/>
      <c r="B244" s="166"/>
      <c r="C244" s="109"/>
      <c r="D244" s="97"/>
      <c r="E244" s="17"/>
      <c r="F244" s="17"/>
      <c r="G244" s="17"/>
      <c r="H244" s="17"/>
      <c r="I244" s="17"/>
      <c r="J244" s="17"/>
      <c r="K244" s="17"/>
      <c r="L244" s="17"/>
      <c r="M244" s="17"/>
      <c r="N244" s="17"/>
      <c r="O244" s="17"/>
      <c r="P244" s="17"/>
      <c r="Q244" s="17"/>
      <c r="R244" s="17"/>
      <c r="S244" s="17"/>
      <c r="T244" s="17"/>
      <c r="U244" s="17"/>
      <c r="V244" s="17"/>
      <c r="W244" s="17"/>
      <c r="X244" s="17"/>
      <c r="Y244" s="17"/>
    </row>
    <row r="245" spans="1:25" ht="12.75" customHeight="1">
      <c r="A245" s="17"/>
      <c r="B245" s="166"/>
      <c r="C245" s="109"/>
      <c r="D245" s="97"/>
      <c r="E245" s="17"/>
      <c r="F245" s="17"/>
      <c r="G245" s="17"/>
      <c r="H245" s="17"/>
      <c r="I245" s="17"/>
      <c r="J245" s="17"/>
      <c r="K245" s="17"/>
      <c r="L245" s="17"/>
      <c r="M245" s="17"/>
      <c r="N245" s="17"/>
      <c r="O245" s="17"/>
      <c r="P245" s="17"/>
      <c r="Q245" s="17"/>
      <c r="R245" s="17"/>
      <c r="S245" s="17"/>
      <c r="T245" s="17"/>
      <c r="U245" s="17"/>
      <c r="V245" s="17"/>
      <c r="W245" s="17"/>
      <c r="X245" s="17"/>
      <c r="Y245" s="17"/>
    </row>
    <row r="246" spans="1:25" ht="12.75" customHeight="1">
      <c r="A246" s="17"/>
      <c r="B246" s="166"/>
      <c r="C246" s="109"/>
      <c r="D246" s="97"/>
      <c r="E246" s="17"/>
      <c r="F246" s="17"/>
      <c r="G246" s="17"/>
      <c r="H246" s="17"/>
      <c r="I246" s="17"/>
      <c r="J246" s="17"/>
      <c r="K246" s="17"/>
      <c r="L246" s="17"/>
      <c r="M246" s="17"/>
      <c r="N246" s="17"/>
      <c r="O246" s="17"/>
      <c r="P246" s="17"/>
      <c r="Q246" s="17"/>
      <c r="R246" s="17"/>
      <c r="S246" s="17"/>
      <c r="T246" s="17"/>
      <c r="U246" s="17"/>
      <c r="V246" s="17"/>
      <c r="W246" s="17"/>
      <c r="X246" s="17"/>
      <c r="Y246" s="17"/>
    </row>
    <row r="247" spans="1:25" ht="12.75" customHeight="1">
      <c r="A247" s="17"/>
      <c r="B247" s="166"/>
      <c r="C247" s="109"/>
      <c r="D247" s="97"/>
      <c r="E247" s="17"/>
      <c r="F247" s="17"/>
      <c r="G247" s="17"/>
      <c r="H247" s="17"/>
      <c r="I247" s="17"/>
      <c r="J247" s="17"/>
      <c r="K247" s="17"/>
      <c r="L247" s="17"/>
      <c r="M247" s="17"/>
      <c r="N247" s="17"/>
      <c r="O247" s="17"/>
      <c r="P247" s="17"/>
      <c r="Q247" s="17"/>
      <c r="R247" s="17"/>
      <c r="S247" s="17"/>
      <c r="T247" s="17"/>
      <c r="U247" s="17"/>
      <c r="V247" s="17"/>
      <c r="W247" s="17"/>
      <c r="X247" s="17"/>
      <c r="Y247" s="17"/>
    </row>
    <row r="248" spans="1:25" ht="12.75" customHeight="1">
      <c r="A248" s="17"/>
      <c r="B248" s="166"/>
      <c r="C248" s="109"/>
      <c r="D248" s="97"/>
      <c r="E248" s="17"/>
      <c r="F248" s="17"/>
      <c r="G248" s="17"/>
      <c r="H248" s="17"/>
      <c r="I248" s="17"/>
      <c r="J248" s="17"/>
      <c r="K248" s="17"/>
      <c r="L248" s="17"/>
      <c r="M248" s="17"/>
      <c r="N248" s="17"/>
      <c r="O248" s="17"/>
      <c r="P248" s="17"/>
      <c r="Q248" s="17"/>
      <c r="R248" s="17"/>
      <c r="S248" s="17"/>
      <c r="T248" s="17"/>
      <c r="U248" s="17"/>
      <c r="V248" s="17"/>
      <c r="W248" s="17"/>
      <c r="X248" s="17"/>
      <c r="Y248" s="17"/>
    </row>
    <row r="249" spans="1:25" ht="12.75" customHeight="1">
      <c r="A249" s="17"/>
      <c r="B249" s="166"/>
      <c r="C249" s="109"/>
      <c r="D249" s="97"/>
      <c r="E249" s="17"/>
      <c r="F249" s="17"/>
      <c r="G249" s="17"/>
      <c r="H249" s="17"/>
      <c r="I249" s="17"/>
      <c r="J249" s="17"/>
      <c r="K249" s="17"/>
      <c r="L249" s="17"/>
      <c r="M249" s="17"/>
      <c r="N249" s="17"/>
      <c r="O249" s="17"/>
      <c r="P249" s="17"/>
      <c r="Q249" s="17"/>
      <c r="R249" s="17"/>
      <c r="S249" s="17"/>
      <c r="T249" s="17"/>
      <c r="U249" s="17"/>
      <c r="V249" s="17"/>
      <c r="W249" s="17"/>
      <c r="X249" s="17"/>
      <c r="Y249" s="17"/>
    </row>
    <row r="250" spans="1:25" ht="12.75" customHeight="1">
      <c r="A250" s="17"/>
      <c r="B250" s="166"/>
      <c r="C250" s="109"/>
      <c r="D250" s="97"/>
      <c r="E250" s="17"/>
      <c r="F250" s="17"/>
      <c r="G250" s="17"/>
      <c r="H250" s="17"/>
      <c r="I250" s="17"/>
      <c r="J250" s="17"/>
      <c r="K250" s="17"/>
      <c r="L250" s="17"/>
      <c r="M250" s="17"/>
      <c r="N250" s="17"/>
      <c r="O250" s="17"/>
      <c r="P250" s="17"/>
      <c r="Q250" s="17"/>
      <c r="R250" s="17"/>
      <c r="S250" s="17"/>
      <c r="T250" s="17"/>
      <c r="U250" s="17"/>
      <c r="V250" s="17"/>
      <c r="W250" s="17"/>
      <c r="X250" s="17"/>
      <c r="Y250" s="17"/>
    </row>
    <row r="251" spans="1:25" ht="12.75" customHeight="1">
      <c r="A251" s="17"/>
      <c r="B251" s="166"/>
      <c r="C251" s="109"/>
      <c r="D251" s="97"/>
      <c r="E251" s="17"/>
      <c r="F251" s="17"/>
      <c r="G251" s="17"/>
      <c r="H251" s="17"/>
      <c r="I251" s="17"/>
      <c r="J251" s="17"/>
      <c r="K251" s="17"/>
      <c r="L251" s="17"/>
      <c r="M251" s="17"/>
      <c r="N251" s="17"/>
      <c r="O251" s="17"/>
      <c r="P251" s="17"/>
      <c r="Q251" s="17"/>
      <c r="R251" s="17"/>
      <c r="S251" s="17"/>
      <c r="T251" s="17"/>
      <c r="U251" s="17"/>
      <c r="V251" s="17"/>
      <c r="W251" s="17"/>
      <c r="X251" s="17"/>
      <c r="Y251" s="17"/>
    </row>
    <row r="252" spans="1:25" ht="12.75" customHeight="1">
      <c r="A252" s="17"/>
      <c r="B252" s="166"/>
      <c r="C252" s="109"/>
      <c r="D252" s="97"/>
      <c r="E252" s="17"/>
      <c r="F252" s="17"/>
      <c r="G252" s="17"/>
      <c r="H252" s="17"/>
      <c r="I252" s="17"/>
      <c r="J252" s="17"/>
      <c r="K252" s="17"/>
      <c r="L252" s="17"/>
      <c r="M252" s="17"/>
      <c r="N252" s="17"/>
      <c r="O252" s="17"/>
      <c r="P252" s="17"/>
      <c r="Q252" s="17"/>
      <c r="R252" s="17"/>
      <c r="S252" s="17"/>
      <c r="T252" s="17"/>
      <c r="U252" s="17"/>
      <c r="V252" s="17"/>
      <c r="W252" s="17"/>
      <c r="X252" s="17"/>
      <c r="Y252" s="17"/>
    </row>
    <row r="253" spans="1:25" ht="12.75" customHeight="1">
      <c r="A253" s="17"/>
      <c r="B253" s="166"/>
      <c r="C253" s="109"/>
      <c r="D253" s="97"/>
      <c r="E253" s="17"/>
      <c r="F253" s="17"/>
      <c r="G253" s="17"/>
      <c r="H253" s="17"/>
      <c r="I253" s="17"/>
      <c r="J253" s="17"/>
      <c r="K253" s="17"/>
      <c r="L253" s="17"/>
      <c r="M253" s="17"/>
      <c r="N253" s="17"/>
      <c r="O253" s="17"/>
      <c r="P253" s="17"/>
      <c r="Q253" s="17"/>
      <c r="R253" s="17"/>
      <c r="S253" s="17"/>
      <c r="T253" s="17"/>
      <c r="U253" s="17"/>
      <c r="V253" s="17"/>
      <c r="W253" s="17"/>
      <c r="X253" s="17"/>
      <c r="Y253" s="17"/>
    </row>
    <row r="254" spans="1:25" ht="12.75" customHeight="1">
      <c r="A254" s="17"/>
      <c r="B254" s="166"/>
      <c r="C254" s="109"/>
      <c r="D254" s="97"/>
      <c r="E254" s="17"/>
      <c r="F254" s="17"/>
      <c r="G254" s="17"/>
      <c r="H254" s="17"/>
      <c r="I254" s="17"/>
      <c r="J254" s="17"/>
      <c r="K254" s="17"/>
      <c r="L254" s="17"/>
      <c r="M254" s="17"/>
      <c r="N254" s="17"/>
      <c r="O254" s="17"/>
      <c r="P254" s="17"/>
      <c r="Q254" s="17"/>
      <c r="R254" s="17"/>
      <c r="S254" s="17"/>
      <c r="T254" s="17"/>
      <c r="U254" s="17"/>
      <c r="V254" s="17"/>
      <c r="W254" s="17"/>
      <c r="X254" s="17"/>
      <c r="Y254" s="17"/>
    </row>
    <row r="255" spans="1:25" ht="12.75" customHeight="1">
      <c r="A255" s="17"/>
      <c r="B255" s="166"/>
      <c r="C255" s="109"/>
      <c r="D255" s="97"/>
      <c r="E255" s="17"/>
      <c r="F255" s="17"/>
      <c r="G255" s="17"/>
      <c r="H255" s="17"/>
      <c r="I255" s="17"/>
      <c r="J255" s="17"/>
      <c r="K255" s="17"/>
      <c r="L255" s="17"/>
      <c r="M255" s="17"/>
      <c r="N255" s="17"/>
      <c r="O255" s="17"/>
      <c r="P255" s="17"/>
      <c r="Q255" s="17"/>
      <c r="R255" s="17"/>
      <c r="S255" s="17"/>
      <c r="T255" s="17"/>
      <c r="U255" s="17"/>
      <c r="V255" s="17"/>
      <c r="W255" s="17"/>
      <c r="X255" s="17"/>
      <c r="Y255" s="17"/>
    </row>
    <row r="256" spans="1:25" ht="12.75" customHeight="1">
      <c r="A256" s="17"/>
      <c r="B256" s="166"/>
      <c r="C256" s="109"/>
      <c r="D256" s="97"/>
      <c r="E256" s="17"/>
      <c r="F256" s="17"/>
      <c r="G256" s="17"/>
      <c r="H256" s="17"/>
      <c r="I256" s="17"/>
      <c r="J256" s="17"/>
      <c r="K256" s="17"/>
      <c r="L256" s="17"/>
      <c r="M256" s="17"/>
      <c r="N256" s="17"/>
      <c r="O256" s="17"/>
      <c r="P256" s="17"/>
      <c r="Q256" s="17"/>
      <c r="R256" s="17"/>
      <c r="S256" s="17"/>
      <c r="T256" s="17"/>
      <c r="U256" s="17"/>
      <c r="V256" s="17"/>
      <c r="W256" s="17"/>
      <c r="X256" s="17"/>
      <c r="Y256" s="17"/>
    </row>
    <row r="257" spans="1:25" ht="12.75" customHeight="1">
      <c r="A257" s="17"/>
      <c r="B257" s="166"/>
      <c r="C257" s="109"/>
      <c r="D257" s="97"/>
      <c r="E257" s="17"/>
      <c r="F257" s="17"/>
      <c r="G257" s="17"/>
      <c r="H257" s="17"/>
      <c r="I257" s="17"/>
      <c r="J257" s="17"/>
      <c r="K257" s="17"/>
      <c r="L257" s="17"/>
      <c r="M257" s="17"/>
      <c r="N257" s="17"/>
      <c r="O257" s="17"/>
      <c r="P257" s="17"/>
      <c r="Q257" s="17"/>
      <c r="R257" s="17"/>
      <c r="S257" s="17"/>
      <c r="T257" s="17"/>
      <c r="U257" s="17"/>
      <c r="V257" s="17"/>
      <c r="W257" s="17"/>
      <c r="X257" s="17"/>
      <c r="Y257" s="17"/>
    </row>
    <row r="258" spans="1:25" ht="12.75" customHeight="1">
      <c r="A258" s="17"/>
      <c r="B258" s="166"/>
      <c r="C258" s="109"/>
      <c r="D258" s="97"/>
      <c r="E258" s="17"/>
      <c r="F258" s="17"/>
      <c r="G258" s="17"/>
      <c r="H258" s="17"/>
      <c r="I258" s="17"/>
      <c r="J258" s="17"/>
      <c r="K258" s="17"/>
      <c r="L258" s="17"/>
      <c r="M258" s="17"/>
      <c r="N258" s="17"/>
      <c r="O258" s="17"/>
      <c r="P258" s="17"/>
      <c r="Q258" s="17"/>
      <c r="R258" s="17"/>
      <c r="S258" s="17"/>
      <c r="T258" s="17"/>
      <c r="U258" s="17"/>
      <c r="V258" s="17"/>
      <c r="W258" s="17"/>
      <c r="X258" s="17"/>
      <c r="Y258" s="17"/>
    </row>
    <row r="259" spans="1:25" ht="12.75" customHeight="1">
      <c r="A259" s="17"/>
      <c r="B259" s="166"/>
      <c r="C259" s="109"/>
      <c r="D259" s="97"/>
      <c r="E259" s="17"/>
      <c r="F259" s="17"/>
      <c r="G259" s="17"/>
      <c r="H259" s="17"/>
      <c r="I259" s="17"/>
      <c r="J259" s="17"/>
      <c r="K259" s="17"/>
      <c r="L259" s="17"/>
      <c r="M259" s="17"/>
      <c r="N259" s="17"/>
      <c r="O259" s="17"/>
      <c r="P259" s="17"/>
      <c r="Q259" s="17"/>
      <c r="R259" s="17"/>
      <c r="S259" s="17"/>
      <c r="T259" s="17"/>
      <c r="U259" s="17"/>
      <c r="V259" s="17"/>
      <c r="W259" s="17"/>
      <c r="X259" s="17"/>
      <c r="Y259" s="17"/>
    </row>
    <row r="260" spans="1:25" ht="12.75" customHeight="1">
      <c r="A260" s="17"/>
      <c r="B260" s="166"/>
      <c r="C260" s="109"/>
      <c r="D260" s="97"/>
      <c r="E260" s="17"/>
      <c r="F260" s="17"/>
      <c r="G260" s="17"/>
      <c r="H260" s="17"/>
      <c r="I260" s="17"/>
      <c r="J260" s="17"/>
      <c r="K260" s="17"/>
      <c r="L260" s="17"/>
      <c r="M260" s="17"/>
      <c r="N260" s="17"/>
      <c r="O260" s="17"/>
      <c r="P260" s="17"/>
      <c r="Q260" s="17"/>
      <c r="R260" s="17"/>
      <c r="S260" s="17"/>
      <c r="T260" s="17"/>
      <c r="U260" s="17"/>
      <c r="V260" s="17"/>
      <c r="W260" s="17"/>
      <c r="X260" s="17"/>
      <c r="Y260" s="17"/>
    </row>
    <row r="261" spans="1:25" ht="15.75" customHeight="1"/>
    <row r="262" spans="1:25" ht="15.75" customHeight="1"/>
    <row r="263" spans="1:25" ht="15.75" customHeight="1"/>
    <row r="264" spans="1:25" ht="15.75" customHeight="1"/>
    <row r="265" spans="1:25" ht="15.75" customHeight="1"/>
    <row r="266" spans="1:25" ht="15.75" customHeight="1"/>
    <row r="267" spans="1:25" ht="15.75" customHeight="1"/>
    <row r="268" spans="1:25" ht="15.75" customHeight="1"/>
    <row r="269" spans="1:25" ht="15.75" customHeight="1"/>
    <row r="270" spans="1:25" ht="15.75" customHeight="1"/>
    <row r="271" spans="1:25" ht="15.75" customHeight="1"/>
    <row r="272" spans="1:25"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9:E59"/>
    <mergeCell ref="A60:E60"/>
  </mergeCells>
  <pageMargins left="0.7" right="0.7" top="0.75" bottom="0.75" header="0" footer="0"/>
  <pageSetup orientation="portrait"/>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4FF54-4A17-4E51-B0BF-9668419CF36C}">
  <dimension ref="A1:Z1001"/>
  <sheetViews>
    <sheetView workbookViewId="0"/>
  </sheetViews>
  <sheetFormatPr defaultColWidth="12.625" defaultRowHeight="15" customHeight="1"/>
  <cols>
    <col min="1" max="1" width="18.625" customWidth="1"/>
    <col min="2" max="2" width="38.375" customWidth="1"/>
    <col min="3" max="3" width="11.625" customWidth="1"/>
    <col min="4" max="4" width="10.375" customWidth="1"/>
    <col min="5" max="5" width="11" bestFit="1" customWidth="1"/>
    <col min="6" max="6" width="10" customWidth="1"/>
    <col min="7" max="8" width="8.5" customWidth="1"/>
    <col min="9" max="9" width="27.875" customWidth="1"/>
    <col min="10" max="10" width="5.875" customWidth="1"/>
    <col min="11" max="26" width="9" customWidth="1"/>
  </cols>
  <sheetData>
    <row r="1" spans="1:26" ht="18.75">
      <c r="A1" s="463" t="s">
        <v>412</v>
      </c>
      <c r="B1" s="255"/>
      <c r="C1" s="255"/>
      <c r="D1" s="255"/>
      <c r="E1" s="255"/>
      <c r="F1" s="255"/>
      <c r="G1" s="255"/>
      <c r="H1" s="255"/>
      <c r="I1" s="255"/>
      <c r="J1" s="255"/>
      <c r="K1" s="255"/>
      <c r="L1" s="255"/>
      <c r="M1" s="255"/>
      <c r="N1" s="255"/>
      <c r="O1" s="255"/>
      <c r="P1" s="255"/>
      <c r="Q1" s="255"/>
      <c r="R1" s="255"/>
      <c r="S1" s="255"/>
      <c r="T1" s="255"/>
      <c r="U1" s="255"/>
      <c r="V1" s="255"/>
      <c r="W1" s="255"/>
      <c r="X1" s="255"/>
      <c r="Y1" s="255"/>
      <c r="Z1" s="255"/>
    </row>
    <row r="2" spans="1:26" ht="12.75" customHeight="1" thickBot="1">
      <c r="A2" s="31"/>
      <c r="B2" s="166"/>
      <c r="C2" s="166"/>
      <c r="D2" s="166"/>
      <c r="E2" s="166"/>
      <c r="F2" s="166"/>
      <c r="G2" s="166"/>
      <c r="H2" s="166"/>
      <c r="I2" s="166"/>
      <c r="J2" s="166"/>
      <c r="K2" s="166"/>
      <c r="L2" s="166"/>
      <c r="M2" s="166"/>
      <c r="N2" s="166"/>
      <c r="O2" s="166"/>
      <c r="P2" s="166"/>
      <c r="Q2" s="166"/>
      <c r="R2" s="166"/>
      <c r="S2" s="166"/>
      <c r="T2" s="166"/>
      <c r="U2" s="166"/>
      <c r="V2" s="166"/>
      <c r="W2" s="166"/>
      <c r="X2" s="166"/>
      <c r="Y2" s="166"/>
      <c r="Z2" s="166"/>
    </row>
    <row r="3" spans="1:26" ht="60.75" thickBot="1">
      <c r="A3" s="690" t="s">
        <v>227</v>
      </c>
      <c r="B3" s="411" t="s">
        <v>103</v>
      </c>
      <c r="C3" s="412" t="s">
        <v>228</v>
      </c>
      <c r="D3" s="256" t="s">
        <v>487</v>
      </c>
      <c r="E3" s="412" t="s">
        <v>229</v>
      </c>
      <c r="F3" s="412" t="s">
        <v>230</v>
      </c>
      <c r="G3" s="166"/>
      <c r="H3" s="166"/>
      <c r="I3" s="166"/>
      <c r="J3" s="166"/>
      <c r="K3" s="166"/>
      <c r="L3" s="166"/>
      <c r="M3" s="166"/>
      <c r="N3" s="166"/>
      <c r="O3" s="166"/>
      <c r="P3" s="166"/>
      <c r="Q3" s="166"/>
      <c r="R3" s="166"/>
      <c r="S3" s="166"/>
      <c r="T3" s="166"/>
      <c r="U3" s="166"/>
      <c r="V3" s="166"/>
      <c r="W3" s="166"/>
      <c r="X3" s="166"/>
      <c r="Y3" s="166"/>
    </row>
    <row r="4" spans="1:26" ht="12.75" customHeight="1">
      <c r="A4" s="888" t="s">
        <v>37</v>
      </c>
      <c r="B4" s="566" t="s">
        <v>321</v>
      </c>
      <c r="C4" s="634">
        <v>9</v>
      </c>
      <c r="D4" s="635">
        <v>1</v>
      </c>
      <c r="E4" s="635">
        <v>26</v>
      </c>
      <c r="F4" s="645">
        <v>36</v>
      </c>
      <c r="G4" s="166"/>
      <c r="H4" s="166"/>
      <c r="O4" s="166"/>
      <c r="P4" s="166"/>
      <c r="Q4" s="166"/>
      <c r="R4" s="166"/>
      <c r="S4" s="166"/>
      <c r="T4" s="166"/>
      <c r="U4" s="166"/>
      <c r="V4" s="166"/>
      <c r="W4" s="166"/>
      <c r="X4" s="166"/>
      <c r="Y4" s="166"/>
      <c r="Z4" s="166"/>
    </row>
    <row r="5" spans="1:26" ht="12.75" customHeight="1">
      <c r="A5" s="889"/>
      <c r="B5" s="302" t="s">
        <v>322</v>
      </c>
      <c r="C5" s="636">
        <v>70</v>
      </c>
      <c r="D5" s="637">
        <v>43</v>
      </c>
      <c r="E5" s="637">
        <v>80</v>
      </c>
      <c r="F5" s="646">
        <v>193</v>
      </c>
      <c r="G5" s="166"/>
      <c r="H5" s="166"/>
      <c r="O5" s="166"/>
      <c r="P5" s="166"/>
      <c r="Q5" s="166"/>
      <c r="R5" s="166"/>
      <c r="S5" s="166"/>
      <c r="T5" s="166"/>
      <c r="U5" s="166"/>
      <c r="V5" s="166"/>
      <c r="W5" s="166"/>
      <c r="X5" s="166"/>
      <c r="Y5" s="166"/>
      <c r="Z5" s="166"/>
    </row>
    <row r="6" spans="1:26" ht="12.75" customHeight="1">
      <c r="A6" s="889"/>
      <c r="B6" s="574" t="s">
        <v>523</v>
      </c>
      <c r="C6" s="638">
        <v>7</v>
      </c>
      <c r="D6" s="639">
        <v>0</v>
      </c>
      <c r="E6" s="639">
        <v>66</v>
      </c>
      <c r="F6" s="647">
        <v>73</v>
      </c>
      <c r="G6" s="166"/>
      <c r="H6" s="166"/>
      <c r="O6" s="166"/>
      <c r="P6" s="166"/>
      <c r="Q6" s="166"/>
      <c r="R6" s="166"/>
      <c r="S6" s="166"/>
      <c r="T6" s="166"/>
      <c r="U6" s="166"/>
      <c r="V6" s="166"/>
      <c r="W6" s="166"/>
      <c r="X6" s="166"/>
      <c r="Y6" s="166"/>
      <c r="Z6" s="166"/>
    </row>
    <row r="7" spans="1:26" ht="12.75" customHeight="1">
      <c r="A7" s="889"/>
      <c r="B7" s="406" t="s">
        <v>104</v>
      </c>
      <c r="C7" s="636">
        <v>216</v>
      </c>
      <c r="D7" s="648">
        <v>10</v>
      </c>
      <c r="E7" s="637">
        <v>56</v>
      </c>
      <c r="F7" s="646">
        <v>282</v>
      </c>
      <c r="G7" s="166"/>
      <c r="H7" s="166"/>
      <c r="O7" s="166"/>
      <c r="P7" s="166"/>
      <c r="Q7" s="166"/>
      <c r="R7" s="166"/>
      <c r="S7" s="166"/>
      <c r="T7" s="166"/>
      <c r="U7" s="166"/>
      <c r="V7" s="166"/>
      <c r="W7" s="166"/>
      <c r="X7" s="166"/>
      <c r="Y7" s="166"/>
      <c r="Z7" s="166"/>
    </row>
    <row r="8" spans="1:26" ht="12.75" customHeight="1">
      <c r="A8" s="889"/>
      <c r="B8" s="574" t="s">
        <v>105</v>
      </c>
      <c r="C8" s="638">
        <v>1</v>
      </c>
      <c r="D8" s="638">
        <v>0</v>
      </c>
      <c r="E8" s="639">
        <v>0</v>
      </c>
      <c r="F8" s="647">
        <v>1</v>
      </c>
      <c r="G8" s="166"/>
      <c r="H8" s="166"/>
      <c r="O8" s="166"/>
      <c r="P8" s="166"/>
      <c r="Q8" s="166"/>
      <c r="R8" s="166"/>
      <c r="S8" s="166"/>
      <c r="T8" s="166"/>
      <c r="U8" s="166"/>
      <c r="V8" s="166"/>
      <c r="W8" s="166"/>
      <c r="X8" s="166"/>
      <c r="Y8" s="166"/>
      <c r="Z8" s="166"/>
    </row>
    <row r="9" spans="1:26" ht="12.75" customHeight="1">
      <c r="A9" s="889"/>
      <c r="B9" s="406" t="s">
        <v>106</v>
      </c>
      <c r="C9" s="636">
        <v>104</v>
      </c>
      <c r="D9" s="637">
        <v>5</v>
      </c>
      <c r="E9" s="637">
        <v>32</v>
      </c>
      <c r="F9" s="646">
        <v>141</v>
      </c>
      <c r="G9" s="166"/>
      <c r="H9" s="166"/>
      <c r="O9" s="166"/>
      <c r="P9" s="166"/>
      <c r="Q9" s="166"/>
      <c r="R9" s="166"/>
      <c r="S9" s="166"/>
      <c r="T9" s="166"/>
      <c r="U9" s="166"/>
      <c r="V9" s="166"/>
      <c r="W9" s="166"/>
      <c r="X9" s="166"/>
      <c r="Y9" s="166"/>
      <c r="Z9" s="166"/>
    </row>
    <row r="10" spans="1:26" ht="12.75" customHeight="1">
      <c r="A10" s="889"/>
      <c r="B10" s="570" t="s">
        <v>108</v>
      </c>
      <c r="C10" s="638">
        <v>67</v>
      </c>
      <c r="D10" s="639">
        <v>5</v>
      </c>
      <c r="E10" s="639">
        <v>222</v>
      </c>
      <c r="F10" s="647">
        <v>294</v>
      </c>
      <c r="G10" s="166"/>
      <c r="H10" s="166"/>
      <c r="O10" s="166"/>
      <c r="P10" s="166"/>
      <c r="Q10" s="166"/>
      <c r="R10" s="166"/>
      <c r="S10" s="166"/>
      <c r="T10" s="166"/>
      <c r="U10" s="166"/>
      <c r="V10" s="166"/>
      <c r="W10" s="166"/>
      <c r="X10" s="166"/>
      <c r="Y10" s="166"/>
      <c r="Z10" s="166"/>
    </row>
    <row r="11" spans="1:26" ht="12.75" customHeight="1">
      <c r="A11" s="889"/>
      <c r="B11" s="302" t="s">
        <v>109</v>
      </c>
      <c r="C11" s="636">
        <v>6</v>
      </c>
      <c r="D11" s="636">
        <v>0</v>
      </c>
      <c r="E11" s="637">
        <v>0</v>
      </c>
      <c r="F11" s="646">
        <v>6</v>
      </c>
      <c r="G11" s="166"/>
      <c r="H11" s="166"/>
      <c r="O11" s="166"/>
      <c r="P11" s="166"/>
      <c r="Q11" s="166"/>
      <c r="R11" s="166"/>
      <c r="S11" s="166"/>
      <c r="T11" s="166"/>
      <c r="U11" s="166"/>
      <c r="V11" s="166"/>
      <c r="W11" s="166"/>
      <c r="X11" s="166"/>
      <c r="Y11" s="166"/>
      <c r="Z11" s="166"/>
    </row>
    <row r="12" spans="1:26" ht="12.75" customHeight="1">
      <c r="A12" s="889"/>
      <c r="B12" s="574" t="s">
        <v>110</v>
      </c>
      <c r="C12" s="638">
        <v>14</v>
      </c>
      <c r="D12" s="638">
        <v>0</v>
      </c>
      <c r="E12" s="639">
        <v>33</v>
      </c>
      <c r="F12" s="647">
        <v>47</v>
      </c>
      <c r="G12" s="166"/>
      <c r="H12" s="166"/>
      <c r="O12" s="166"/>
      <c r="P12" s="166"/>
      <c r="Q12" s="166"/>
      <c r="R12" s="166"/>
      <c r="S12" s="166"/>
      <c r="T12" s="166"/>
      <c r="U12" s="166"/>
      <c r="V12" s="166"/>
      <c r="W12" s="166"/>
      <c r="X12" s="166"/>
      <c r="Y12" s="166"/>
      <c r="Z12" s="166"/>
    </row>
    <row r="13" spans="1:26" ht="12.75" customHeight="1">
      <c r="A13" s="889"/>
      <c r="B13" s="406" t="s">
        <v>111</v>
      </c>
      <c r="C13" s="636">
        <v>1</v>
      </c>
      <c r="D13" s="637">
        <v>1</v>
      </c>
      <c r="E13" s="637">
        <v>4</v>
      </c>
      <c r="F13" s="646">
        <v>6</v>
      </c>
      <c r="G13" s="166"/>
      <c r="H13" s="166"/>
      <c r="O13" s="166"/>
      <c r="P13" s="166"/>
      <c r="Q13" s="166"/>
      <c r="R13" s="166"/>
      <c r="S13" s="166"/>
      <c r="T13" s="166"/>
      <c r="U13" s="166"/>
      <c r="V13" s="166"/>
      <c r="W13" s="166"/>
      <c r="X13" s="166"/>
      <c r="Y13" s="166"/>
      <c r="Z13" s="166"/>
    </row>
    <row r="14" spans="1:26" ht="12.75" customHeight="1">
      <c r="A14" s="889"/>
      <c r="B14" s="570" t="s">
        <v>114</v>
      </c>
      <c r="C14" s="638">
        <v>235</v>
      </c>
      <c r="D14" s="638">
        <v>7</v>
      </c>
      <c r="E14" s="639">
        <v>2096</v>
      </c>
      <c r="F14" s="647">
        <v>2338</v>
      </c>
      <c r="G14" s="166"/>
      <c r="H14" s="166"/>
      <c r="O14" s="166"/>
      <c r="P14" s="166"/>
      <c r="Q14" s="166"/>
      <c r="R14" s="166"/>
      <c r="S14" s="166"/>
      <c r="T14" s="166"/>
      <c r="U14" s="166"/>
      <c r="V14" s="166"/>
      <c r="W14" s="166"/>
      <c r="X14" s="166"/>
      <c r="Y14" s="166"/>
      <c r="Z14" s="166"/>
    </row>
    <row r="15" spans="1:26" ht="12.75" customHeight="1">
      <c r="A15" s="889"/>
      <c r="B15" s="406" t="s">
        <v>115</v>
      </c>
      <c r="C15" s="636">
        <v>70</v>
      </c>
      <c r="D15" s="637">
        <v>1</v>
      </c>
      <c r="E15" s="637">
        <v>19</v>
      </c>
      <c r="F15" s="646">
        <v>90</v>
      </c>
      <c r="G15" s="166"/>
      <c r="H15" s="166"/>
      <c r="O15" s="166"/>
      <c r="P15" s="166"/>
      <c r="Q15" s="166"/>
      <c r="R15" s="166"/>
      <c r="S15" s="166"/>
      <c r="T15" s="166"/>
      <c r="U15" s="166"/>
      <c r="V15" s="166"/>
      <c r="W15" s="166"/>
      <c r="X15" s="166"/>
      <c r="Y15" s="166"/>
      <c r="Z15" s="166"/>
    </row>
    <row r="16" spans="1:26" ht="12.75" customHeight="1">
      <c r="A16" s="889"/>
      <c r="B16" s="570" t="s">
        <v>112</v>
      </c>
      <c r="C16" s="638">
        <v>844</v>
      </c>
      <c r="D16" s="638">
        <v>8</v>
      </c>
      <c r="E16" s="639">
        <v>826</v>
      </c>
      <c r="F16" s="647">
        <v>1678</v>
      </c>
      <c r="G16" s="166"/>
      <c r="H16" s="166"/>
      <c r="O16" s="166"/>
      <c r="P16" s="166"/>
      <c r="Q16" s="166"/>
      <c r="R16" s="166"/>
      <c r="S16" s="166"/>
      <c r="T16" s="166"/>
      <c r="U16" s="166"/>
      <c r="V16" s="166"/>
      <c r="W16" s="166"/>
      <c r="X16" s="166"/>
      <c r="Y16" s="166"/>
      <c r="Z16" s="166"/>
    </row>
    <row r="17" spans="1:26" ht="12.75" customHeight="1">
      <c r="A17" s="889"/>
      <c r="B17" s="406" t="s">
        <v>116</v>
      </c>
      <c r="C17" s="636">
        <v>18</v>
      </c>
      <c r="D17" s="636">
        <v>0</v>
      </c>
      <c r="E17" s="637">
        <v>1</v>
      </c>
      <c r="F17" s="646">
        <v>19</v>
      </c>
      <c r="G17" s="166"/>
      <c r="H17" s="166"/>
      <c r="O17" s="166"/>
      <c r="P17" s="166"/>
      <c r="Q17" s="166"/>
      <c r="R17" s="166"/>
      <c r="S17" s="166"/>
      <c r="T17" s="166"/>
      <c r="U17" s="166"/>
      <c r="V17" s="166"/>
      <c r="W17" s="166"/>
      <c r="X17" s="166"/>
      <c r="Y17" s="166"/>
      <c r="Z17" s="166"/>
    </row>
    <row r="18" spans="1:26" ht="12.75" customHeight="1">
      <c r="A18" s="889"/>
      <c r="B18" s="570" t="s">
        <v>117</v>
      </c>
      <c r="C18" s="638">
        <v>32</v>
      </c>
      <c r="D18" s="638">
        <v>0</v>
      </c>
      <c r="E18" s="639">
        <v>0</v>
      </c>
      <c r="F18" s="647">
        <v>32</v>
      </c>
      <c r="G18" s="166"/>
      <c r="H18" s="166"/>
      <c r="O18" s="166"/>
      <c r="P18" s="166"/>
      <c r="Q18" s="166"/>
      <c r="R18" s="166"/>
      <c r="S18" s="166"/>
      <c r="T18" s="166"/>
      <c r="U18" s="166"/>
      <c r="V18" s="166"/>
      <c r="W18" s="166"/>
      <c r="X18" s="166"/>
      <c r="Y18" s="166"/>
      <c r="Z18" s="166"/>
    </row>
    <row r="19" spans="1:26" ht="12.75" customHeight="1">
      <c r="A19" s="889"/>
      <c r="B19" s="406" t="s">
        <v>118</v>
      </c>
      <c r="C19" s="636">
        <v>5</v>
      </c>
      <c r="D19" s="636">
        <v>0</v>
      </c>
      <c r="E19" s="637">
        <v>22</v>
      </c>
      <c r="F19" s="646">
        <v>27</v>
      </c>
      <c r="G19" s="166"/>
      <c r="H19" s="166"/>
      <c r="O19" s="166"/>
      <c r="P19" s="166"/>
      <c r="Q19" s="166"/>
      <c r="R19" s="166"/>
      <c r="S19" s="166"/>
      <c r="T19" s="166"/>
      <c r="U19" s="166"/>
      <c r="V19" s="166"/>
      <c r="W19" s="166"/>
      <c r="X19" s="166"/>
      <c r="Y19" s="166"/>
      <c r="Z19" s="166"/>
    </row>
    <row r="20" spans="1:26" ht="12.75" customHeight="1" thickBot="1">
      <c r="A20" s="889"/>
      <c r="B20" s="574" t="s">
        <v>324</v>
      </c>
      <c r="C20" s="638">
        <v>317</v>
      </c>
      <c r="D20" s="638">
        <v>20</v>
      </c>
      <c r="E20" s="639">
        <v>780</v>
      </c>
      <c r="F20" s="647">
        <v>1117</v>
      </c>
      <c r="G20" s="166"/>
      <c r="H20" s="166"/>
      <c r="O20" s="166"/>
      <c r="P20" s="166"/>
      <c r="Q20" s="166"/>
      <c r="R20" s="166"/>
      <c r="S20" s="166"/>
      <c r="T20" s="166"/>
      <c r="U20" s="166"/>
      <c r="V20" s="166"/>
      <c r="W20" s="166"/>
      <c r="X20" s="166"/>
      <c r="Y20" s="166"/>
      <c r="Z20" s="166"/>
    </row>
    <row r="21" spans="1:26" ht="15.75" customHeight="1" thickBot="1">
      <c r="A21" s="890"/>
      <c r="B21" s="480" t="s">
        <v>231</v>
      </c>
      <c r="C21" s="640">
        <f>SUM(C4:C20)</f>
        <v>2016</v>
      </c>
      <c r="D21" s="640">
        <f>SUM(D4:D20)</f>
        <v>101</v>
      </c>
      <c r="E21" s="481">
        <f>SUM(E4:E20)</f>
        <v>4263</v>
      </c>
      <c r="F21" s="482">
        <f>SUM(F4:F20)</f>
        <v>6380</v>
      </c>
      <c r="G21" s="166"/>
      <c r="H21" s="166"/>
      <c r="O21" s="166"/>
      <c r="P21" s="166"/>
      <c r="Q21" s="166"/>
      <c r="R21" s="166"/>
      <c r="S21" s="166"/>
      <c r="T21" s="166"/>
      <c r="U21" s="166"/>
      <c r="V21" s="166"/>
      <c r="W21" s="166"/>
      <c r="X21" s="166"/>
      <c r="Y21" s="166"/>
      <c r="Z21" s="166"/>
    </row>
    <row r="22" spans="1:26" ht="12.75" customHeight="1">
      <c r="A22" s="888" t="s">
        <v>238</v>
      </c>
      <c r="B22" s="566" t="s">
        <v>321</v>
      </c>
      <c r="C22" s="634">
        <v>0</v>
      </c>
      <c r="D22" s="634">
        <v>1</v>
      </c>
      <c r="E22" s="568">
        <v>0</v>
      </c>
      <c r="F22" s="569">
        <v>1</v>
      </c>
      <c r="G22" s="166"/>
      <c r="H22" s="166"/>
      <c r="O22" s="166"/>
      <c r="P22" s="166"/>
      <c r="Q22" s="166"/>
      <c r="R22" s="166"/>
      <c r="S22" s="166"/>
      <c r="T22" s="166"/>
      <c r="U22" s="166"/>
      <c r="V22" s="166"/>
      <c r="W22" s="166"/>
      <c r="X22" s="166"/>
      <c r="Y22" s="166"/>
      <c r="Z22" s="166"/>
    </row>
    <row r="23" spans="1:26" ht="12.75" customHeight="1">
      <c r="A23" s="889"/>
      <c r="B23" s="562" t="s">
        <v>322</v>
      </c>
      <c r="C23" s="641">
        <v>9</v>
      </c>
      <c r="D23" s="641">
        <v>27</v>
      </c>
      <c r="E23" s="485">
        <v>76</v>
      </c>
      <c r="F23" s="486">
        <v>112</v>
      </c>
      <c r="G23" s="166"/>
      <c r="H23" s="166"/>
      <c r="O23" s="166"/>
      <c r="P23" s="166"/>
      <c r="Q23" s="166"/>
      <c r="R23" s="166"/>
      <c r="S23" s="166"/>
      <c r="T23" s="166"/>
      <c r="U23" s="166"/>
      <c r="V23" s="166"/>
      <c r="W23" s="166"/>
      <c r="X23" s="166"/>
      <c r="Y23" s="166"/>
      <c r="Z23" s="166"/>
    </row>
    <row r="24" spans="1:26" ht="12.75" customHeight="1">
      <c r="A24" s="889"/>
      <c r="B24" s="575" t="s">
        <v>114</v>
      </c>
      <c r="C24" s="642">
        <v>0</v>
      </c>
      <c r="D24" s="643">
        <v>4</v>
      </c>
      <c r="E24" s="577">
        <v>0</v>
      </c>
      <c r="F24" s="578">
        <v>4</v>
      </c>
      <c r="G24" s="166"/>
      <c r="H24" s="166"/>
      <c r="O24" s="166"/>
      <c r="P24" s="166"/>
      <c r="Q24" s="166"/>
      <c r="R24" s="166"/>
      <c r="S24" s="166"/>
      <c r="T24" s="166"/>
      <c r="U24" s="166"/>
      <c r="V24" s="166"/>
      <c r="W24" s="166"/>
      <c r="X24" s="166"/>
      <c r="Y24" s="166"/>
      <c r="Z24" s="166"/>
    </row>
    <row r="25" spans="1:26" ht="12.75" customHeight="1">
      <c r="A25" s="889"/>
      <c r="B25" s="562" t="s">
        <v>112</v>
      </c>
      <c r="C25" s="644">
        <v>63</v>
      </c>
      <c r="D25" s="641">
        <v>3</v>
      </c>
      <c r="E25" s="485">
        <v>12</v>
      </c>
      <c r="F25" s="486">
        <v>78</v>
      </c>
      <c r="G25" s="166"/>
      <c r="H25" s="166"/>
      <c r="O25" s="166"/>
      <c r="P25" s="166"/>
      <c r="Q25" s="166"/>
      <c r="R25" s="166"/>
      <c r="S25" s="166"/>
      <c r="T25" s="166"/>
      <c r="U25" s="166"/>
      <c r="V25" s="166"/>
      <c r="W25" s="166"/>
      <c r="X25" s="166"/>
      <c r="Y25" s="166"/>
      <c r="Z25" s="166"/>
    </row>
    <row r="26" spans="1:26" ht="12.75" customHeight="1" thickBot="1">
      <c r="A26" s="889"/>
      <c r="B26" s="574" t="s">
        <v>324</v>
      </c>
      <c r="C26" s="638">
        <v>10</v>
      </c>
      <c r="D26" s="639">
        <v>1</v>
      </c>
      <c r="E26" s="572">
        <v>4</v>
      </c>
      <c r="F26" s="573">
        <v>15</v>
      </c>
      <c r="G26" s="166"/>
      <c r="H26" s="166"/>
      <c r="O26" s="166"/>
      <c r="P26" s="166"/>
      <c r="Q26" s="166"/>
      <c r="R26" s="166"/>
      <c r="S26" s="166"/>
      <c r="T26" s="166"/>
      <c r="U26" s="166"/>
      <c r="V26" s="166"/>
      <c r="W26" s="166"/>
      <c r="X26" s="166"/>
      <c r="Y26" s="166"/>
      <c r="Z26" s="166"/>
    </row>
    <row r="27" spans="1:26" ht="15.75" customHeight="1" thickBot="1">
      <c r="A27" s="889"/>
      <c r="B27" s="563" t="s">
        <v>232</v>
      </c>
      <c r="C27" s="564">
        <f>SUM(C22:C26)</f>
        <v>82</v>
      </c>
      <c r="D27" s="564">
        <f>SUM(D22:D26)</f>
        <v>36</v>
      </c>
      <c r="E27" s="564">
        <f>SUM(E22:E26)</f>
        <v>92</v>
      </c>
      <c r="F27" s="565">
        <f>SUM(F22:F26)</f>
        <v>210</v>
      </c>
      <c r="G27" s="166"/>
      <c r="H27" s="166"/>
      <c r="I27" s="166"/>
      <c r="J27" s="166"/>
      <c r="K27" s="166"/>
      <c r="L27" s="166"/>
      <c r="M27" s="166"/>
      <c r="N27" s="166"/>
      <c r="O27" s="166"/>
      <c r="P27" s="166"/>
      <c r="Q27" s="166"/>
      <c r="R27" s="166"/>
      <c r="S27" s="166"/>
      <c r="T27" s="166"/>
      <c r="U27" s="166"/>
      <c r="V27" s="166"/>
      <c r="W27" s="166"/>
      <c r="X27" s="166"/>
      <c r="Y27" s="166"/>
      <c r="Z27" s="166"/>
    </row>
    <row r="28" spans="1:26" ht="15.75" customHeight="1" thickBot="1">
      <c r="A28" s="464"/>
      <c r="B28" s="579" t="s">
        <v>134</v>
      </c>
      <c r="C28" s="580">
        <f>SUM(C21,C27)</f>
        <v>2098</v>
      </c>
      <c r="D28" s="580">
        <f>SUM(D21,D27)</f>
        <v>137</v>
      </c>
      <c r="E28" s="580">
        <f>SUM(E21,E27)</f>
        <v>4355</v>
      </c>
      <c r="F28" s="581">
        <f>SUM(F21,F27)</f>
        <v>6590</v>
      </c>
      <c r="G28" s="166"/>
      <c r="H28" s="166"/>
      <c r="I28" s="166"/>
      <c r="J28" s="166"/>
      <c r="K28" s="166"/>
      <c r="L28" s="166"/>
      <c r="M28" s="166"/>
      <c r="N28" s="166"/>
      <c r="O28" s="166"/>
      <c r="P28" s="166"/>
      <c r="Q28" s="166"/>
      <c r="R28" s="166"/>
      <c r="S28" s="166"/>
      <c r="T28" s="166"/>
      <c r="U28" s="166"/>
      <c r="V28" s="166"/>
      <c r="W28" s="166"/>
      <c r="X28" s="166"/>
      <c r="Y28" s="166"/>
      <c r="Z28" s="166"/>
    </row>
    <row r="29" spans="1:26" ht="12.75" customHeight="1">
      <c r="A29" s="166"/>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row>
    <row r="30" spans="1:26" ht="12.75" customHeight="1">
      <c r="A30" s="31" t="s">
        <v>59</v>
      </c>
      <c r="F30" s="166"/>
      <c r="G30" s="166"/>
      <c r="H30" s="166"/>
      <c r="I30" s="166"/>
      <c r="J30" s="166"/>
      <c r="K30" s="166"/>
      <c r="L30" s="166"/>
      <c r="M30" s="166"/>
      <c r="N30" s="166"/>
      <c r="O30" s="166"/>
      <c r="P30" s="166"/>
      <c r="Q30" s="166"/>
      <c r="R30" s="166"/>
      <c r="S30" s="166"/>
      <c r="T30" s="166"/>
      <c r="U30" s="166"/>
      <c r="V30" s="166"/>
      <c r="W30" s="166"/>
      <c r="X30" s="166"/>
      <c r="Y30" s="166"/>
      <c r="Z30" s="166"/>
    </row>
    <row r="31" spans="1:26" ht="12.75" customHeight="1">
      <c r="A31" s="31" t="s">
        <v>488</v>
      </c>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row>
    <row r="32" spans="1:26" ht="28.5" customHeight="1">
      <c r="A32" s="875" t="s">
        <v>376</v>
      </c>
      <c r="B32" s="879"/>
      <c r="C32" s="879"/>
      <c r="D32" s="879"/>
      <c r="E32" s="879"/>
      <c r="F32" s="166"/>
      <c r="G32" s="166"/>
      <c r="H32" s="166"/>
      <c r="I32" s="166"/>
      <c r="J32" s="166"/>
      <c r="K32" s="166"/>
      <c r="L32" s="166"/>
      <c r="M32" s="166"/>
      <c r="N32" s="166"/>
      <c r="O32" s="166"/>
      <c r="P32" s="166"/>
      <c r="Q32" s="166"/>
      <c r="R32" s="166"/>
      <c r="S32" s="166"/>
      <c r="T32" s="166"/>
      <c r="U32" s="166"/>
      <c r="V32" s="166"/>
      <c r="W32" s="166"/>
      <c r="X32" s="166"/>
      <c r="Y32" s="166"/>
      <c r="Z32" s="166"/>
    </row>
    <row r="33" spans="1:26" ht="108" customHeight="1">
      <c r="A33" s="875" t="s">
        <v>128</v>
      </c>
      <c r="B33" s="875"/>
      <c r="C33" s="875"/>
      <c r="D33" s="875"/>
      <c r="E33" s="875"/>
      <c r="F33" s="166"/>
      <c r="G33" s="166"/>
      <c r="H33" s="166"/>
      <c r="I33" s="166"/>
      <c r="J33" s="166"/>
      <c r="K33" s="166"/>
      <c r="L33" s="166"/>
      <c r="M33" s="166"/>
      <c r="N33" s="166"/>
      <c r="O33" s="166"/>
      <c r="P33" s="166"/>
      <c r="Q33" s="166"/>
      <c r="R33" s="166"/>
      <c r="S33" s="166"/>
      <c r="T33" s="166"/>
      <c r="U33" s="166"/>
      <c r="V33" s="166"/>
      <c r="W33" s="166"/>
      <c r="X33" s="166"/>
      <c r="Y33" s="166"/>
      <c r="Z33" s="166"/>
    </row>
    <row r="34" spans="1:26" ht="12.75" customHeight="1">
      <c r="A34" s="166"/>
      <c r="B34" s="446"/>
      <c r="C34" s="446"/>
      <c r="D34" s="446"/>
      <c r="E34" s="446"/>
      <c r="F34" s="166"/>
      <c r="G34" s="166"/>
      <c r="H34" s="166"/>
      <c r="I34" s="166"/>
      <c r="J34" s="166"/>
      <c r="K34" s="166"/>
      <c r="L34" s="166"/>
      <c r="M34" s="166"/>
      <c r="N34" s="166"/>
      <c r="O34" s="166"/>
      <c r="P34" s="166"/>
      <c r="Q34" s="166"/>
      <c r="R34" s="166"/>
      <c r="S34" s="166"/>
      <c r="T34" s="166"/>
      <c r="U34" s="166"/>
      <c r="V34" s="166"/>
      <c r="W34" s="166"/>
      <c r="X34" s="166"/>
      <c r="Y34" s="166"/>
      <c r="Z34" s="166"/>
    </row>
    <row r="35" spans="1:26" ht="12.75" customHeight="1">
      <c r="A35" s="166"/>
      <c r="B35" s="94"/>
      <c r="C35" s="94"/>
      <c r="D35" s="94"/>
      <c r="E35" s="94"/>
      <c r="F35" s="166"/>
      <c r="G35" s="166"/>
      <c r="H35" s="166"/>
      <c r="I35" s="166"/>
      <c r="J35" s="166"/>
      <c r="K35" s="166"/>
      <c r="L35" s="166"/>
      <c r="M35" s="166"/>
      <c r="N35" s="166"/>
      <c r="O35" s="166"/>
      <c r="P35" s="166"/>
      <c r="Q35" s="166"/>
      <c r="R35" s="166"/>
      <c r="S35" s="166"/>
      <c r="T35" s="166"/>
      <c r="U35" s="166"/>
      <c r="V35" s="166"/>
      <c r="W35" s="166"/>
      <c r="X35" s="166"/>
      <c r="Y35" s="166"/>
      <c r="Z35" s="166"/>
    </row>
    <row r="36" spans="1:26" ht="12.75" customHeight="1">
      <c r="A36" s="166"/>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row>
    <row r="37" spans="1:26" ht="12.75" customHeight="1">
      <c r="A37" s="166"/>
      <c r="B37" s="166"/>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row>
    <row r="38" spans="1:26" ht="12.75" customHeight="1">
      <c r="A38" s="166"/>
      <c r="B38" s="166"/>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row>
    <row r="39" spans="1:26" ht="12.75" customHeight="1">
      <c r="A39" s="166"/>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row>
    <row r="40" spans="1:26" ht="12.75" customHeight="1">
      <c r="A40" s="166"/>
      <c r="B40" s="166"/>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row>
    <row r="41" spans="1:26" ht="12.75" customHeight="1">
      <c r="A41" s="166"/>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row>
    <row r="42" spans="1:26" ht="12.75" customHeight="1">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row>
    <row r="43" spans="1:26" ht="12.75" customHeight="1">
      <c r="A43" s="166"/>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row>
    <row r="44" spans="1:26" ht="12.75" customHeight="1">
      <c r="A44" s="166"/>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row>
    <row r="45" spans="1:26" ht="12.75" customHeight="1">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row>
    <row r="46" spans="1:26" ht="12.75" customHeight="1">
      <c r="A46" s="166"/>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row>
    <row r="47" spans="1:26" ht="12.75" customHeight="1">
      <c r="A47" s="166"/>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row>
    <row r="48" spans="1:26" ht="12.75" customHeight="1">
      <c r="A48" s="166"/>
      <c r="B48" s="166"/>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row>
    <row r="49" spans="1:26" ht="12.75" customHeight="1">
      <c r="A49" s="166"/>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row>
    <row r="50" spans="1:26" ht="12.75" customHeight="1">
      <c r="A50" s="166"/>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row>
    <row r="51" spans="1:26" ht="12.75" customHeight="1">
      <c r="A51" s="166"/>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row>
    <row r="52" spans="1:26" ht="12.75" customHeight="1">
      <c r="A52" s="166"/>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row>
    <row r="53" spans="1:26" ht="12.75" customHeight="1">
      <c r="A53" s="166"/>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row>
    <row r="54" spans="1:26" ht="12.75" customHeight="1">
      <c r="A54" s="166"/>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row>
    <row r="55" spans="1:26" ht="12.75" customHeight="1">
      <c r="A55" s="166"/>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166"/>
      <c r="Z55" s="166"/>
    </row>
    <row r="56" spans="1:26" ht="12.75" customHeight="1">
      <c r="A56" s="166"/>
      <c r="B56" s="166"/>
      <c r="C56" s="166"/>
      <c r="D56" s="166"/>
      <c r="E56" s="166"/>
      <c r="F56" s="166"/>
      <c r="G56" s="166"/>
      <c r="H56" s="166"/>
      <c r="I56" s="166"/>
      <c r="J56" s="166"/>
      <c r="K56" s="166"/>
      <c r="L56" s="166"/>
      <c r="M56" s="166"/>
      <c r="N56" s="166"/>
      <c r="O56" s="166"/>
      <c r="P56" s="166"/>
      <c r="Q56" s="166"/>
      <c r="R56" s="166"/>
      <c r="S56" s="166"/>
      <c r="T56" s="166"/>
      <c r="U56" s="166"/>
      <c r="V56" s="166"/>
      <c r="W56" s="166"/>
      <c r="X56" s="166"/>
      <c r="Y56" s="166"/>
      <c r="Z56" s="166"/>
    </row>
    <row r="57" spans="1:26" ht="12.75" customHeight="1">
      <c r="A57" s="166"/>
      <c r="B57" s="166"/>
      <c r="C57" s="166"/>
      <c r="D57" s="166"/>
      <c r="E57" s="166"/>
      <c r="F57" s="166"/>
      <c r="G57" s="166"/>
      <c r="H57" s="166"/>
      <c r="I57" s="166"/>
      <c r="J57" s="166"/>
      <c r="K57" s="166"/>
      <c r="L57" s="166"/>
      <c r="M57" s="166"/>
      <c r="N57" s="166"/>
      <c r="O57" s="166"/>
      <c r="P57" s="166"/>
      <c r="Q57" s="166"/>
      <c r="R57" s="166"/>
      <c r="S57" s="166"/>
      <c r="T57" s="166"/>
      <c r="U57" s="166"/>
      <c r="V57" s="166"/>
      <c r="W57" s="166"/>
      <c r="X57" s="166"/>
      <c r="Y57" s="166"/>
      <c r="Z57" s="166"/>
    </row>
    <row r="58" spans="1:26" ht="12.75" customHeight="1">
      <c r="A58" s="166"/>
      <c r="B58" s="166"/>
      <c r="C58" s="166"/>
      <c r="D58" s="166"/>
      <c r="E58" s="166"/>
      <c r="F58" s="166"/>
      <c r="G58" s="166"/>
      <c r="H58" s="166"/>
      <c r="I58" s="166"/>
      <c r="J58" s="166"/>
      <c r="K58" s="166"/>
      <c r="L58" s="166"/>
      <c r="M58" s="166"/>
      <c r="N58" s="166"/>
      <c r="O58" s="166"/>
      <c r="P58" s="166"/>
      <c r="Q58" s="166"/>
      <c r="R58" s="166"/>
      <c r="S58" s="166"/>
      <c r="T58" s="166"/>
      <c r="U58" s="166"/>
      <c r="V58" s="166"/>
      <c r="W58" s="166"/>
      <c r="X58" s="166"/>
      <c r="Y58" s="166"/>
      <c r="Z58" s="166"/>
    </row>
    <row r="59" spans="1:26" ht="12.75" customHeight="1">
      <c r="A59" s="166"/>
      <c r="B59" s="166"/>
      <c r="C59" s="166"/>
      <c r="D59" s="166"/>
      <c r="E59" s="166"/>
      <c r="F59" s="166"/>
      <c r="G59" s="166"/>
      <c r="H59" s="166"/>
      <c r="I59" s="166"/>
      <c r="J59" s="166"/>
      <c r="K59" s="166"/>
      <c r="L59" s="166"/>
      <c r="M59" s="166"/>
      <c r="N59" s="166"/>
      <c r="O59" s="166"/>
      <c r="P59" s="166"/>
      <c r="Q59" s="166"/>
      <c r="R59" s="166"/>
      <c r="S59" s="166"/>
      <c r="T59" s="166"/>
      <c r="U59" s="166"/>
      <c r="V59" s="166"/>
      <c r="W59" s="166"/>
      <c r="X59" s="166"/>
      <c r="Y59" s="166"/>
      <c r="Z59" s="166"/>
    </row>
    <row r="60" spans="1:26" ht="12.75" customHeight="1">
      <c r="A60" s="166"/>
      <c r="B60" s="166"/>
      <c r="C60" s="166"/>
      <c r="D60" s="166"/>
      <c r="E60" s="166"/>
      <c r="F60" s="166"/>
      <c r="G60" s="166"/>
      <c r="H60" s="166"/>
      <c r="I60" s="166"/>
      <c r="J60" s="166"/>
      <c r="K60" s="166"/>
      <c r="L60" s="166"/>
      <c r="M60" s="166"/>
      <c r="N60" s="166"/>
      <c r="O60" s="166"/>
      <c r="P60" s="166"/>
      <c r="Q60" s="166"/>
      <c r="R60" s="166"/>
      <c r="S60" s="166"/>
      <c r="T60" s="166"/>
      <c r="U60" s="166"/>
      <c r="V60" s="166"/>
      <c r="W60" s="166"/>
      <c r="X60" s="166"/>
      <c r="Y60" s="166"/>
      <c r="Z60" s="166"/>
    </row>
    <row r="61" spans="1:26" ht="12.75" customHeight="1">
      <c r="A61" s="166"/>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row>
    <row r="62" spans="1:26" ht="12.75" customHeight="1">
      <c r="A62" s="166"/>
      <c r="B62" s="166"/>
      <c r="C62" s="166"/>
      <c r="D62" s="166"/>
      <c r="E62" s="166"/>
      <c r="F62" s="166"/>
      <c r="G62" s="166"/>
      <c r="H62" s="166"/>
      <c r="I62" s="166"/>
      <c r="J62" s="166"/>
      <c r="K62" s="166"/>
      <c r="L62" s="166"/>
      <c r="M62" s="166"/>
      <c r="N62" s="166"/>
      <c r="O62" s="166"/>
      <c r="P62" s="166"/>
      <c r="Q62" s="166"/>
      <c r="R62" s="166"/>
      <c r="S62" s="166"/>
      <c r="T62" s="166"/>
      <c r="U62" s="166"/>
      <c r="V62" s="166"/>
      <c r="W62" s="166"/>
      <c r="X62" s="166"/>
      <c r="Y62" s="166"/>
      <c r="Z62" s="166"/>
    </row>
    <row r="63" spans="1:26" ht="12.75" customHeight="1">
      <c r="A63" s="166"/>
      <c r="B63" s="166"/>
      <c r="C63" s="166"/>
      <c r="D63" s="166"/>
      <c r="E63" s="166"/>
      <c r="F63" s="166"/>
      <c r="G63" s="166"/>
      <c r="H63" s="166"/>
      <c r="I63" s="166"/>
      <c r="J63" s="166"/>
      <c r="K63" s="166"/>
      <c r="L63" s="166"/>
      <c r="M63" s="166"/>
      <c r="N63" s="166"/>
      <c r="O63" s="166"/>
      <c r="P63" s="166"/>
      <c r="Q63" s="166"/>
      <c r="R63" s="166"/>
      <c r="S63" s="166"/>
      <c r="T63" s="166"/>
      <c r="U63" s="166"/>
      <c r="V63" s="166"/>
      <c r="W63" s="166"/>
      <c r="X63" s="166"/>
      <c r="Y63" s="166"/>
      <c r="Z63" s="166"/>
    </row>
    <row r="64" spans="1:26" ht="12.75" customHeight="1">
      <c r="A64" s="166"/>
      <c r="B64" s="166"/>
      <c r="C64" s="166"/>
      <c r="D64" s="166"/>
      <c r="E64" s="166"/>
      <c r="F64" s="166"/>
      <c r="G64" s="166"/>
      <c r="H64" s="166"/>
      <c r="I64" s="166"/>
      <c r="J64" s="166"/>
      <c r="K64" s="166"/>
      <c r="L64" s="166"/>
      <c r="M64" s="166"/>
      <c r="N64" s="166"/>
      <c r="O64" s="166"/>
      <c r="P64" s="166"/>
      <c r="Q64" s="166"/>
      <c r="R64" s="166"/>
      <c r="S64" s="166"/>
      <c r="T64" s="166"/>
      <c r="U64" s="166"/>
      <c r="V64" s="166"/>
      <c r="W64" s="166"/>
      <c r="X64" s="166"/>
      <c r="Y64" s="166"/>
      <c r="Z64" s="166"/>
    </row>
    <row r="65" spans="1:26" ht="12.75" customHeight="1">
      <c r="A65" s="166"/>
      <c r="B65" s="166"/>
      <c r="C65" s="166"/>
      <c r="D65" s="166"/>
      <c r="E65" s="166"/>
      <c r="F65" s="166"/>
      <c r="G65" s="166"/>
      <c r="H65" s="166"/>
      <c r="I65" s="166"/>
      <c r="J65" s="166"/>
      <c r="K65" s="166"/>
      <c r="L65" s="166"/>
      <c r="M65" s="166"/>
      <c r="N65" s="166"/>
      <c r="O65" s="166"/>
      <c r="P65" s="166"/>
      <c r="Q65" s="166"/>
      <c r="R65" s="166"/>
      <c r="S65" s="166"/>
      <c r="T65" s="166"/>
      <c r="U65" s="166"/>
      <c r="V65" s="166"/>
      <c r="W65" s="166"/>
      <c r="X65" s="166"/>
      <c r="Y65" s="166"/>
      <c r="Z65" s="166"/>
    </row>
    <row r="66" spans="1:26" ht="12.75" customHeight="1">
      <c r="A66" s="166"/>
      <c r="B66" s="166"/>
      <c r="C66" s="166"/>
      <c r="D66" s="166"/>
      <c r="E66" s="166"/>
      <c r="F66" s="166"/>
      <c r="G66" s="166"/>
      <c r="H66" s="166"/>
      <c r="I66" s="166"/>
      <c r="J66" s="166"/>
      <c r="K66" s="166"/>
      <c r="L66" s="166"/>
      <c r="M66" s="166"/>
      <c r="N66" s="166"/>
      <c r="O66" s="166"/>
      <c r="P66" s="166"/>
      <c r="Q66" s="166"/>
      <c r="R66" s="166"/>
      <c r="S66" s="166"/>
      <c r="T66" s="166"/>
      <c r="U66" s="166"/>
      <c r="V66" s="166"/>
      <c r="W66" s="166"/>
      <c r="X66" s="166"/>
      <c r="Y66" s="166"/>
      <c r="Z66" s="166"/>
    </row>
    <row r="67" spans="1:26" ht="12.75" customHeight="1">
      <c r="A67" s="166"/>
      <c r="B67" s="166"/>
      <c r="C67" s="166"/>
      <c r="D67" s="166"/>
      <c r="E67" s="166"/>
      <c r="F67" s="166"/>
      <c r="G67" s="166"/>
      <c r="H67" s="166"/>
      <c r="I67" s="166"/>
      <c r="J67" s="166"/>
      <c r="K67" s="166"/>
      <c r="L67" s="166"/>
      <c r="M67" s="166"/>
      <c r="N67" s="166"/>
      <c r="O67" s="166"/>
      <c r="P67" s="166"/>
      <c r="Q67" s="166"/>
      <c r="R67" s="166"/>
      <c r="S67" s="166"/>
      <c r="T67" s="166"/>
      <c r="U67" s="166"/>
      <c r="V67" s="166"/>
      <c r="W67" s="166"/>
      <c r="X67" s="166"/>
      <c r="Y67" s="166"/>
      <c r="Z67" s="166"/>
    </row>
    <row r="68" spans="1:26" ht="12.75" customHeight="1">
      <c r="A68" s="166"/>
      <c r="B68" s="166"/>
      <c r="C68" s="166"/>
      <c r="D68" s="166"/>
      <c r="E68" s="166"/>
      <c r="F68" s="166"/>
      <c r="G68" s="166"/>
      <c r="H68" s="166"/>
      <c r="I68" s="166"/>
      <c r="J68" s="166"/>
      <c r="K68" s="166"/>
      <c r="L68" s="166"/>
      <c r="M68" s="166"/>
      <c r="N68" s="166"/>
      <c r="O68" s="166"/>
      <c r="P68" s="166"/>
      <c r="Q68" s="166"/>
      <c r="R68" s="166"/>
      <c r="S68" s="166"/>
      <c r="T68" s="166"/>
      <c r="U68" s="166"/>
      <c r="V68" s="166"/>
      <c r="W68" s="166"/>
      <c r="X68" s="166"/>
      <c r="Y68" s="166"/>
      <c r="Z68" s="166"/>
    </row>
    <row r="69" spans="1:26" ht="12.75" customHeight="1">
      <c r="A69" s="166"/>
      <c r="B69" s="166"/>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row>
    <row r="70" spans="1:26" ht="12.75" customHeight="1">
      <c r="A70" s="166"/>
      <c r="B70" s="166"/>
      <c r="C70" s="166"/>
      <c r="D70" s="166"/>
      <c r="E70" s="166"/>
      <c r="F70" s="166"/>
      <c r="G70" s="166"/>
      <c r="H70" s="166"/>
      <c r="I70" s="166"/>
      <c r="J70" s="166"/>
      <c r="K70" s="166"/>
      <c r="L70" s="166"/>
      <c r="M70" s="166"/>
      <c r="N70" s="166"/>
      <c r="O70" s="166"/>
      <c r="P70" s="166"/>
      <c r="Q70" s="166"/>
      <c r="R70" s="166"/>
      <c r="S70" s="166"/>
      <c r="T70" s="166"/>
      <c r="U70" s="166"/>
      <c r="V70" s="166"/>
      <c r="W70" s="166"/>
      <c r="X70" s="166"/>
      <c r="Y70" s="166"/>
      <c r="Z70" s="166"/>
    </row>
    <row r="71" spans="1:26" ht="12.75" customHeight="1">
      <c r="A71" s="166"/>
      <c r="B71" s="166"/>
      <c r="C71" s="166"/>
      <c r="D71" s="166"/>
      <c r="E71" s="166"/>
      <c r="F71" s="166"/>
      <c r="G71" s="166"/>
      <c r="H71" s="166"/>
      <c r="I71" s="166"/>
      <c r="J71" s="166"/>
      <c r="K71" s="166"/>
      <c r="L71" s="166"/>
      <c r="M71" s="166"/>
      <c r="N71" s="166"/>
      <c r="O71" s="166"/>
      <c r="P71" s="166"/>
      <c r="Q71" s="166"/>
      <c r="R71" s="166"/>
      <c r="S71" s="166"/>
      <c r="T71" s="166"/>
      <c r="U71" s="166"/>
      <c r="V71" s="166"/>
      <c r="W71" s="166"/>
      <c r="X71" s="166"/>
      <c r="Y71" s="166"/>
      <c r="Z71" s="166"/>
    </row>
    <row r="72" spans="1:26" ht="12.75" customHeight="1">
      <c r="A72" s="166"/>
      <c r="B72" s="166"/>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row>
    <row r="73" spans="1:26" ht="12.75" customHeight="1">
      <c r="A73" s="166"/>
      <c r="B73" s="166"/>
      <c r="C73" s="166"/>
      <c r="D73" s="166"/>
      <c r="E73" s="166"/>
      <c r="F73" s="166"/>
      <c r="G73" s="166"/>
      <c r="H73" s="166"/>
      <c r="I73" s="166"/>
      <c r="J73" s="166"/>
      <c r="K73" s="166"/>
      <c r="L73" s="166"/>
      <c r="M73" s="166"/>
      <c r="N73" s="166"/>
      <c r="O73" s="166"/>
      <c r="P73" s="166"/>
      <c r="Q73" s="166"/>
      <c r="R73" s="166"/>
      <c r="S73" s="166"/>
      <c r="T73" s="166"/>
      <c r="U73" s="166"/>
      <c r="V73" s="166"/>
      <c r="W73" s="166"/>
      <c r="X73" s="166"/>
      <c r="Y73" s="166"/>
      <c r="Z73" s="166"/>
    </row>
    <row r="74" spans="1:26" ht="12.75" customHeight="1">
      <c r="A74" s="166"/>
      <c r="B74" s="166"/>
      <c r="C74" s="166"/>
      <c r="D74" s="166"/>
      <c r="E74" s="166"/>
      <c r="F74" s="166"/>
      <c r="G74" s="166"/>
      <c r="H74" s="166"/>
      <c r="I74" s="166"/>
      <c r="J74" s="166"/>
      <c r="K74" s="166"/>
      <c r="L74" s="166"/>
      <c r="M74" s="166"/>
      <c r="N74" s="166"/>
      <c r="O74" s="166"/>
      <c r="P74" s="166"/>
      <c r="Q74" s="166"/>
      <c r="R74" s="166"/>
      <c r="S74" s="166"/>
      <c r="T74" s="166"/>
      <c r="U74" s="166"/>
      <c r="V74" s="166"/>
      <c r="W74" s="166"/>
      <c r="X74" s="166"/>
      <c r="Y74" s="166"/>
      <c r="Z74" s="166"/>
    </row>
    <row r="75" spans="1:26" ht="12.75" customHeight="1">
      <c r="A75" s="166"/>
      <c r="B75" s="166"/>
      <c r="C75" s="166"/>
      <c r="D75" s="166"/>
      <c r="E75" s="166"/>
      <c r="F75" s="166"/>
      <c r="G75" s="166"/>
      <c r="H75" s="166"/>
      <c r="I75" s="166"/>
      <c r="J75" s="166"/>
      <c r="K75" s="166"/>
      <c r="L75" s="166"/>
      <c r="M75" s="166"/>
      <c r="N75" s="166"/>
      <c r="O75" s="166"/>
      <c r="P75" s="166"/>
      <c r="Q75" s="166"/>
      <c r="R75" s="166"/>
      <c r="S75" s="166"/>
      <c r="T75" s="166"/>
      <c r="U75" s="166"/>
      <c r="V75" s="166"/>
      <c r="W75" s="166"/>
      <c r="X75" s="166"/>
      <c r="Y75" s="166"/>
      <c r="Z75" s="166"/>
    </row>
    <row r="76" spans="1:26" ht="12.75" customHeight="1">
      <c r="A76" s="166"/>
      <c r="B76" s="166"/>
      <c r="C76" s="166"/>
      <c r="D76" s="166"/>
      <c r="E76" s="166"/>
      <c r="F76" s="166"/>
      <c r="G76" s="166"/>
      <c r="H76" s="166"/>
      <c r="I76" s="166"/>
      <c r="J76" s="166"/>
      <c r="K76" s="166"/>
      <c r="L76" s="166"/>
      <c r="M76" s="166"/>
      <c r="N76" s="166"/>
      <c r="O76" s="166"/>
      <c r="P76" s="166"/>
      <c r="Q76" s="166"/>
      <c r="R76" s="166"/>
      <c r="S76" s="166"/>
      <c r="T76" s="166"/>
      <c r="U76" s="166"/>
      <c r="V76" s="166"/>
      <c r="W76" s="166"/>
      <c r="X76" s="166"/>
      <c r="Y76" s="166"/>
      <c r="Z76" s="166"/>
    </row>
    <row r="77" spans="1:26" ht="12.75" customHeight="1">
      <c r="A77" s="166"/>
      <c r="B77" s="166"/>
      <c r="C77" s="166"/>
      <c r="D77" s="166"/>
      <c r="E77" s="166"/>
      <c r="F77" s="166"/>
      <c r="G77" s="166"/>
      <c r="H77" s="166"/>
      <c r="I77" s="166"/>
      <c r="J77" s="166"/>
      <c r="K77" s="166"/>
      <c r="L77" s="166"/>
      <c r="M77" s="166"/>
      <c r="N77" s="166"/>
      <c r="O77" s="166"/>
      <c r="P77" s="166"/>
      <c r="Q77" s="166"/>
      <c r="R77" s="166"/>
      <c r="S77" s="166"/>
      <c r="T77" s="166"/>
      <c r="U77" s="166"/>
      <c r="V77" s="166"/>
      <c r="W77" s="166"/>
      <c r="X77" s="166"/>
      <c r="Y77" s="166"/>
      <c r="Z77" s="166"/>
    </row>
    <row r="78" spans="1:26" ht="12.75" customHeight="1">
      <c r="A78" s="166"/>
      <c r="B78" s="166"/>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row>
    <row r="79" spans="1:26" ht="12.75" customHeight="1">
      <c r="A79" s="166"/>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row>
    <row r="80" spans="1:26" ht="12.75" customHeight="1">
      <c r="A80" s="166"/>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row>
    <row r="81" spans="1:26" ht="12.75" customHeight="1">
      <c r="A81" s="166"/>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row>
    <row r="82" spans="1:26" ht="12.75" customHeight="1">
      <c r="A82" s="166"/>
      <c r="B82" s="166"/>
      <c r="C82" s="166"/>
      <c r="D82" s="166"/>
      <c r="E82" s="166"/>
      <c r="F82" s="166"/>
      <c r="G82" s="166"/>
      <c r="H82" s="166"/>
      <c r="I82" s="166"/>
      <c r="J82" s="166"/>
      <c r="K82" s="166"/>
      <c r="L82" s="166"/>
      <c r="M82" s="166"/>
      <c r="N82" s="166"/>
      <c r="O82" s="166"/>
      <c r="P82" s="166"/>
      <c r="Q82" s="166"/>
      <c r="R82" s="166"/>
      <c r="S82" s="166"/>
      <c r="T82" s="166"/>
      <c r="U82" s="166"/>
      <c r="V82" s="166"/>
      <c r="W82" s="166"/>
      <c r="X82" s="166"/>
      <c r="Y82" s="166"/>
      <c r="Z82" s="166"/>
    </row>
    <row r="83" spans="1:26" ht="12.75" customHeight="1">
      <c r="A83" s="166"/>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row>
    <row r="84" spans="1:26" ht="12.75" customHeight="1">
      <c r="A84" s="166"/>
      <c r="B84" s="166"/>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row>
    <row r="85" spans="1:26" ht="12.75" customHeight="1">
      <c r="A85" s="166"/>
      <c r="B85" s="166"/>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row>
    <row r="86" spans="1:26" ht="12.75" customHeight="1">
      <c r="A86" s="166"/>
      <c r="B86" s="166"/>
      <c r="C86" s="166"/>
      <c r="D86" s="166"/>
      <c r="E86" s="166"/>
      <c r="F86" s="166"/>
      <c r="G86" s="166"/>
      <c r="H86" s="166"/>
      <c r="I86" s="166"/>
      <c r="J86" s="166"/>
      <c r="K86" s="166"/>
      <c r="L86" s="166"/>
      <c r="M86" s="166"/>
      <c r="N86" s="166"/>
      <c r="O86" s="166"/>
      <c r="P86" s="166"/>
      <c r="Q86" s="166"/>
      <c r="R86" s="166"/>
      <c r="S86" s="166"/>
      <c r="T86" s="166"/>
      <c r="U86" s="166"/>
      <c r="V86" s="166"/>
      <c r="W86" s="166"/>
      <c r="X86" s="166"/>
      <c r="Y86" s="166"/>
      <c r="Z86" s="166"/>
    </row>
    <row r="87" spans="1:26" ht="12.75" customHeight="1">
      <c r="A87" s="166"/>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row>
    <row r="88" spans="1:26" ht="12.75" customHeight="1">
      <c r="A88" s="166"/>
      <c r="B88" s="166"/>
      <c r="C88" s="166"/>
      <c r="D88" s="166"/>
      <c r="E88" s="166"/>
      <c r="F88" s="166"/>
      <c r="G88" s="166"/>
      <c r="H88" s="166"/>
      <c r="I88" s="166"/>
      <c r="J88" s="166"/>
      <c r="K88" s="166"/>
      <c r="L88" s="166"/>
      <c r="M88" s="166"/>
      <c r="N88" s="166"/>
      <c r="O88" s="166"/>
      <c r="P88" s="166"/>
      <c r="Q88" s="166"/>
      <c r="R88" s="166"/>
      <c r="S88" s="166"/>
      <c r="T88" s="166"/>
      <c r="U88" s="166"/>
      <c r="V88" s="166"/>
      <c r="W88" s="166"/>
      <c r="X88" s="166"/>
      <c r="Y88" s="166"/>
      <c r="Z88" s="166"/>
    </row>
    <row r="89" spans="1:26" ht="12.75" customHeight="1">
      <c r="A89" s="166"/>
      <c r="B89" s="166"/>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row>
    <row r="90" spans="1:26" ht="12.75" customHeight="1">
      <c r="A90" s="166"/>
      <c r="B90" s="166"/>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row>
    <row r="91" spans="1:26" ht="12.75" customHeight="1">
      <c r="A91" s="166"/>
      <c r="B91" s="166"/>
      <c r="C91" s="166"/>
      <c r="D91" s="166"/>
      <c r="E91" s="166"/>
      <c r="F91" s="166"/>
      <c r="G91" s="166"/>
      <c r="H91" s="166"/>
      <c r="I91" s="166"/>
      <c r="J91" s="166"/>
      <c r="K91" s="166"/>
      <c r="L91" s="166"/>
      <c r="M91" s="166"/>
      <c r="N91" s="166"/>
      <c r="O91" s="166"/>
      <c r="P91" s="166"/>
      <c r="Q91" s="166"/>
      <c r="R91" s="166"/>
      <c r="S91" s="166"/>
      <c r="T91" s="166"/>
      <c r="U91" s="166"/>
      <c r="V91" s="166"/>
      <c r="W91" s="166"/>
      <c r="X91" s="166"/>
      <c r="Y91" s="166"/>
      <c r="Z91" s="166"/>
    </row>
    <row r="92" spans="1:26" ht="12.75" customHeight="1">
      <c r="A92" s="166"/>
      <c r="B92" s="166"/>
      <c r="C92" s="166"/>
      <c r="D92" s="166"/>
      <c r="E92" s="166"/>
      <c r="F92" s="166"/>
      <c r="G92" s="166"/>
      <c r="H92" s="166"/>
      <c r="I92" s="166"/>
      <c r="J92" s="166"/>
      <c r="K92" s="166"/>
      <c r="L92" s="166"/>
      <c r="M92" s="166"/>
      <c r="N92" s="166"/>
      <c r="O92" s="166"/>
      <c r="P92" s="166"/>
      <c r="Q92" s="166"/>
      <c r="R92" s="166"/>
      <c r="S92" s="166"/>
      <c r="T92" s="166"/>
      <c r="U92" s="166"/>
      <c r="V92" s="166"/>
      <c r="W92" s="166"/>
      <c r="X92" s="166"/>
      <c r="Y92" s="166"/>
      <c r="Z92" s="166"/>
    </row>
    <row r="93" spans="1:26" ht="12.75" customHeight="1">
      <c r="A93" s="166"/>
      <c r="B93" s="166"/>
      <c r="C93" s="166"/>
      <c r="D93" s="166"/>
      <c r="E93" s="166"/>
      <c r="F93" s="166"/>
      <c r="G93" s="166"/>
      <c r="H93" s="166"/>
      <c r="I93" s="166"/>
      <c r="J93" s="166"/>
      <c r="K93" s="166"/>
      <c r="L93" s="166"/>
      <c r="M93" s="166"/>
      <c r="N93" s="166"/>
      <c r="O93" s="166"/>
      <c r="P93" s="166"/>
      <c r="Q93" s="166"/>
      <c r="R93" s="166"/>
      <c r="S93" s="166"/>
      <c r="T93" s="166"/>
      <c r="U93" s="166"/>
      <c r="V93" s="166"/>
      <c r="W93" s="166"/>
      <c r="X93" s="166"/>
      <c r="Y93" s="166"/>
      <c r="Z93" s="166"/>
    </row>
    <row r="94" spans="1:26" ht="12.75" customHeight="1">
      <c r="A94" s="166"/>
      <c r="B94" s="166"/>
      <c r="C94" s="166"/>
      <c r="D94" s="166"/>
      <c r="E94" s="166"/>
      <c r="F94" s="166"/>
      <c r="G94" s="166"/>
      <c r="H94" s="166"/>
      <c r="I94" s="166"/>
      <c r="J94" s="166"/>
      <c r="K94" s="166"/>
      <c r="L94" s="166"/>
      <c r="M94" s="166"/>
      <c r="N94" s="166"/>
      <c r="O94" s="166"/>
      <c r="P94" s="166"/>
      <c r="Q94" s="166"/>
      <c r="R94" s="166"/>
      <c r="S94" s="166"/>
      <c r="T94" s="166"/>
      <c r="U94" s="166"/>
      <c r="V94" s="166"/>
      <c r="W94" s="166"/>
      <c r="X94" s="166"/>
      <c r="Y94" s="166"/>
      <c r="Z94" s="166"/>
    </row>
    <row r="95" spans="1:26" ht="12.75" customHeight="1">
      <c r="A95" s="166"/>
      <c r="B95" s="166"/>
      <c r="C95" s="166"/>
      <c r="D95" s="166"/>
      <c r="E95" s="166"/>
      <c r="F95" s="166"/>
      <c r="G95" s="166"/>
      <c r="H95" s="166"/>
      <c r="I95" s="166"/>
      <c r="J95" s="166"/>
      <c r="K95" s="166"/>
      <c r="L95" s="166"/>
      <c r="M95" s="166"/>
      <c r="N95" s="166"/>
      <c r="O95" s="166"/>
      <c r="P95" s="166"/>
      <c r="Q95" s="166"/>
      <c r="R95" s="166"/>
      <c r="S95" s="166"/>
      <c r="T95" s="166"/>
      <c r="U95" s="166"/>
      <c r="V95" s="166"/>
      <c r="W95" s="166"/>
      <c r="X95" s="166"/>
      <c r="Y95" s="166"/>
      <c r="Z95" s="166"/>
    </row>
    <row r="96" spans="1:26" ht="12.75" customHeight="1">
      <c r="A96" s="166"/>
      <c r="B96" s="166"/>
      <c r="C96" s="166"/>
      <c r="D96" s="166"/>
      <c r="E96" s="166"/>
      <c r="F96" s="166"/>
      <c r="G96" s="166"/>
      <c r="H96" s="166"/>
      <c r="I96" s="166"/>
      <c r="J96" s="166"/>
      <c r="K96" s="166"/>
      <c r="L96" s="166"/>
      <c r="M96" s="166"/>
      <c r="N96" s="166"/>
      <c r="O96" s="166"/>
      <c r="P96" s="166"/>
      <c r="Q96" s="166"/>
      <c r="R96" s="166"/>
      <c r="S96" s="166"/>
      <c r="T96" s="166"/>
      <c r="U96" s="166"/>
      <c r="V96" s="166"/>
      <c r="W96" s="166"/>
      <c r="X96" s="166"/>
      <c r="Y96" s="166"/>
      <c r="Z96" s="166"/>
    </row>
    <row r="97" spans="1:26" ht="12.75" customHeight="1">
      <c r="A97" s="166"/>
      <c r="B97" s="166"/>
      <c r="C97" s="166"/>
      <c r="D97" s="166"/>
      <c r="E97" s="166"/>
      <c r="F97" s="166"/>
      <c r="G97" s="166"/>
      <c r="H97" s="166"/>
      <c r="I97" s="166"/>
      <c r="J97" s="166"/>
      <c r="K97" s="166"/>
      <c r="L97" s="166"/>
      <c r="M97" s="166"/>
      <c r="N97" s="166"/>
      <c r="O97" s="166"/>
      <c r="P97" s="166"/>
      <c r="Q97" s="166"/>
      <c r="R97" s="166"/>
      <c r="S97" s="166"/>
      <c r="T97" s="166"/>
      <c r="U97" s="166"/>
      <c r="V97" s="166"/>
      <c r="W97" s="166"/>
      <c r="X97" s="166"/>
      <c r="Y97" s="166"/>
      <c r="Z97" s="166"/>
    </row>
    <row r="98" spans="1:26" ht="12.75" customHeight="1">
      <c r="A98" s="166"/>
      <c r="B98" s="166"/>
      <c r="C98" s="166"/>
      <c r="D98" s="166"/>
      <c r="E98" s="166"/>
      <c r="F98" s="166"/>
      <c r="G98" s="166"/>
      <c r="H98" s="166"/>
      <c r="I98" s="166"/>
      <c r="J98" s="166"/>
      <c r="K98" s="166"/>
      <c r="L98" s="166"/>
      <c r="M98" s="166"/>
      <c r="N98" s="166"/>
      <c r="O98" s="166"/>
      <c r="P98" s="166"/>
      <c r="Q98" s="166"/>
      <c r="R98" s="166"/>
      <c r="S98" s="166"/>
      <c r="T98" s="166"/>
      <c r="U98" s="166"/>
      <c r="V98" s="166"/>
      <c r="W98" s="166"/>
      <c r="X98" s="166"/>
      <c r="Y98" s="166"/>
      <c r="Z98" s="166"/>
    </row>
    <row r="99" spans="1:26" ht="12.75" customHeight="1">
      <c r="A99" s="166"/>
      <c r="B99" s="166"/>
      <c r="C99" s="166"/>
      <c r="D99" s="166"/>
      <c r="E99" s="166"/>
      <c r="F99" s="166"/>
      <c r="G99" s="166"/>
      <c r="H99" s="166"/>
      <c r="I99" s="166"/>
      <c r="J99" s="166"/>
      <c r="K99" s="166"/>
      <c r="L99" s="166"/>
      <c r="M99" s="166"/>
      <c r="N99" s="166"/>
      <c r="O99" s="166"/>
      <c r="P99" s="166"/>
      <c r="Q99" s="166"/>
      <c r="R99" s="166"/>
      <c r="S99" s="166"/>
      <c r="T99" s="166"/>
      <c r="U99" s="166"/>
      <c r="V99" s="166"/>
      <c r="W99" s="166"/>
      <c r="X99" s="166"/>
      <c r="Y99" s="166"/>
      <c r="Z99" s="166"/>
    </row>
    <row r="100" spans="1:26" ht="12.75" customHeight="1">
      <c r="A100" s="166"/>
      <c r="B100" s="166"/>
      <c r="C100" s="166"/>
      <c r="D100" s="166"/>
      <c r="E100" s="166"/>
      <c r="F100" s="166"/>
      <c r="G100" s="166"/>
      <c r="H100" s="166"/>
      <c r="I100" s="166"/>
      <c r="J100" s="166"/>
      <c r="K100" s="166"/>
      <c r="L100" s="166"/>
      <c r="M100" s="166"/>
      <c r="N100" s="166"/>
      <c r="O100" s="166"/>
      <c r="P100" s="166"/>
      <c r="Q100" s="166"/>
      <c r="R100" s="166"/>
      <c r="S100" s="166"/>
      <c r="T100" s="166"/>
      <c r="U100" s="166"/>
      <c r="V100" s="166"/>
      <c r="W100" s="166"/>
      <c r="X100" s="166"/>
      <c r="Y100" s="166"/>
      <c r="Z100" s="166"/>
    </row>
    <row r="101" spans="1:26" ht="12.75" customHeight="1">
      <c r="A101" s="166"/>
      <c r="B101" s="166"/>
      <c r="C101" s="166"/>
      <c r="D101" s="166"/>
      <c r="E101" s="166"/>
      <c r="F101" s="166"/>
      <c r="G101" s="166"/>
      <c r="H101" s="166"/>
      <c r="I101" s="166"/>
      <c r="J101" s="166"/>
      <c r="K101" s="166"/>
      <c r="L101" s="166"/>
      <c r="M101" s="166"/>
      <c r="N101" s="166"/>
      <c r="O101" s="166"/>
      <c r="P101" s="166"/>
      <c r="Q101" s="166"/>
      <c r="R101" s="166"/>
      <c r="S101" s="166"/>
      <c r="T101" s="166"/>
      <c r="U101" s="166"/>
      <c r="V101" s="166"/>
      <c r="W101" s="166"/>
      <c r="X101" s="166"/>
      <c r="Y101" s="166"/>
      <c r="Z101" s="166"/>
    </row>
    <row r="102" spans="1:26" ht="12.75" customHeight="1">
      <c r="A102" s="166"/>
      <c r="B102" s="166"/>
      <c r="C102" s="166"/>
      <c r="D102" s="166"/>
      <c r="E102" s="166"/>
      <c r="F102" s="166"/>
      <c r="G102" s="166"/>
      <c r="H102" s="166"/>
      <c r="I102" s="166"/>
      <c r="J102" s="166"/>
      <c r="K102" s="166"/>
      <c r="L102" s="166"/>
      <c r="M102" s="166"/>
      <c r="N102" s="166"/>
      <c r="O102" s="166"/>
      <c r="P102" s="166"/>
      <c r="Q102" s="166"/>
      <c r="R102" s="166"/>
      <c r="S102" s="166"/>
      <c r="T102" s="166"/>
      <c r="U102" s="166"/>
      <c r="V102" s="166"/>
      <c r="W102" s="166"/>
      <c r="X102" s="166"/>
      <c r="Y102" s="166"/>
      <c r="Z102" s="166"/>
    </row>
    <row r="103" spans="1:26" ht="12.75" customHeight="1">
      <c r="A103" s="166"/>
      <c r="B103" s="166"/>
      <c r="C103" s="166"/>
      <c r="D103" s="166"/>
      <c r="E103" s="166"/>
      <c r="F103" s="166"/>
      <c r="G103" s="166"/>
      <c r="H103" s="166"/>
      <c r="I103" s="166"/>
      <c r="J103" s="166"/>
      <c r="K103" s="166"/>
      <c r="L103" s="166"/>
      <c r="M103" s="166"/>
      <c r="N103" s="166"/>
      <c r="O103" s="166"/>
      <c r="P103" s="166"/>
      <c r="Q103" s="166"/>
      <c r="R103" s="166"/>
      <c r="S103" s="166"/>
      <c r="T103" s="166"/>
      <c r="U103" s="166"/>
      <c r="V103" s="166"/>
      <c r="W103" s="166"/>
      <c r="X103" s="166"/>
      <c r="Y103" s="166"/>
      <c r="Z103" s="166"/>
    </row>
    <row r="104" spans="1:26" ht="12.75" customHeight="1">
      <c r="A104" s="166"/>
      <c r="B104" s="166"/>
      <c r="C104" s="166"/>
      <c r="D104" s="166"/>
      <c r="E104" s="166"/>
      <c r="F104" s="166"/>
      <c r="G104" s="166"/>
      <c r="H104" s="166"/>
      <c r="I104" s="166"/>
      <c r="J104" s="166"/>
      <c r="K104" s="166"/>
      <c r="L104" s="166"/>
      <c r="M104" s="166"/>
      <c r="N104" s="166"/>
      <c r="O104" s="166"/>
      <c r="P104" s="166"/>
      <c r="Q104" s="166"/>
      <c r="R104" s="166"/>
      <c r="S104" s="166"/>
      <c r="T104" s="166"/>
      <c r="U104" s="166"/>
      <c r="V104" s="166"/>
      <c r="W104" s="166"/>
      <c r="X104" s="166"/>
      <c r="Y104" s="166"/>
      <c r="Z104" s="166"/>
    </row>
    <row r="105" spans="1:26" ht="12.75" customHeight="1">
      <c r="A105" s="166"/>
      <c r="B105" s="166"/>
      <c r="C105" s="166"/>
      <c r="D105" s="166"/>
      <c r="E105" s="166"/>
      <c r="F105" s="166"/>
      <c r="G105" s="166"/>
      <c r="H105" s="166"/>
      <c r="I105" s="166"/>
      <c r="J105" s="166"/>
      <c r="K105" s="166"/>
      <c r="L105" s="166"/>
      <c r="M105" s="166"/>
      <c r="N105" s="166"/>
      <c r="O105" s="166"/>
      <c r="P105" s="166"/>
      <c r="Q105" s="166"/>
      <c r="R105" s="166"/>
      <c r="S105" s="166"/>
      <c r="T105" s="166"/>
      <c r="U105" s="166"/>
      <c r="V105" s="166"/>
      <c r="W105" s="166"/>
      <c r="X105" s="166"/>
      <c r="Y105" s="166"/>
      <c r="Z105" s="166"/>
    </row>
    <row r="106" spans="1:26" ht="12.75" customHeight="1">
      <c r="A106" s="166"/>
      <c r="B106" s="166"/>
      <c r="C106" s="166"/>
      <c r="D106" s="166"/>
      <c r="E106" s="166"/>
      <c r="F106" s="166"/>
      <c r="G106" s="166"/>
      <c r="H106" s="166"/>
      <c r="I106" s="166"/>
      <c r="J106" s="166"/>
      <c r="K106" s="166"/>
      <c r="L106" s="166"/>
      <c r="M106" s="166"/>
      <c r="N106" s="166"/>
      <c r="O106" s="166"/>
      <c r="P106" s="166"/>
      <c r="Q106" s="166"/>
      <c r="R106" s="166"/>
      <c r="S106" s="166"/>
      <c r="T106" s="166"/>
      <c r="U106" s="166"/>
      <c r="V106" s="166"/>
      <c r="W106" s="166"/>
      <c r="X106" s="166"/>
      <c r="Y106" s="166"/>
      <c r="Z106" s="166"/>
    </row>
    <row r="107" spans="1:26" ht="12.75" customHeight="1">
      <c r="A107" s="166"/>
      <c r="B107" s="166"/>
      <c r="C107" s="166"/>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row>
    <row r="108" spans="1:26" ht="12.75" customHeight="1">
      <c r="A108" s="166"/>
      <c r="B108" s="166"/>
      <c r="C108" s="166"/>
      <c r="D108" s="166"/>
      <c r="E108" s="166"/>
      <c r="F108" s="166"/>
      <c r="G108" s="166"/>
      <c r="H108" s="166"/>
      <c r="I108" s="166"/>
      <c r="J108" s="166"/>
      <c r="K108" s="166"/>
      <c r="L108" s="166"/>
      <c r="M108" s="166"/>
      <c r="N108" s="166"/>
      <c r="O108" s="166"/>
      <c r="P108" s="166"/>
      <c r="Q108" s="166"/>
      <c r="R108" s="166"/>
      <c r="S108" s="166"/>
      <c r="T108" s="166"/>
      <c r="U108" s="166"/>
      <c r="V108" s="166"/>
      <c r="W108" s="166"/>
      <c r="X108" s="166"/>
      <c r="Y108" s="166"/>
      <c r="Z108" s="166"/>
    </row>
    <row r="109" spans="1:26" ht="12.75" customHeight="1">
      <c r="A109" s="166"/>
      <c r="B109" s="166"/>
      <c r="C109" s="166"/>
      <c r="D109" s="166"/>
      <c r="E109" s="166"/>
      <c r="F109" s="166"/>
      <c r="G109" s="166"/>
      <c r="H109" s="166"/>
      <c r="I109" s="166"/>
      <c r="J109" s="166"/>
      <c r="K109" s="166"/>
      <c r="L109" s="166"/>
      <c r="M109" s="166"/>
      <c r="N109" s="166"/>
      <c r="O109" s="166"/>
      <c r="P109" s="166"/>
      <c r="Q109" s="166"/>
      <c r="R109" s="166"/>
      <c r="S109" s="166"/>
      <c r="T109" s="166"/>
      <c r="U109" s="166"/>
      <c r="V109" s="166"/>
      <c r="W109" s="166"/>
      <c r="X109" s="166"/>
      <c r="Y109" s="166"/>
      <c r="Z109" s="166"/>
    </row>
    <row r="110" spans="1:26" ht="12.75" customHeight="1">
      <c r="A110" s="166"/>
      <c r="B110" s="166"/>
      <c r="C110" s="166"/>
      <c r="D110" s="166"/>
      <c r="E110" s="166"/>
      <c r="F110" s="166"/>
      <c r="G110" s="166"/>
      <c r="H110" s="166"/>
      <c r="I110" s="166"/>
      <c r="J110" s="166"/>
      <c r="K110" s="166"/>
      <c r="L110" s="166"/>
      <c r="M110" s="166"/>
      <c r="N110" s="166"/>
      <c r="O110" s="166"/>
      <c r="P110" s="166"/>
      <c r="Q110" s="166"/>
      <c r="R110" s="166"/>
      <c r="S110" s="166"/>
      <c r="T110" s="166"/>
      <c r="U110" s="166"/>
      <c r="V110" s="166"/>
      <c r="W110" s="166"/>
      <c r="X110" s="166"/>
      <c r="Y110" s="166"/>
      <c r="Z110" s="166"/>
    </row>
    <row r="111" spans="1:26" ht="12.75" customHeight="1">
      <c r="A111" s="166"/>
      <c r="B111" s="166"/>
      <c r="C111" s="166"/>
      <c r="D111" s="166"/>
      <c r="E111" s="166"/>
      <c r="F111" s="166"/>
      <c r="G111" s="166"/>
      <c r="H111" s="166"/>
      <c r="I111" s="166"/>
      <c r="J111" s="166"/>
      <c r="K111" s="166"/>
      <c r="L111" s="166"/>
      <c r="M111" s="166"/>
      <c r="N111" s="166"/>
      <c r="O111" s="166"/>
      <c r="P111" s="166"/>
      <c r="Q111" s="166"/>
      <c r="R111" s="166"/>
      <c r="S111" s="166"/>
      <c r="T111" s="166"/>
      <c r="U111" s="166"/>
      <c r="V111" s="166"/>
      <c r="W111" s="166"/>
      <c r="X111" s="166"/>
      <c r="Y111" s="166"/>
      <c r="Z111" s="166"/>
    </row>
    <row r="112" spans="1:26" ht="12.75" customHeight="1">
      <c r="A112" s="166"/>
      <c r="B112" s="166"/>
      <c r="C112" s="166"/>
      <c r="D112" s="166"/>
      <c r="E112" s="166"/>
      <c r="F112" s="166"/>
      <c r="G112" s="166"/>
      <c r="H112" s="166"/>
      <c r="I112" s="166"/>
      <c r="J112" s="166"/>
      <c r="K112" s="166"/>
      <c r="L112" s="166"/>
      <c r="M112" s="166"/>
      <c r="N112" s="166"/>
      <c r="O112" s="166"/>
      <c r="P112" s="166"/>
      <c r="Q112" s="166"/>
      <c r="R112" s="166"/>
      <c r="S112" s="166"/>
      <c r="T112" s="166"/>
      <c r="U112" s="166"/>
      <c r="V112" s="166"/>
      <c r="W112" s="166"/>
      <c r="X112" s="166"/>
      <c r="Y112" s="166"/>
      <c r="Z112" s="166"/>
    </row>
    <row r="113" spans="1:26" ht="12.75" customHeight="1">
      <c r="A113" s="166"/>
      <c r="B113" s="166"/>
      <c r="C113" s="166"/>
      <c r="D113" s="166"/>
      <c r="E113" s="166"/>
      <c r="F113" s="166"/>
      <c r="G113" s="166"/>
      <c r="H113" s="166"/>
      <c r="I113" s="166"/>
      <c r="J113" s="166"/>
      <c r="K113" s="166"/>
      <c r="L113" s="166"/>
      <c r="M113" s="166"/>
      <c r="N113" s="166"/>
      <c r="O113" s="166"/>
      <c r="P113" s="166"/>
      <c r="Q113" s="166"/>
      <c r="R113" s="166"/>
      <c r="S113" s="166"/>
      <c r="T113" s="166"/>
      <c r="U113" s="166"/>
      <c r="V113" s="166"/>
      <c r="W113" s="166"/>
      <c r="X113" s="166"/>
      <c r="Y113" s="166"/>
      <c r="Z113" s="166"/>
    </row>
    <row r="114" spans="1:26" ht="12.75" customHeight="1">
      <c r="A114" s="166"/>
      <c r="B114" s="166"/>
      <c r="C114" s="166"/>
      <c r="D114" s="166"/>
      <c r="E114" s="166"/>
      <c r="F114" s="166"/>
      <c r="G114" s="166"/>
      <c r="H114" s="166"/>
      <c r="I114" s="166"/>
      <c r="J114" s="166"/>
      <c r="K114" s="166"/>
      <c r="L114" s="166"/>
      <c r="M114" s="166"/>
      <c r="N114" s="166"/>
      <c r="O114" s="166"/>
      <c r="P114" s="166"/>
      <c r="Q114" s="166"/>
      <c r="R114" s="166"/>
      <c r="S114" s="166"/>
      <c r="T114" s="166"/>
      <c r="U114" s="166"/>
      <c r="V114" s="166"/>
      <c r="W114" s="166"/>
      <c r="X114" s="166"/>
      <c r="Y114" s="166"/>
      <c r="Z114" s="166"/>
    </row>
    <row r="115" spans="1:26" ht="12.75" customHeight="1">
      <c r="A115" s="166"/>
      <c r="B115" s="166"/>
      <c r="C115" s="166"/>
      <c r="D115" s="166"/>
      <c r="E115" s="166"/>
      <c r="F115" s="166"/>
      <c r="G115" s="166"/>
      <c r="H115" s="166"/>
      <c r="I115" s="166"/>
      <c r="J115" s="166"/>
      <c r="K115" s="166"/>
      <c r="L115" s="166"/>
      <c r="M115" s="166"/>
      <c r="N115" s="166"/>
      <c r="O115" s="166"/>
      <c r="P115" s="166"/>
      <c r="Q115" s="166"/>
      <c r="R115" s="166"/>
      <c r="S115" s="166"/>
      <c r="T115" s="166"/>
      <c r="U115" s="166"/>
      <c r="V115" s="166"/>
      <c r="W115" s="166"/>
      <c r="X115" s="166"/>
      <c r="Y115" s="166"/>
      <c r="Z115" s="166"/>
    </row>
    <row r="116" spans="1:26" ht="12.75" customHeight="1">
      <c r="A116" s="166"/>
      <c r="B116" s="166"/>
      <c r="C116" s="166"/>
      <c r="D116" s="166"/>
      <c r="E116" s="166"/>
      <c r="F116" s="166"/>
      <c r="G116" s="166"/>
      <c r="H116" s="166"/>
      <c r="I116" s="166"/>
      <c r="J116" s="166"/>
      <c r="K116" s="166"/>
      <c r="L116" s="166"/>
      <c r="M116" s="166"/>
      <c r="N116" s="166"/>
      <c r="O116" s="166"/>
      <c r="P116" s="166"/>
      <c r="Q116" s="166"/>
      <c r="R116" s="166"/>
      <c r="S116" s="166"/>
      <c r="T116" s="166"/>
      <c r="U116" s="166"/>
      <c r="V116" s="166"/>
      <c r="W116" s="166"/>
      <c r="X116" s="166"/>
      <c r="Y116" s="166"/>
      <c r="Z116" s="166"/>
    </row>
    <row r="117" spans="1:26" ht="12.75" customHeight="1">
      <c r="A117" s="166"/>
      <c r="B117" s="166"/>
      <c r="C117" s="166"/>
      <c r="D117" s="166"/>
      <c r="E117" s="166"/>
      <c r="F117" s="166"/>
      <c r="G117" s="166"/>
      <c r="H117" s="166"/>
      <c r="I117" s="166"/>
      <c r="J117" s="166"/>
      <c r="K117" s="166"/>
      <c r="L117" s="166"/>
      <c r="M117" s="166"/>
      <c r="N117" s="166"/>
      <c r="O117" s="166"/>
      <c r="P117" s="166"/>
      <c r="Q117" s="166"/>
      <c r="R117" s="166"/>
      <c r="S117" s="166"/>
      <c r="T117" s="166"/>
      <c r="U117" s="166"/>
      <c r="V117" s="166"/>
      <c r="W117" s="166"/>
      <c r="X117" s="166"/>
      <c r="Y117" s="166"/>
      <c r="Z117" s="166"/>
    </row>
    <row r="118" spans="1:26" ht="12.75" customHeight="1">
      <c r="A118" s="166"/>
      <c r="B118" s="166"/>
      <c r="C118" s="166"/>
      <c r="D118" s="166"/>
      <c r="E118" s="166"/>
      <c r="F118" s="166"/>
      <c r="G118" s="166"/>
      <c r="H118" s="166"/>
      <c r="I118" s="166"/>
      <c r="J118" s="166"/>
      <c r="K118" s="166"/>
      <c r="L118" s="166"/>
      <c r="M118" s="166"/>
      <c r="N118" s="166"/>
      <c r="O118" s="166"/>
      <c r="P118" s="166"/>
      <c r="Q118" s="166"/>
      <c r="R118" s="166"/>
      <c r="S118" s="166"/>
      <c r="T118" s="166"/>
      <c r="U118" s="166"/>
      <c r="V118" s="166"/>
      <c r="W118" s="166"/>
      <c r="X118" s="166"/>
      <c r="Y118" s="166"/>
      <c r="Z118" s="166"/>
    </row>
    <row r="119" spans="1:26" ht="12.75" customHeight="1">
      <c r="A119" s="166"/>
      <c r="B119" s="166"/>
      <c r="C119" s="166"/>
      <c r="D119" s="166"/>
      <c r="E119" s="166"/>
      <c r="F119" s="166"/>
      <c r="G119" s="166"/>
      <c r="H119" s="166"/>
      <c r="I119" s="166"/>
      <c r="J119" s="166"/>
      <c r="K119" s="166"/>
      <c r="L119" s="166"/>
      <c r="M119" s="166"/>
      <c r="N119" s="166"/>
      <c r="O119" s="166"/>
      <c r="P119" s="166"/>
      <c r="Q119" s="166"/>
      <c r="R119" s="166"/>
      <c r="S119" s="166"/>
      <c r="T119" s="166"/>
      <c r="U119" s="166"/>
      <c r="V119" s="166"/>
      <c r="W119" s="166"/>
      <c r="X119" s="166"/>
      <c r="Y119" s="166"/>
      <c r="Z119" s="166"/>
    </row>
    <row r="120" spans="1:26" ht="12.75" customHeight="1">
      <c r="A120" s="166"/>
      <c r="B120" s="166"/>
      <c r="C120" s="166"/>
      <c r="D120" s="166"/>
      <c r="E120" s="166"/>
      <c r="F120" s="166"/>
      <c r="G120" s="166"/>
      <c r="H120" s="166"/>
      <c r="I120" s="166"/>
      <c r="J120" s="166"/>
      <c r="K120" s="166"/>
      <c r="L120" s="166"/>
      <c r="M120" s="166"/>
      <c r="N120" s="166"/>
      <c r="O120" s="166"/>
      <c r="P120" s="166"/>
      <c r="Q120" s="166"/>
      <c r="R120" s="166"/>
      <c r="S120" s="166"/>
      <c r="T120" s="166"/>
      <c r="U120" s="166"/>
      <c r="V120" s="166"/>
      <c r="W120" s="166"/>
      <c r="X120" s="166"/>
      <c r="Y120" s="166"/>
      <c r="Z120" s="166"/>
    </row>
    <row r="121" spans="1:26" ht="12.75" customHeight="1">
      <c r="A121" s="166"/>
      <c r="B121" s="166"/>
      <c r="C121" s="166"/>
      <c r="D121" s="166"/>
      <c r="E121" s="166"/>
      <c r="F121" s="166"/>
      <c r="G121" s="166"/>
      <c r="H121" s="166"/>
      <c r="I121" s="166"/>
      <c r="J121" s="166"/>
      <c r="K121" s="166"/>
      <c r="L121" s="166"/>
      <c r="M121" s="166"/>
      <c r="N121" s="166"/>
      <c r="O121" s="166"/>
      <c r="P121" s="166"/>
      <c r="Q121" s="166"/>
      <c r="R121" s="166"/>
      <c r="S121" s="166"/>
      <c r="T121" s="166"/>
      <c r="U121" s="166"/>
      <c r="V121" s="166"/>
      <c r="W121" s="166"/>
      <c r="X121" s="166"/>
      <c r="Y121" s="166"/>
      <c r="Z121" s="166"/>
    </row>
    <row r="122" spans="1:26" ht="12.75" customHeight="1">
      <c r="A122" s="166"/>
      <c r="B122" s="166"/>
      <c r="C122" s="166"/>
      <c r="D122" s="166"/>
      <c r="E122" s="166"/>
      <c r="F122" s="166"/>
      <c r="G122" s="166"/>
      <c r="H122" s="166"/>
      <c r="I122" s="166"/>
      <c r="J122" s="166"/>
      <c r="K122" s="166"/>
      <c r="L122" s="166"/>
      <c r="M122" s="166"/>
      <c r="N122" s="166"/>
      <c r="O122" s="166"/>
      <c r="P122" s="166"/>
      <c r="Q122" s="166"/>
      <c r="R122" s="166"/>
      <c r="S122" s="166"/>
      <c r="T122" s="166"/>
      <c r="U122" s="166"/>
      <c r="V122" s="166"/>
      <c r="W122" s="166"/>
      <c r="X122" s="166"/>
      <c r="Y122" s="166"/>
      <c r="Z122" s="166"/>
    </row>
    <row r="123" spans="1:26" ht="12.75" customHeight="1">
      <c r="A123" s="166"/>
      <c r="B123" s="166"/>
      <c r="C123" s="166"/>
      <c r="D123" s="166"/>
      <c r="E123" s="166"/>
      <c r="F123" s="166"/>
      <c r="G123" s="166"/>
      <c r="H123" s="166"/>
      <c r="I123" s="166"/>
      <c r="J123" s="166"/>
      <c r="K123" s="166"/>
      <c r="L123" s="166"/>
      <c r="M123" s="166"/>
      <c r="N123" s="166"/>
      <c r="O123" s="166"/>
      <c r="P123" s="166"/>
      <c r="Q123" s="166"/>
      <c r="R123" s="166"/>
      <c r="S123" s="166"/>
      <c r="T123" s="166"/>
      <c r="U123" s="166"/>
      <c r="V123" s="166"/>
      <c r="W123" s="166"/>
      <c r="X123" s="166"/>
      <c r="Y123" s="166"/>
      <c r="Z123" s="166"/>
    </row>
    <row r="124" spans="1:26" ht="12.75" customHeight="1">
      <c r="A124" s="166"/>
      <c r="B124" s="166"/>
      <c r="C124" s="166"/>
      <c r="D124" s="166"/>
      <c r="E124" s="166"/>
      <c r="F124" s="166"/>
      <c r="G124" s="166"/>
      <c r="H124" s="166"/>
      <c r="I124" s="166"/>
      <c r="J124" s="166"/>
      <c r="K124" s="166"/>
      <c r="L124" s="166"/>
      <c r="M124" s="166"/>
      <c r="N124" s="166"/>
      <c r="O124" s="166"/>
      <c r="P124" s="166"/>
      <c r="Q124" s="166"/>
      <c r="R124" s="166"/>
      <c r="S124" s="166"/>
      <c r="T124" s="166"/>
      <c r="U124" s="166"/>
      <c r="V124" s="166"/>
      <c r="W124" s="166"/>
      <c r="X124" s="166"/>
      <c r="Y124" s="166"/>
      <c r="Z124" s="166"/>
    </row>
    <row r="125" spans="1:26" ht="12.75" customHeight="1">
      <c r="A125" s="166"/>
      <c r="B125" s="166"/>
      <c r="C125" s="166"/>
      <c r="D125" s="166"/>
      <c r="E125" s="166"/>
      <c r="F125" s="166"/>
      <c r="G125" s="166"/>
      <c r="H125" s="166"/>
      <c r="I125" s="166"/>
      <c r="J125" s="166"/>
      <c r="K125" s="166"/>
      <c r="L125" s="166"/>
      <c r="M125" s="166"/>
      <c r="N125" s="166"/>
      <c r="O125" s="166"/>
      <c r="P125" s="166"/>
      <c r="Q125" s="166"/>
      <c r="R125" s="166"/>
      <c r="S125" s="166"/>
      <c r="T125" s="166"/>
      <c r="U125" s="166"/>
      <c r="V125" s="166"/>
      <c r="W125" s="166"/>
      <c r="X125" s="166"/>
      <c r="Y125" s="166"/>
      <c r="Z125" s="166"/>
    </row>
    <row r="126" spans="1:26" ht="12.75" customHeight="1">
      <c r="A126" s="166"/>
      <c r="B126" s="166"/>
      <c r="C126" s="166"/>
      <c r="D126" s="166"/>
      <c r="E126" s="166"/>
      <c r="F126" s="166"/>
      <c r="G126" s="166"/>
      <c r="H126" s="166"/>
      <c r="I126" s="166"/>
      <c r="J126" s="166"/>
      <c r="K126" s="166"/>
      <c r="L126" s="166"/>
      <c r="M126" s="166"/>
      <c r="N126" s="166"/>
      <c r="O126" s="166"/>
      <c r="P126" s="166"/>
      <c r="Q126" s="166"/>
      <c r="R126" s="166"/>
      <c r="S126" s="166"/>
      <c r="T126" s="166"/>
      <c r="U126" s="166"/>
      <c r="V126" s="166"/>
      <c r="W126" s="166"/>
      <c r="X126" s="166"/>
      <c r="Y126" s="166"/>
      <c r="Z126" s="166"/>
    </row>
    <row r="127" spans="1:26" ht="12.75" customHeight="1">
      <c r="A127" s="166"/>
      <c r="B127" s="166"/>
      <c r="C127" s="166"/>
      <c r="D127" s="166"/>
      <c r="E127" s="166"/>
      <c r="F127" s="166"/>
      <c r="G127" s="166"/>
      <c r="H127" s="166"/>
      <c r="I127" s="166"/>
      <c r="J127" s="166"/>
      <c r="K127" s="166"/>
      <c r="L127" s="166"/>
      <c r="M127" s="166"/>
      <c r="N127" s="166"/>
      <c r="O127" s="166"/>
      <c r="P127" s="166"/>
      <c r="Q127" s="166"/>
      <c r="R127" s="166"/>
      <c r="S127" s="166"/>
      <c r="T127" s="166"/>
      <c r="U127" s="166"/>
      <c r="V127" s="166"/>
      <c r="W127" s="166"/>
      <c r="X127" s="166"/>
      <c r="Y127" s="166"/>
      <c r="Z127" s="166"/>
    </row>
    <row r="128" spans="1:26" ht="12.75" customHeight="1">
      <c r="A128" s="166"/>
      <c r="B128" s="166"/>
      <c r="C128" s="166"/>
      <c r="D128" s="166"/>
      <c r="E128" s="166"/>
      <c r="F128" s="166"/>
      <c r="G128" s="166"/>
      <c r="H128" s="166"/>
      <c r="I128" s="166"/>
      <c r="J128" s="166"/>
      <c r="K128" s="166"/>
      <c r="L128" s="166"/>
      <c r="M128" s="166"/>
      <c r="N128" s="166"/>
      <c r="O128" s="166"/>
      <c r="P128" s="166"/>
      <c r="Q128" s="166"/>
      <c r="R128" s="166"/>
      <c r="S128" s="166"/>
      <c r="T128" s="166"/>
      <c r="U128" s="166"/>
      <c r="V128" s="166"/>
      <c r="W128" s="166"/>
      <c r="X128" s="166"/>
      <c r="Y128" s="166"/>
      <c r="Z128" s="166"/>
    </row>
    <row r="129" spans="1:26" ht="12.75" customHeight="1">
      <c r="A129" s="166"/>
      <c r="B129" s="166"/>
      <c r="C129" s="166"/>
      <c r="D129" s="166"/>
      <c r="E129" s="166"/>
      <c r="F129" s="166"/>
      <c r="G129" s="166"/>
      <c r="H129" s="166"/>
      <c r="I129" s="166"/>
      <c r="J129" s="166"/>
      <c r="K129" s="166"/>
      <c r="L129" s="166"/>
      <c r="M129" s="166"/>
      <c r="N129" s="166"/>
      <c r="O129" s="166"/>
      <c r="P129" s="166"/>
      <c r="Q129" s="166"/>
      <c r="R129" s="166"/>
      <c r="S129" s="166"/>
      <c r="T129" s="166"/>
      <c r="U129" s="166"/>
      <c r="V129" s="166"/>
      <c r="W129" s="166"/>
      <c r="X129" s="166"/>
      <c r="Y129" s="166"/>
      <c r="Z129" s="166"/>
    </row>
    <row r="130" spans="1:26" ht="12.75" customHeight="1">
      <c r="A130" s="166"/>
      <c r="B130" s="166"/>
      <c r="C130" s="166"/>
      <c r="D130" s="166"/>
      <c r="E130" s="166"/>
      <c r="F130" s="166"/>
      <c r="G130" s="166"/>
      <c r="H130" s="166"/>
      <c r="I130" s="166"/>
      <c r="J130" s="166"/>
      <c r="K130" s="166"/>
      <c r="L130" s="166"/>
      <c r="M130" s="166"/>
      <c r="N130" s="166"/>
      <c r="O130" s="166"/>
      <c r="P130" s="166"/>
      <c r="Q130" s="166"/>
      <c r="R130" s="166"/>
      <c r="S130" s="166"/>
      <c r="T130" s="166"/>
      <c r="U130" s="166"/>
      <c r="V130" s="166"/>
      <c r="W130" s="166"/>
      <c r="X130" s="166"/>
      <c r="Y130" s="166"/>
      <c r="Z130" s="166"/>
    </row>
    <row r="131" spans="1:26" ht="12.75" customHeight="1">
      <c r="A131" s="166"/>
      <c r="B131" s="166"/>
      <c r="C131" s="166"/>
      <c r="D131" s="166"/>
      <c r="E131" s="166"/>
      <c r="F131" s="166"/>
      <c r="G131" s="166"/>
      <c r="H131" s="166"/>
      <c r="I131" s="166"/>
      <c r="J131" s="166"/>
      <c r="K131" s="166"/>
      <c r="L131" s="166"/>
      <c r="M131" s="166"/>
      <c r="N131" s="166"/>
      <c r="O131" s="166"/>
      <c r="P131" s="166"/>
      <c r="Q131" s="166"/>
      <c r="R131" s="166"/>
      <c r="S131" s="166"/>
      <c r="T131" s="166"/>
      <c r="U131" s="166"/>
      <c r="V131" s="166"/>
      <c r="W131" s="166"/>
      <c r="X131" s="166"/>
      <c r="Y131" s="166"/>
      <c r="Z131" s="166"/>
    </row>
    <row r="132" spans="1:26" ht="12.75" customHeight="1">
      <c r="A132" s="166"/>
      <c r="B132" s="166"/>
      <c r="C132" s="166"/>
      <c r="D132" s="166"/>
      <c r="E132" s="166"/>
      <c r="F132" s="166"/>
      <c r="G132" s="166"/>
      <c r="H132" s="166"/>
      <c r="I132" s="166"/>
      <c r="J132" s="166"/>
      <c r="K132" s="166"/>
      <c r="L132" s="166"/>
      <c r="M132" s="166"/>
      <c r="N132" s="166"/>
      <c r="O132" s="166"/>
      <c r="P132" s="166"/>
      <c r="Q132" s="166"/>
      <c r="R132" s="166"/>
      <c r="S132" s="166"/>
      <c r="T132" s="166"/>
      <c r="U132" s="166"/>
      <c r="V132" s="166"/>
      <c r="W132" s="166"/>
      <c r="X132" s="166"/>
      <c r="Y132" s="166"/>
      <c r="Z132" s="166"/>
    </row>
    <row r="133" spans="1:26" ht="12.75" customHeight="1">
      <c r="A133" s="166"/>
      <c r="B133" s="166"/>
      <c r="C133" s="166"/>
      <c r="D133" s="166"/>
      <c r="E133" s="166"/>
      <c r="F133" s="166"/>
      <c r="G133" s="166"/>
      <c r="H133" s="166"/>
      <c r="I133" s="166"/>
      <c r="J133" s="166"/>
      <c r="K133" s="166"/>
      <c r="L133" s="166"/>
      <c r="M133" s="166"/>
      <c r="N133" s="166"/>
      <c r="O133" s="166"/>
      <c r="P133" s="166"/>
      <c r="Q133" s="166"/>
      <c r="R133" s="166"/>
      <c r="S133" s="166"/>
      <c r="T133" s="166"/>
      <c r="U133" s="166"/>
      <c r="V133" s="166"/>
      <c r="W133" s="166"/>
      <c r="X133" s="166"/>
      <c r="Y133" s="166"/>
      <c r="Z133" s="166"/>
    </row>
    <row r="134" spans="1:26" ht="12.75" customHeight="1">
      <c r="A134" s="166"/>
      <c r="B134" s="166"/>
      <c r="C134" s="166"/>
      <c r="D134" s="166"/>
      <c r="E134" s="166"/>
      <c r="F134" s="166"/>
      <c r="G134" s="166"/>
      <c r="H134" s="166"/>
      <c r="I134" s="166"/>
      <c r="J134" s="166"/>
      <c r="K134" s="166"/>
      <c r="L134" s="166"/>
      <c r="M134" s="166"/>
      <c r="N134" s="166"/>
      <c r="O134" s="166"/>
      <c r="P134" s="166"/>
      <c r="Q134" s="166"/>
      <c r="R134" s="166"/>
      <c r="S134" s="166"/>
      <c r="T134" s="166"/>
      <c r="U134" s="166"/>
      <c r="V134" s="166"/>
      <c r="W134" s="166"/>
      <c r="X134" s="166"/>
      <c r="Y134" s="166"/>
      <c r="Z134" s="166"/>
    </row>
    <row r="135" spans="1:26" ht="12.75" customHeight="1">
      <c r="A135" s="166"/>
      <c r="B135" s="166"/>
      <c r="C135" s="166"/>
      <c r="D135" s="166"/>
      <c r="E135" s="166"/>
      <c r="F135" s="166"/>
      <c r="G135" s="166"/>
      <c r="H135" s="166"/>
      <c r="I135" s="166"/>
      <c r="J135" s="166"/>
      <c r="K135" s="166"/>
      <c r="L135" s="166"/>
      <c r="M135" s="166"/>
      <c r="N135" s="166"/>
      <c r="O135" s="166"/>
      <c r="P135" s="166"/>
      <c r="Q135" s="166"/>
      <c r="R135" s="166"/>
      <c r="S135" s="166"/>
      <c r="T135" s="166"/>
      <c r="U135" s="166"/>
      <c r="V135" s="166"/>
      <c r="W135" s="166"/>
      <c r="X135" s="166"/>
      <c r="Y135" s="166"/>
      <c r="Z135" s="166"/>
    </row>
    <row r="136" spans="1:26" ht="12.75" customHeight="1">
      <c r="A136" s="166"/>
      <c r="B136" s="166"/>
      <c r="C136" s="166"/>
      <c r="D136" s="166"/>
      <c r="E136" s="166"/>
      <c r="F136" s="166"/>
      <c r="G136" s="166"/>
      <c r="H136" s="166"/>
      <c r="I136" s="166"/>
      <c r="J136" s="166"/>
      <c r="K136" s="166"/>
      <c r="L136" s="166"/>
      <c r="M136" s="166"/>
      <c r="N136" s="166"/>
      <c r="O136" s="166"/>
      <c r="P136" s="166"/>
      <c r="Q136" s="166"/>
      <c r="R136" s="166"/>
      <c r="S136" s="166"/>
      <c r="T136" s="166"/>
      <c r="U136" s="166"/>
      <c r="V136" s="166"/>
      <c r="W136" s="166"/>
      <c r="X136" s="166"/>
      <c r="Y136" s="166"/>
      <c r="Z136" s="166"/>
    </row>
    <row r="137" spans="1:26" ht="12.75" customHeight="1">
      <c r="A137" s="166"/>
      <c r="B137" s="166"/>
      <c r="C137" s="166"/>
      <c r="D137" s="166"/>
      <c r="E137" s="166"/>
      <c r="F137" s="166"/>
      <c r="G137" s="166"/>
      <c r="H137" s="166"/>
      <c r="I137" s="166"/>
      <c r="J137" s="166"/>
      <c r="K137" s="166"/>
      <c r="L137" s="166"/>
      <c r="M137" s="166"/>
      <c r="N137" s="166"/>
      <c r="O137" s="166"/>
      <c r="P137" s="166"/>
      <c r="Q137" s="166"/>
      <c r="R137" s="166"/>
      <c r="S137" s="166"/>
      <c r="T137" s="166"/>
      <c r="U137" s="166"/>
      <c r="V137" s="166"/>
      <c r="W137" s="166"/>
      <c r="X137" s="166"/>
      <c r="Y137" s="166"/>
      <c r="Z137" s="166"/>
    </row>
    <row r="138" spans="1:26" ht="12.75" customHeight="1">
      <c r="A138" s="166"/>
      <c r="B138" s="166"/>
      <c r="C138" s="166"/>
      <c r="D138" s="166"/>
      <c r="E138" s="166"/>
      <c r="F138" s="166"/>
      <c r="G138" s="166"/>
      <c r="H138" s="166"/>
      <c r="I138" s="166"/>
      <c r="J138" s="166"/>
      <c r="K138" s="166"/>
      <c r="L138" s="166"/>
      <c r="M138" s="166"/>
      <c r="N138" s="166"/>
      <c r="O138" s="166"/>
      <c r="P138" s="166"/>
      <c r="Q138" s="166"/>
      <c r="R138" s="166"/>
      <c r="S138" s="166"/>
      <c r="T138" s="166"/>
      <c r="U138" s="166"/>
      <c r="V138" s="166"/>
      <c r="W138" s="166"/>
      <c r="X138" s="166"/>
      <c r="Y138" s="166"/>
      <c r="Z138" s="166"/>
    </row>
    <row r="139" spans="1:26" ht="12.75" customHeight="1">
      <c r="A139" s="166"/>
      <c r="B139" s="166"/>
      <c r="C139" s="166"/>
      <c r="D139" s="166"/>
      <c r="E139" s="166"/>
      <c r="F139" s="166"/>
      <c r="G139" s="166"/>
      <c r="H139" s="166"/>
      <c r="I139" s="166"/>
      <c r="J139" s="166"/>
      <c r="K139" s="166"/>
      <c r="L139" s="166"/>
      <c r="M139" s="166"/>
      <c r="N139" s="166"/>
      <c r="O139" s="166"/>
      <c r="P139" s="166"/>
      <c r="Q139" s="166"/>
      <c r="R139" s="166"/>
      <c r="S139" s="166"/>
      <c r="T139" s="166"/>
      <c r="U139" s="166"/>
      <c r="V139" s="166"/>
      <c r="W139" s="166"/>
      <c r="X139" s="166"/>
      <c r="Y139" s="166"/>
      <c r="Z139" s="166"/>
    </row>
    <row r="140" spans="1:26" ht="12.75" customHeight="1">
      <c r="A140" s="166"/>
      <c r="B140" s="166"/>
      <c r="C140" s="166"/>
      <c r="D140" s="166"/>
      <c r="E140" s="166"/>
      <c r="F140" s="166"/>
      <c r="G140" s="166"/>
      <c r="H140" s="166"/>
      <c r="I140" s="166"/>
      <c r="J140" s="166"/>
      <c r="K140" s="166"/>
      <c r="L140" s="166"/>
      <c r="M140" s="166"/>
      <c r="N140" s="166"/>
      <c r="O140" s="166"/>
      <c r="P140" s="166"/>
      <c r="Q140" s="166"/>
      <c r="R140" s="166"/>
      <c r="S140" s="166"/>
      <c r="T140" s="166"/>
      <c r="U140" s="166"/>
      <c r="V140" s="166"/>
      <c r="W140" s="166"/>
      <c r="X140" s="166"/>
      <c r="Y140" s="166"/>
      <c r="Z140" s="166"/>
    </row>
    <row r="141" spans="1:26" ht="12.75" customHeight="1">
      <c r="A141" s="166"/>
      <c r="B141" s="166"/>
      <c r="C141" s="166"/>
      <c r="D141" s="166"/>
      <c r="E141" s="166"/>
      <c r="F141" s="166"/>
      <c r="G141" s="166"/>
      <c r="H141" s="166"/>
      <c r="I141" s="166"/>
      <c r="J141" s="166"/>
      <c r="K141" s="166"/>
      <c r="L141" s="166"/>
      <c r="M141" s="166"/>
      <c r="N141" s="166"/>
      <c r="O141" s="166"/>
      <c r="P141" s="166"/>
      <c r="Q141" s="166"/>
      <c r="R141" s="166"/>
      <c r="S141" s="166"/>
      <c r="T141" s="166"/>
      <c r="U141" s="166"/>
      <c r="V141" s="166"/>
      <c r="W141" s="166"/>
      <c r="X141" s="166"/>
      <c r="Y141" s="166"/>
      <c r="Z141" s="166"/>
    </row>
    <row r="142" spans="1:26" ht="12.75" customHeight="1">
      <c r="A142" s="166"/>
      <c r="B142" s="166"/>
      <c r="C142" s="166"/>
      <c r="D142" s="166"/>
      <c r="E142" s="166"/>
      <c r="F142" s="166"/>
      <c r="G142" s="166"/>
      <c r="H142" s="166"/>
      <c r="I142" s="166"/>
      <c r="J142" s="166"/>
      <c r="K142" s="166"/>
      <c r="L142" s="166"/>
      <c r="M142" s="166"/>
      <c r="N142" s="166"/>
      <c r="O142" s="166"/>
      <c r="P142" s="166"/>
      <c r="Q142" s="166"/>
      <c r="R142" s="166"/>
      <c r="S142" s="166"/>
      <c r="T142" s="166"/>
      <c r="U142" s="166"/>
      <c r="V142" s="166"/>
      <c r="W142" s="166"/>
      <c r="X142" s="166"/>
      <c r="Y142" s="166"/>
      <c r="Z142" s="166"/>
    </row>
    <row r="143" spans="1:26" ht="12.75" customHeight="1">
      <c r="A143" s="166"/>
      <c r="B143" s="166"/>
      <c r="C143" s="166"/>
      <c r="D143" s="166"/>
      <c r="E143" s="166"/>
      <c r="F143" s="166"/>
      <c r="G143" s="166"/>
      <c r="H143" s="166"/>
      <c r="I143" s="166"/>
      <c r="J143" s="166"/>
      <c r="K143" s="166"/>
      <c r="L143" s="166"/>
      <c r="M143" s="166"/>
      <c r="N143" s="166"/>
      <c r="O143" s="166"/>
      <c r="P143" s="166"/>
      <c r="Q143" s="166"/>
      <c r="R143" s="166"/>
      <c r="S143" s="166"/>
      <c r="T143" s="166"/>
      <c r="U143" s="166"/>
      <c r="V143" s="166"/>
      <c r="W143" s="166"/>
      <c r="X143" s="166"/>
      <c r="Y143" s="166"/>
      <c r="Z143" s="166"/>
    </row>
    <row r="144" spans="1:26" ht="12.75" customHeight="1">
      <c r="A144" s="166"/>
      <c r="B144" s="166"/>
      <c r="C144" s="166"/>
      <c r="D144" s="166"/>
      <c r="E144" s="166"/>
      <c r="F144" s="166"/>
      <c r="G144" s="166"/>
      <c r="H144" s="166"/>
      <c r="I144" s="166"/>
      <c r="J144" s="166"/>
      <c r="K144" s="166"/>
      <c r="L144" s="166"/>
      <c r="M144" s="166"/>
      <c r="N144" s="166"/>
      <c r="O144" s="166"/>
      <c r="P144" s="166"/>
      <c r="Q144" s="166"/>
      <c r="R144" s="166"/>
      <c r="S144" s="166"/>
      <c r="T144" s="166"/>
      <c r="U144" s="166"/>
      <c r="V144" s="166"/>
      <c r="W144" s="166"/>
      <c r="X144" s="166"/>
      <c r="Y144" s="166"/>
      <c r="Z144" s="166"/>
    </row>
    <row r="145" spans="1:26" ht="12.75" customHeight="1">
      <c r="A145" s="166"/>
      <c r="B145" s="166"/>
      <c r="C145" s="166"/>
      <c r="D145" s="166"/>
      <c r="E145" s="166"/>
      <c r="F145" s="166"/>
      <c r="G145" s="166"/>
      <c r="H145" s="166"/>
      <c r="I145" s="166"/>
      <c r="J145" s="166"/>
      <c r="K145" s="166"/>
      <c r="L145" s="166"/>
      <c r="M145" s="166"/>
      <c r="N145" s="166"/>
      <c r="O145" s="166"/>
      <c r="P145" s="166"/>
      <c r="Q145" s="166"/>
      <c r="R145" s="166"/>
      <c r="S145" s="166"/>
      <c r="T145" s="166"/>
      <c r="U145" s="166"/>
      <c r="V145" s="166"/>
      <c r="W145" s="166"/>
      <c r="X145" s="166"/>
      <c r="Y145" s="166"/>
      <c r="Z145" s="166"/>
    </row>
    <row r="146" spans="1:26" ht="12.75" customHeight="1">
      <c r="A146" s="166"/>
      <c r="B146" s="166"/>
      <c r="C146" s="166"/>
      <c r="D146" s="166"/>
      <c r="E146" s="166"/>
      <c r="F146" s="166"/>
      <c r="G146" s="166"/>
      <c r="H146" s="166"/>
      <c r="I146" s="166"/>
      <c r="J146" s="166"/>
      <c r="K146" s="166"/>
      <c r="L146" s="166"/>
      <c r="M146" s="166"/>
      <c r="N146" s="166"/>
      <c r="O146" s="166"/>
      <c r="P146" s="166"/>
      <c r="Q146" s="166"/>
      <c r="R146" s="166"/>
      <c r="S146" s="166"/>
      <c r="T146" s="166"/>
      <c r="U146" s="166"/>
      <c r="V146" s="166"/>
      <c r="W146" s="166"/>
      <c r="X146" s="166"/>
      <c r="Y146" s="166"/>
      <c r="Z146" s="166"/>
    </row>
    <row r="147" spans="1:26" ht="12.75" customHeight="1">
      <c r="A147" s="166"/>
      <c r="B147" s="166"/>
      <c r="C147" s="166"/>
      <c r="D147" s="166"/>
      <c r="E147" s="166"/>
      <c r="F147" s="166"/>
      <c r="G147" s="166"/>
      <c r="H147" s="166"/>
      <c r="I147" s="166"/>
      <c r="J147" s="166"/>
      <c r="K147" s="166"/>
      <c r="L147" s="166"/>
      <c r="M147" s="166"/>
      <c r="N147" s="166"/>
      <c r="O147" s="166"/>
      <c r="P147" s="166"/>
      <c r="Q147" s="166"/>
      <c r="R147" s="166"/>
      <c r="S147" s="166"/>
      <c r="T147" s="166"/>
      <c r="U147" s="166"/>
      <c r="V147" s="166"/>
      <c r="W147" s="166"/>
      <c r="X147" s="166"/>
      <c r="Y147" s="166"/>
      <c r="Z147" s="166"/>
    </row>
    <row r="148" spans="1:26" ht="12.75" customHeight="1">
      <c r="A148" s="166"/>
      <c r="B148" s="166"/>
      <c r="C148" s="166"/>
      <c r="D148" s="166"/>
      <c r="E148" s="166"/>
      <c r="F148" s="166"/>
      <c r="G148" s="166"/>
      <c r="H148" s="166"/>
      <c r="I148" s="166"/>
      <c r="J148" s="166"/>
      <c r="K148" s="166"/>
      <c r="L148" s="166"/>
      <c r="M148" s="166"/>
      <c r="N148" s="166"/>
      <c r="O148" s="166"/>
      <c r="P148" s="166"/>
      <c r="Q148" s="166"/>
      <c r="R148" s="166"/>
      <c r="S148" s="166"/>
      <c r="T148" s="166"/>
      <c r="U148" s="166"/>
      <c r="V148" s="166"/>
      <c r="W148" s="166"/>
      <c r="X148" s="166"/>
      <c r="Y148" s="166"/>
      <c r="Z148" s="166"/>
    </row>
    <row r="149" spans="1:26" ht="12.75" customHeight="1">
      <c r="A149" s="166"/>
      <c r="B149" s="166"/>
      <c r="C149" s="166"/>
      <c r="D149" s="166"/>
      <c r="E149" s="166"/>
      <c r="F149" s="166"/>
      <c r="G149" s="166"/>
      <c r="H149" s="166"/>
      <c r="I149" s="166"/>
      <c r="J149" s="166"/>
      <c r="K149" s="166"/>
      <c r="L149" s="166"/>
      <c r="M149" s="166"/>
      <c r="N149" s="166"/>
      <c r="O149" s="166"/>
      <c r="P149" s="166"/>
      <c r="Q149" s="166"/>
      <c r="R149" s="166"/>
      <c r="S149" s="166"/>
      <c r="T149" s="166"/>
      <c r="U149" s="166"/>
      <c r="V149" s="166"/>
      <c r="W149" s="166"/>
      <c r="X149" s="166"/>
      <c r="Y149" s="166"/>
      <c r="Z149" s="166"/>
    </row>
    <row r="150" spans="1:26" ht="12.75" customHeight="1">
      <c r="A150" s="166"/>
      <c r="B150" s="166"/>
      <c r="C150" s="166"/>
      <c r="D150" s="166"/>
      <c r="E150" s="166"/>
      <c r="F150" s="166"/>
      <c r="G150" s="166"/>
      <c r="H150" s="166"/>
      <c r="I150" s="166"/>
      <c r="J150" s="166"/>
      <c r="K150" s="166"/>
      <c r="L150" s="166"/>
      <c r="M150" s="166"/>
      <c r="N150" s="166"/>
      <c r="O150" s="166"/>
      <c r="P150" s="166"/>
      <c r="Q150" s="166"/>
      <c r="R150" s="166"/>
      <c r="S150" s="166"/>
      <c r="T150" s="166"/>
      <c r="U150" s="166"/>
      <c r="V150" s="166"/>
      <c r="W150" s="166"/>
      <c r="X150" s="166"/>
      <c r="Y150" s="166"/>
      <c r="Z150" s="166"/>
    </row>
    <row r="151" spans="1:26" ht="12.75" customHeight="1">
      <c r="A151" s="166"/>
      <c r="B151" s="166"/>
      <c r="C151" s="166"/>
      <c r="D151" s="166"/>
      <c r="E151" s="166"/>
      <c r="F151" s="166"/>
      <c r="G151" s="166"/>
      <c r="H151" s="166"/>
      <c r="I151" s="166"/>
      <c r="J151" s="166"/>
      <c r="K151" s="166"/>
      <c r="L151" s="166"/>
      <c r="M151" s="166"/>
      <c r="N151" s="166"/>
      <c r="O151" s="166"/>
      <c r="P151" s="166"/>
      <c r="Q151" s="166"/>
      <c r="R151" s="166"/>
      <c r="S151" s="166"/>
      <c r="T151" s="166"/>
      <c r="U151" s="166"/>
      <c r="V151" s="166"/>
      <c r="W151" s="166"/>
      <c r="X151" s="166"/>
      <c r="Y151" s="166"/>
      <c r="Z151" s="166"/>
    </row>
    <row r="152" spans="1:26" ht="12.75" customHeight="1">
      <c r="A152" s="166"/>
      <c r="B152" s="166"/>
      <c r="C152" s="166"/>
      <c r="D152" s="166"/>
      <c r="E152" s="166"/>
      <c r="F152" s="166"/>
      <c r="G152" s="166"/>
      <c r="H152" s="166"/>
      <c r="I152" s="166"/>
      <c r="J152" s="166"/>
      <c r="K152" s="166"/>
      <c r="L152" s="166"/>
      <c r="M152" s="166"/>
      <c r="N152" s="166"/>
      <c r="O152" s="166"/>
      <c r="P152" s="166"/>
      <c r="Q152" s="166"/>
      <c r="R152" s="166"/>
      <c r="S152" s="166"/>
      <c r="T152" s="166"/>
      <c r="U152" s="166"/>
      <c r="V152" s="166"/>
      <c r="W152" s="166"/>
      <c r="X152" s="166"/>
      <c r="Y152" s="166"/>
      <c r="Z152" s="166"/>
    </row>
    <row r="153" spans="1:26" ht="12.75" customHeight="1">
      <c r="A153" s="166"/>
      <c r="B153" s="166"/>
      <c r="C153" s="166"/>
      <c r="D153" s="166"/>
      <c r="E153" s="166"/>
      <c r="F153" s="166"/>
      <c r="G153" s="166"/>
      <c r="H153" s="166"/>
      <c r="I153" s="166"/>
      <c r="J153" s="166"/>
      <c r="K153" s="166"/>
      <c r="L153" s="166"/>
      <c r="M153" s="166"/>
      <c r="N153" s="166"/>
      <c r="O153" s="166"/>
      <c r="P153" s="166"/>
      <c r="Q153" s="166"/>
      <c r="R153" s="166"/>
      <c r="S153" s="166"/>
      <c r="T153" s="166"/>
      <c r="U153" s="166"/>
      <c r="V153" s="166"/>
      <c r="W153" s="166"/>
      <c r="X153" s="166"/>
      <c r="Y153" s="166"/>
      <c r="Z153" s="166"/>
    </row>
    <row r="154" spans="1:26" ht="12.75" customHeight="1">
      <c r="A154" s="166"/>
      <c r="B154" s="166"/>
      <c r="C154" s="166"/>
      <c r="D154" s="166"/>
      <c r="E154" s="166"/>
      <c r="F154" s="166"/>
      <c r="G154" s="166"/>
      <c r="H154" s="166"/>
      <c r="I154" s="166"/>
      <c r="J154" s="166"/>
      <c r="K154" s="166"/>
      <c r="L154" s="166"/>
      <c r="M154" s="166"/>
      <c r="N154" s="166"/>
      <c r="O154" s="166"/>
      <c r="P154" s="166"/>
      <c r="Q154" s="166"/>
      <c r="R154" s="166"/>
      <c r="S154" s="166"/>
      <c r="T154" s="166"/>
      <c r="U154" s="166"/>
      <c r="V154" s="166"/>
      <c r="W154" s="166"/>
      <c r="X154" s="166"/>
      <c r="Y154" s="166"/>
      <c r="Z154" s="166"/>
    </row>
    <row r="155" spans="1:26" ht="12.75" customHeight="1">
      <c r="A155" s="166"/>
      <c r="B155" s="166"/>
      <c r="C155" s="166"/>
      <c r="D155" s="166"/>
      <c r="E155" s="166"/>
      <c r="F155" s="166"/>
      <c r="G155" s="166"/>
      <c r="H155" s="166"/>
      <c r="I155" s="166"/>
      <c r="J155" s="166"/>
      <c r="K155" s="166"/>
      <c r="L155" s="166"/>
      <c r="M155" s="166"/>
      <c r="N155" s="166"/>
      <c r="O155" s="166"/>
      <c r="P155" s="166"/>
      <c r="Q155" s="166"/>
      <c r="R155" s="166"/>
      <c r="S155" s="166"/>
      <c r="T155" s="166"/>
      <c r="U155" s="166"/>
      <c r="V155" s="166"/>
      <c r="W155" s="166"/>
      <c r="X155" s="166"/>
      <c r="Y155" s="166"/>
      <c r="Z155" s="166"/>
    </row>
    <row r="156" spans="1:26" ht="12.75" customHeight="1">
      <c r="A156" s="166"/>
      <c r="B156" s="166"/>
      <c r="C156" s="166"/>
      <c r="D156" s="166"/>
      <c r="E156" s="166"/>
      <c r="F156" s="166"/>
      <c r="G156" s="166"/>
      <c r="H156" s="166"/>
      <c r="I156" s="166"/>
      <c r="J156" s="166"/>
      <c r="K156" s="166"/>
      <c r="L156" s="166"/>
      <c r="M156" s="166"/>
      <c r="N156" s="166"/>
      <c r="O156" s="166"/>
      <c r="P156" s="166"/>
      <c r="Q156" s="166"/>
      <c r="R156" s="166"/>
      <c r="S156" s="166"/>
      <c r="T156" s="166"/>
      <c r="U156" s="166"/>
      <c r="V156" s="166"/>
      <c r="W156" s="166"/>
      <c r="X156" s="166"/>
      <c r="Y156" s="166"/>
      <c r="Z156" s="166"/>
    </row>
    <row r="157" spans="1:26" ht="12.75" customHeight="1">
      <c r="A157" s="166"/>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row>
    <row r="158" spans="1:26" ht="12.75" customHeight="1">
      <c r="A158" s="166"/>
      <c r="B158" s="166"/>
      <c r="C158" s="166"/>
      <c r="D158" s="166"/>
      <c r="E158" s="166"/>
      <c r="F158" s="166"/>
      <c r="G158" s="166"/>
      <c r="H158" s="166"/>
      <c r="I158" s="166"/>
      <c r="J158" s="166"/>
      <c r="K158" s="166"/>
      <c r="L158" s="166"/>
      <c r="M158" s="166"/>
      <c r="N158" s="166"/>
      <c r="O158" s="166"/>
      <c r="P158" s="166"/>
      <c r="Q158" s="166"/>
      <c r="R158" s="166"/>
      <c r="S158" s="166"/>
      <c r="T158" s="166"/>
      <c r="U158" s="166"/>
      <c r="V158" s="166"/>
      <c r="W158" s="166"/>
      <c r="X158" s="166"/>
      <c r="Y158" s="166"/>
      <c r="Z158" s="166"/>
    </row>
    <row r="159" spans="1:26" ht="12.75" customHeight="1">
      <c r="A159" s="166"/>
      <c r="B159" s="166"/>
      <c r="C159" s="166"/>
      <c r="D159" s="166"/>
      <c r="E159" s="166"/>
      <c r="F159" s="166"/>
      <c r="G159" s="166"/>
      <c r="H159" s="166"/>
      <c r="I159" s="166"/>
      <c r="J159" s="166"/>
      <c r="K159" s="166"/>
      <c r="L159" s="166"/>
      <c r="M159" s="166"/>
      <c r="N159" s="166"/>
      <c r="O159" s="166"/>
      <c r="P159" s="166"/>
      <c r="Q159" s="166"/>
      <c r="R159" s="166"/>
      <c r="S159" s="166"/>
      <c r="T159" s="166"/>
      <c r="U159" s="166"/>
      <c r="V159" s="166"/>
      <c r="W159" s="166"/>
      <c r="X159" s="166"/>
      <c r="Y159" s="166"/>
      <c r="Z159" s="166"/>
    </row>
    <row r="160" spans="1:26" ht="12.75" customHeight="1">
      <c r="A160" s="166"/>
      <c r="B160" s="166"/>
      <c r="C160" s="166"/>
      <c r="D160" s="166"/>
      <c r="E160" s="166"/>
      <c r="F160" s="166"/>
      <c r="G160" s="166"/>
      <c r="H160" s="166"/>
      <c r="I160" s="166"/>
      <c r="J160" s="166"/>
      <c r="K160" s="166"/>
      <c r="L160" s="166"/>
      <c r="M160" s="166"/>
      <c r="N160" s="166"/>
      <c r="O160" s="166"/>
      <c r="P160" s="166"/>
      <c r="Q160" s="166"/>
      <c r="R160" s="166"/>
      <c r="S160" s="166"/>
      <c r="T160" s="166"/>
      <c r="U160" s="166"/>
      <c r="V160" s="166"/>
      <c r="W160" s="166"/>
      <c r="X160" s="166"/>
      <c r="Y160" s="166"/>
      <c r="Z160" s="166"/>
    </row>
    <row r="161" spans="1:26" ht="12.75" customHeight="1">
      <c r="A161" s="166"/>
      <c r="B161" s="166"/>
      <c r="C161" s="166"/>
      <c r="D161" s="166"/>
      <c r="E161" s="166"/>
      <c r="F161" s="166"/>
      <c r="G161" s="166"/>
      <c r="H161" s="166"/>
      <c r="I161" s="166"/>
      <c r="J161" s="166"/>
      <c r="K161" s="166"/>
      <c r="L161" s="166"/>
      <c r="M161" s="166"/>
      <c r="N161" s="166"/>
      <c r="O161" s="166"/>
      <c r="P161" s="166"/>
      <c r="Q161" s="166"/>
      <c r="R161" s="166"/>
      <c r="S161" s="166"/>
      <c r="T161" s="166"/>
      <c r="U161" s="166"/>
      <c r="V161" s="166"/>
      <c r="W161" s="166"/>
      <c r="X161" s="166"/>
      <c r="Y161" s="166"/>
      <c r="Z161" s="166"/>
    </row>
    <row r="162" spans="1:26" ht="12.75" customHeight="1">
      <c r="A162" s="166"/>
      <c r="B162" s="166"/>
      <c r="C162" s="166"/>
      <c r="D162" s="166"/>
      <c r="E162" s="166"/>
      <c r="F162" s="166"/>
      <c r="G162" s="166"/>
      <c r="H162" s="166"/>
      <c r="I162" s="166"/>
      <c r="J162" s="166"/>
      <c r="K162" s="166"/>
      <c r="L162" s="166"/>
      <c r="M162" s="166"/>
      <c r="N162" s="166"/>
      <c r="O162" s="166"/>
      <c r="P162" s="166"/>
      <c r="Q162" s="166"/>
      <c r="R162" s="166"/>
      <c r="S162" s="166"/>
      <c r="T162" s="166"/>
      <c r="U162" s="166"/>
      <c r="V162" s="166"/>
      <c r="W162" s="166"/>
      <c r="X162" s="166"/>
      <c r="Y162" s="166"/>
      <c r="Z162" s="166"/>
    </row>
    <row r="163" spans="1:26" ht="12.75" customHeight="1">
      <c r="A163" s="166"/>
      <c r="B163" s="166"/>
      <c r="C163" s="166"/>
      <c r="D163" s="166"/>
      <c r="E163" s="166"/>
      <c r="F163" s="166"/>
      <c r="G163" s="166"/>
      <c r="H163" s="166"/>
      <c r="I163" s="166"/>
      <c r="J163" s="166"/>
      <c r="K163" s="166"/>
      <c r="L163" s="166"/>
      <c r="M163" s="166"/>
      <c r="N163" s="166"/>
      <c r="O163" s="166"/>
      <c r="P163" s="166"/>
      <c r="Q163" s="166"/>
      <c r="R163" s="166"/>
      <c r="S163" s="166"/>
      <c r="T163" s="166"/>
      <c r="U163" s="166"/>
      <c r="V163" s="166"/>
      <c r="W163" s="166"/>
      <c r="X163" s="166"/>
      <c r="Y163" s="166"/>
      <c r="Z163" s="166"/>
    </row>
    <row r="164" spans="1:26" ht="12.75" customHeight="1">
      <c r="A164" s="166"/>
      <c r="B164" s="166"/>
      <c r="C164" s="166"/>
      <c r="D164" s="166"/>
      <c r="E164" s="166"/>
      <c r="F164" s="166"/>
      <c r="G164" s="166"/>
      <c r="H164" s="166"/>
      <c r="I164" s="166"/>
      <c r="J164" s="166"/>
      <c r="K164" s="166"/>
      <c r="L164" s="166"/>
      <c r="M164" s="166"/>
      <c r="N164" s="166"/>
      <c r="O164" s="166"/>
      <c r="P164" s="166"/>
      <c r="Q164" s="166"/>
      <c r="R164" s="166"/>
      <c r="S164" s="166"/>
      <c r="T164" s="166"/>
      <c r="U164" s="166"/>
      <c r="V164" s="166"/>
      <c r="W164" s="166"/>
      <c r="X164" s="166"/>
      <c r="Y164" s="166"/>
      <c r="Z164" s="166"/>
    </row>
    <row r="165" spans="1:26" ht="12.75" customHeight="1">
      <c r="A165" s="166"/>
      <c r="B165" s="166"/>
      <c r="C165" s="166"/>
      <c r="D165" s="166"/>
      <c r="E165" s="166"/>
      <c r="F165" s="166"/>
      <c r="G165" s="166"/>
      <c r="H165" s="166"/>
      <c r="I165" s="166"/>
      <c r="J165" s="166"/>
      <c r="K165" s="166"/>
      <c r="L165" s="166"/>
      <c r="M165" s="166"/>
      <c r="N165" s="166"/>
      <c r="O165" s="166"/>
      <c r="P165" s="166"/>
      <c r="Q165" s="166"/>
      <c r="R165" s="166"/>
      <c r="S165" s="166"/>
      <c r="T165" s="166"/>
      <c r="U165" s="166"/>
      <c r="V165" s="166"/>
      <c r="W165" s="166"/>
      <c r="X165" s="166"/>
      <c r="Y165" s="166"/>
      <c r="Z165" s="166"/>
    </row>
    <row r="166" spans="1:26" ht="12.75" customHeight="1">
      <c r="A166" s="166"/>
      <c r="B166" s="166"/>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row>
    <row r="167" spans="1:26" ht="12.75" customHeight="1">
      <c r="A167" s="166"/>
      <c r="B167" s="166"/>
      <c r="C167" s="166"/>
      <c r="D167" s="166"/>
      <c r="E167" s="166"/>
      <c r="F167" s="166"/>
      <c r="G167" s="166"/>
      <c r="H167" s="166"/>
      <c r="I167" s="166"/>
      <c r="J167" s="166"/>
      <c r="K167" s="166"/>
      <c r="L167" s="166"/>
      <c r="M167" s="166"/>
      <c r="N167" s="166"/>
      <c r="O167" s="166"/>
      <c r="P167" s="166"/>
      <c r="Q167" s="166"/>
      <c r="R167" s="166"/>
      <c r="S167" s="166"/>
      <c r="T167" s="166"/>
      <c r="U167" s="166"/>
      <c r="V167" s="166"/>
      <c r="W167" s="166"/>
      <c r="X167" s="166"/>
      <c r="Y167" s="166"/>
      <c r="Z167" s="166"/>
    </row>
    <row r="168" spans="1:26" ht="12.75" customHeight="1">
      <c r="A168" s="166"/>
      <c r="B168" s="166"/>
      <c r="C168" s="166"/>
      <c r="D168" s="166"/>
      <c r="E168" s="166"/>
      <c r="F168" s="166"/>
      <c r="G168" s="166"/>
      <c r="H168" s="166"/>
      <c r="I168" s="166"/>
      <c r="J168" s="166"/>
      <c r="K168" s="166"/>
      <c r="L168" s="166"/>
      <c r="M168" s="166"/>
      <c r="N168" s="166"/>
      <c r="O168" s="166"/>
      <c r="P168" s="166"/>
      <c r="Q168" s="166"/>
      <c r="R168" s="166"/>
      <c r="S168" s="166"/>
      <c r="T168" s="166"/>
      <c r="U168" s="166"/>
      <c r="V168" s="166"/>
      <c r="W168" s="166"/>
      <c r="X168" s="166"/>
      <c r="Y168" s="166"/>
      <c r="Z168" s="166"/>
    </row>
    <row r="169" spans="1:26" ht="12.75" customHeight="1">
      <c r="A169" s="166"/>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row>
    <row r="170" spans="1:26" ht="12.75" customHeight="1">
      <c r="A170" s="166"/>
      <c r="B170" s="166"/>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row>
    <row r="171" spans="1:26" ht="12.75" customHeight="1">
      <c r="A171" s="166"/>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row>
    <row r="172" spans="1:26" ht="12.75" customHeight="1">
      <c r="A172" s="166"/>
      <c r="B172" s="166"/>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row>
    <row r="173" spans="1:26" ht="12.75" customHeight="1">
      <c r="A173" s="166"/>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row>
    <row r="174" spans="1:26" ht="12.75" customHeight="1">
      <c r="A174" s="166"/>
      <c r="B174" s="166"/>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row>
    <row r="175" spans="1:26" ht="12.75" customHeight="1">
      <c r="A175" s="166"/>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row>
    <row r="176" spans="1:26" ht="12.75" customHeight="1">
      <c r="A176" s="166"/>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row>
    <row r="177" spans="1:26" ht="12.75" customHeight="1">
      <c r="A177" s="166"/>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row>
    <row r="178" spans="1:26" ht="12.75" customHeight="1">
      <c r="A178" s="166"/>
      <c r="B178" s="166"/>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row>
    <row r="179" spans="1:26" ht="12.75" customHeight="1">
      <c r="A179" s="166"/>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row>
    <row r="180" spans="1:26" ht="12.75" customHeight="1">
      <c r="A180" s="166"/>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row>
    <row r="181" spans="1:26" ht="12.75" customHeight="1">
      <c r="A181" s="166"/>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row>
    <row r="182" spans="1:26" ht="12.75" customHeight="1">
      <c r="A182" s="166"/>
      <c r="B182" s="166"/>
      <c r="C182" s="166"/>
      <c r="D182" s="166"/>
      <c r="E182" s="166"/>
      <c r="F182" s="166"/>
      <c r="G182" s="166"/>
      <c r="H182" s="166"/>
      <c r="I182" s="166"/>
      <c r="J182" s="166"/>
      <c r="K182" s="166"/>
      <c r="L182" s="166"/>
      <c r="M182" s="166"/>
      <c r="N182" s="166"/>
      <c r="O182" s="166"/>
      <c r="P182" s="166"/>
      <c r="Q182" s="166"/>
      <c r="R182" s="166"/>
      <c r="S182" s="166"/>
      <c r="T182" s="166"/>
      <c r="U182" s="166"/>
      <c r="V182" s="166"/>
      <c r="W182" s="166"/>
      <c r="X182" s="166"/>
      <c r="Y182" s="166"/>
      <c r="Z182" s="166"/>
    </row>
    <row r="183" spans="1:26" ht="12.75" customHeight="1">
      <c r="A183" s="166"/>
      <c r="B183" s="166"/>
      <c r="C183" s="166"/>
      <c r="D183" s="166"/>
      <c r="E183" s="166"/>
      <c r="F183" s="166"/>
      <c r="G183" s="166"/>
      <c r="H183" s="166"/>
      <c r="I183" s="166"/>
      <c r="J183" s="166"/>
      <c r="K183" s="166"/>
      <c r="L183" s="166"/>
      <c r="M183" s="166"/>
      <c r="N183" s="166"/>
      <c r="O183" s="166"/>
      <c r="P183" s="166"/>
      <c r="Q183" s="166"/>
      <c r="R183" s="166"/>
      <c r="S183" s="166"/>
      <c r="T183" s="166"/>
      <c r="U183" s="166"/>
      <c r="V183" s="166"/>
      <c r="W183" s="166"/>
      <c r="X183" s="166"/>
      <c r="Y183" s="166"/>
      <c r="Z183" s="166"/>
    </row>
    <row r="184" spans="1:26" ht="12.75" customHeight="1">
      <c r="A184" s="166"/>
      <c r="B184" s="166"/>
      <c r="C184" s="166"/>
      <c r="D184" s="166"/>
      <c r="E184" s="166"/>
      <c r="F184" s="166"/>
      <c r="G184" s="166"/>
      <c r="H184" s="166"/>
      <c r="I184" s="166"/>
      <c r="J184" s="166"/>
      <c r="K184" s="166"/>
      <c r="L184" s="166"/>
      <c r="M184" s="166"/>
      <c r="N184" s="166"/>
      <c r="O184" s="166"/>
      <c r="P184" s="166"/>
      <c r="Q184" s="166"/>
      <c r="R184" s="166"/>
      <c r="S184" s="166"/>
      <c r="T184" s="166"/>
      <c r="U184" s="166"/>
      <c r="V184" s="166"/>
      <c r="W184" s="166"/>
      <c r="X184" s="166"/>
      <c r="Y184" s="166"/>
      <c r="Z184" s="166"/>
    </row>
    <row r="185" spans="1:26" ht="12.75" customHeight="1">
      <c r="A185" s="166"/>
      <c r="B185" s="166"/>
      <c r="C185" s="166"/>
      <c r="D185" s="166"/>
      <c r="E185" s="166"/>
      <c r="F185" s="166"/>
      <c r="G185" s="166"/>
      <c r="H185" s="166"/>
      <c r="I185" s="166"/>
      <c r="J185" s="166"/>
      <c r="K185" s="166"/>
      <c r="L185" s="166"/>
      <c r="M185" s="166"/>
      <c r="N185" s="166"/>
      <c r="O185" s="166"/>
      <c r="P185" s="166"/>
      <c r="Q185" s="166"/>
      <c r="R185" s="166"/>
      <c r="S185" s="166"/>
      <c r="T185" s="166"/>
      <c r="U185" s="166"/>
      <c r="V185" s="166"/>
      <c r="W185" s="166"/>
      <c r="X185" s="166"/>
      <c r="Y185" s="166"/>
      <c r="Z185" s="166"/>
    </row>
    <row r="186" spans="1:26" ht="12.75" customHeight="1">
      <c r="A186" s="166"/>
      <c r="B186" s="166"/>
      <c r="C186" s="166"/>
      <c r="D186" s="166"/>
      <c r="E186" s="166"/>
      <c r="F186" s="166"/>
      <c r="G186" s="166"/>
      <c r="H186" s="166"/>
      <c r="I186" s="166"/>
      <c r="J186" s="166"/>
      <c r="K186" s="166"/>
      <c r="L186" s="166"/>
      <c r="M186" s="166"/>
      <c r="N186" s="166"/>
      <c r="O186" s="166"/>
      <c r="P186" s="166"/>
      <c r="Q186" s="166"/>
      <c r="R186" s="166"/>
      <c r="S186" s="166"/>
      <c r="T186" s="166"/>
      <c r="U186" s="166"/>
      <c r="V186" s="166"/>
      <c r="W186" s="166"/>
      <c r="X186" s="166"/>
      <c r="Y186" s="166"/>
      <c r="Z186" s="166"/>
    </row>
    <row r="187" spans="1:26" ht="12.75" customHeight="1">
      <c r="A187" s="166"/>
      <c r="B187" s="166"/>
      <c r="C187" s="166"/>
      <c r="D187" s="166"/>
      <c r="E187" s="166"/>
      <c r="F187" s="166"/>
      <c r="G187" s="166"/>
      <c r="H187" s="166"/>
      <c r="I187" s="166"/>
      <c r="J187" s="166"/>
      <c r="K187" s="166"/>
      <c r="L187" s="166"/>
      <c r="M187" s="166"/>
      <c r="N187" s="166"/>
      <c r="O187" s="166"/>
      <c r="P187" s="166"/>
      <c r="Q187" s="166"/>
      <c r="R187" s="166"/>
      <c r="S187" s="166"/>
      <c r="T187" s="166"/>
      <c r="U187" s="166"/>
      <c r="V187" s="166"/>
      <c r="W187" s="166"/>
      <c r="X187" s="166"/>
      <c r="Y187" s="166"/>
      <c r="Z187" s="166"/>
    </row>
    <row r="188" spans="1:26" ht="12.75" customHeight="1">
      <c r="A188" s="166"/>
      <c r="B188" s="166"/>
      <c r="C188" s="166"/>
      <c r="D188" s="166"/>
      <c r="E188" s="166"/>
      <c r="F188" s="166"/>
      <c r="G188" s="166"/>
      <c r="H188" s="166"/>
      <c r="I188" s="166"/>
      <c r="J188" s="166"/>
      <c r="K188" s="166"/>
      <c r="L188" s="166"/>
      <c r="M188" s="166"/>
      <c r="N188" s="166"/>
      <c r="O188" s="166"/>
      <c r="P188" s="166"/>
      <c r="Q188" s="166"/>
      <c r="R188" s="166"/>
      <c r="S188" s="166"/>
      <c r="T188" s="166"/>
      <c r="U188" s="166"/>
      <c r="V188" s="166"/>
      <c r="W188" s="166"/>
      <c r="X188" s="166"/>
      <c r="Y188" s="166"/>
      <c r="Z188" s="166"/>
    </row>
    <row r="189" spans="1:26" ht="12.75" customHeight="1">
      <c r="A189" s="166"/>
      <c r="B189" s="166"/>
      <c r="C189" s="166"/>
      <c r="D189" s="166"/>
      <c r="E189" s="166"/>
      <c r="F189" s="166"/>
      <c r="G189" s="166"/>
      <c r="H189" s="166"/>
      <c r="I189" s="166"/>
      <c r="J189" s="166"/>
      <c r="K189" s="166"/>
      <c r="L189" s="166"/>
      <c r="M189" s="166"/>
      <c r="N189" s="166"/>
      <c r="O189" s="166"/>
      <c r="P189" s="166"/>
      <c r="Q189" s="166"/>
      <c r="R189" s="166"/>
      <c r="S189" s="166"/>
      <c r="T189" s="166"/>
      <c r="U189" s="166"/>
      <c r="V189" s="166"/>
      <c r="W189" s="166"/>
      <c r="X189" s="166"/>
      <c r="Y189" s="166"/>
      <c r="Z189" s="166"/>
    </row>
    <row r="190" spans="1:26" ht="12.75" customHeight="1">
      <c r="A190" s="166"/>
      <c r="B190" s="166"/>
      <c r="C190" s="166"/>
      <c r="D190" s="166"/>
      <c r="E190" s="166"/>
      <c r="F190" s="166"/>
      <c r="G190" s="166"/>
      <c r="H190" s="166"/>
      <c r="I190" s="166"/>
      <c r="J190" s="166"/>
      <c r="K190" s="166"/>
      <c r="L190" s="166"/>
      <c r="M190" s="166"/>
      <c r="N190" s="166"/>
      <c r="O190" s="166"/>
      <c r="P190" s="166"/>
      <c r="Q190" s="166"/>
      <c r="R190" s="166"/>
      <c r="S190" s="166"/>
      <c r="T190" s="166"/>
      <c r="U190" s="166"/>
      <c r="V190" s="166"/>
      <c r="W190" s="166"/>
      <c r="X190" s="166"/>
      <c r="Y190" s="166"/>
      <c r="Z190" s="166"/>
    </row>
    <row r="191" spans="1:26" ht="12.75" customHeight="1">
      <c r="A191" s="166"/>
      <c r="B191" s="166"/>
      <c r="C191" s="166"/>
      <c r="D191" s="166"/>
      <c r="E191" s="166"/>
      <c r="F191" s="166"/>
      <c r="G191" s="166"/>
      <c r="H191" s="166"/>
      <c r="I191" s="166"/>
      <c r="J191" s="166"/>
      <c r="K191" s="166"/>
      <c r="L191" s="166"/>
      <c r="M191" s="166"/>
      <c r="N191" s="166"/>
      <c r="O191" s="166"/>
      <c r="P191" s="166"/>
      <c r="Q191" s="166"/>
      <c r="R191" s="166"/>
      <c r="S191" s="166"/>
      <c r="T191" s="166"/>
      <c r="U191" s="166"/>
      <c r="V191" s="166"/>
      <c r="W191" s="166"/>
      <c r="X191" s="166"/>
      <c r="Y191" s="166"/>
      <c r="Z191" s="166"/>
    </row>
    <row r="192" spans="1:26" ht="12.75" customHeight="1">
      <c r="A192" s="166"/>
      <c r="B192" s="166"/>
      <c r="C192" s="166"/>
      <c r="D192" s="166"/>
      <c r="E192" s="166"/>
      <c r="F192" s="166"/>
      <c r="G192" s="166"/>
      <c r="H192" s="166"/>
      <c r="I192" s="166"/>
      <c r="J192" s="166"/>
      <c r="K192" s="166"/>
      <c r="L192" s="166"/>
      <c r="M192" s="166"/>
      <c r="N192" s="166"/>
      <c r="O192" s="166"/>
      <c r="P192" s="166"/>
      <c r="Q192" s="166"/>
      <c r="R192" s="166"/>
      <c r="S192" s="166"/>
      <c r="T192" s="166"/>
      <c r="U192" s="166"/>
      <c r="V192" s="166"/>
      <c r="W192" s="166"/>
      <c r="X192" s="166"/>
      <c r="Y192" s="166"/>
      <c r="Z192" s="166"/>
    </row>
    <row r="193" spans="1:26" ht="12.75" customHeight="1">
      <c r="A193" s="166"/>
      <c r="B193" s="166"/>
      <c r="C193" s="166"/>
      <c r="D193" s="166"/>
      <c r="E193" s="166"/>
      <c r="F193" s="166"/>
      <c r="G193" s="166"/>
      <c r="H193" s="166"/>
      <c r="I193" s="166"/>
      <c r="J193" s="166"/>
      <c r="K193" s="166"/>
      <c r="L193" s="166"/>
      <c r="M193" s="166"/>
      <c r="N193" s="166"/>
      <c r="O193" s="166"/>
      <c r="P193" s="166"/>
      <c r="Q193" s="166"/>
      <c r="R193" s="166"/>
      <c r="S193" s="166"/>
      <c r="T193" s="166"/>
      <c r="U193" s="166"/>
      <c r="V193" s="166"/>
      <c r="W193" s="166"/>
      <c r="X193" s="166"/>
      <c r="Y193" s="166"/>
      <c r="Z193" s="166"/>
    </row>
    <row r="194" spans="1:26" ht="12.75" customHeight="1">
      <c r="A194" s="166"/>
      <c r="B194" s="166"/>
      <c r="C194" s="166"/>
      <c r="D194" s="166"/>
      <c r="E194" s="166"/>
      <c r="F194" s="166"/>
      <c r="G194" s="166"/>
      <c r="H194" s="166"/>
      <c r="I194" s="166"/>
      <c r="J194" s="166"/>
      <c r="K194" s="166"/>
      <c r="L194" s="166"/>
      <c r="M194" s="166"/>
      <c r="N194" s="166"/>
      <c r="O194" s="166"/>
      <c r="P194" s="166"/>
      <c r="Q194" s="166"/>
      <c r="R194" s="166"/>
      <c r="S194" s="166"/>
      <c r="T194" s="166"/>
      <c r="U194" s="166"/>
      <c r="V194" s="166"/>
      <c r="W194" s="166"/>
      <c r="X194" s="166"/>
      <c r="Y194" s="166"/>
      <c r="Z194" s="166"/>
    </row>
    <row r="195" spans="1:26" ht="12.75" customHeight="1">
      <c r="A195" s="166"/>
      <c r="B195" s="166"/>
      <c r="C195" s="166"/>
      <c r="D195" s="166"/>
      <c r="E195" s="166"/>
      <c r="F195" s="166"/>
      <c r="G195" s="166"/>
      <c r="H195" s="166"/>
      <c r="I195" s="166"/>
      <c r="J195" s="166"/>
      <c r="K195" s="166"/>
      <c r="L195" s="166"/>
      <c r="M195" s="166"/>
      <c r="N195" s="166"/>
      <c r="O195" s="166"/>
      <c r="P195" s="166"/>
      <c r="Q195" s="166"/>
      <c r="R195" s="166"/>
      <c r="S195" s="166"/>
      <c r="T195" s="166"/>
      <c r="U195" s="166"/>
      <c r="V195" s="166"/>
      <c r="W195" s="166"/>
      <c r="X195" s="166"/>
      <c r="Y195" s="166"/>
      <c r="Z195" s="166"/>
    </row>
    <row r="196" spans="1:26" ht="12.75" customHeight="1">
      <c r="A196" s="166"/>
      <c r="B196" s="166"/>
      <c r="C196" s="166"/>
      <c r="D196" s="166"/>
      <c r="E196" s="166"/>
      <c r="F196" s="166"/>
      <c r="G196" s="166"/>
      <c r="H196" s="166"/>
      <c r="I196" s="166"/>
      <c r="J196" s="166"/>
      <c r="K196" s="166"/>
      <c r="L196" s="166"/>
      <c r="M196" s="166"/>
      <c r="N196" s="166"/>
      <c r="O196" s="166"/>
      <c r="P196" s="166"/>
      <c r="Q196" s="166"/>
      <c r="R196" s="166"/>
      <c r="S196" s="166"/>
      <c r="T196" s="166"/>
      <c r="U196" s="166"/>
      <c r="V196" s="166"/>
      <c r="W196" s="166"/>
      <c r="X196" s="166"/>
      <c r="Y196" s="166"/>
      <c r="Z196" s="166"/>
    </row>
    <row r="197" spans="1:26" ht="12.75" customHeight="1">
      <c r="A197" s="166"/>
      <c r="B197" s="166"/>
      <c r="C197" s="166"/>
      <c r="D197" s="166"/>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row>
    <row r="198" spans="1:26" ht="12.75" customHeight="1">
      <c r="A198" s="166"/>
      <c r="B198" s="166"/>
      <c r="C198" s="166"/>
      <c r="D198" s="166"/>
      <c r="E198" s="166"/>
      <c r="F198" s="166"/>
      <c r="G198" s="166"/>
      <c r="H198" s="166"/>
      <c r="I198" s="166"/>
      <c r="J198" s="166"/>
      <c r="K198" s="166"/>
      <c r="L198" s="166"/>
      <c r="M198" s="166"/>
      <c r="N198" s="166"/>
      <c r="O198" s="166"/>
      <c r="P198" s="166"/>
      <c r="Q198" s="166"/>
      <c r="R198" s="166"/>
      <c r="S198" s="166"/>
      <c r="T198" s="166"/>
      <c r="U198" s="166"/>
      <c r="V198" s="166"/>
      <c r="W198" s="166"/>
      <c r="X198" s="166"/>
      <c r="Y198" s="166"/>
      <c r="Z198" s="166"/>
    </row>
    <row r="199" spans="1:26" ht="12.75" customHeight="1">
      <c r="A199" s="166"/>
      <c r="B199" s="166"/>
      <c r="C199" s="166"/>
      <c r="D199" s="166"/>
      <c r="E199" s="166"/>
      <c r="F199" s="166"/>
      <c r="G199" s="166"/>
      <c r="H199" s="166"/>
      <c r="I199" s="166"/>
      <c r="J199" s="166"/>
      <c r="K199" s="166"/>
      <c r="L199" s="166"/>
      <c r="M199" s="166"/>
      <c r="N199" s="166"/>
      <c r="O199" s="166"/>
      <c r="P199" s="166"/>
      <c r="Q199" s="166"/>
      <c r="R199" s="166"/>
      <c r="S199" s="166"/>
      <c r="T199" s="166"/>
      <c r="U199" s="166"/>
      <c r="V199" s="166"/>
      <c r="W199" s="166"/>
      <c r="X199" s="166"/>
      <c r="Y199" s="166"/>
      <c r="Z199" s="166"/>
    </row>
    <row r="200" spans="1:26" ht="12.75" customHeight="1">
      <c r="A200" s="166"/>
      <c r="B200" s="166"/>
      <c r="C200" s="166"/>
      <c r="D200" s="166"/>
      <c r="E200" s="166"/>
      <c r="F200" s="166"/>
      <c r="G200" s="166"/>
      <c r="H200" s="166"/>
      <c r="I200" s="166"/>
      <c r="J200" s="166"/>
      <c r="K200" s="166"/>
      <c r="L200" s="166"/>
      <c r="M200" s="166"/>
      <c r="N200" s="166"/>
      <c r="O200" s="166"/>
      <c r="P200" s="166"/>
      <c r="Q200" s="166"/>
      <c r="R200" s="166"/>
      <c r="S200" s="166"/>
      <c r="T200" s="166"/>
      <c r="U200" s="166"/>
      <c r="V200" s="166"/>
      <c r="W200" s="166"/>
      <c r="X200" s="166"/>
      <c r="Y200" s="166"/>
      <c r="Z200" s="166"/>
    </row>
    <row r="201" spans="1:26" ht="12.75" customHeight="1">
      <c r="A201" s="166"/>
      <c r="B201" s="166"/>
      <c r="C201" s="166"/>
      <c r="D201" s="166"/>
      <c r="E201" s="166"/>
      <c r="F201" s="166"/>
      <c r="G201" s="166"/>
      <c r="H201" s="166"/>
      <c r="I201" s="166"/>
      <c r="J201" s="166"/>
      <c r="K201" s="166"/>
      <c r="L201" s="166"/>
      <c r="M201" s="166"/>
      <c r="N201" s="166"/>
      <c r="O201" s="166"/>
      <c r="P201" s="166"/>
      <c r="Q201" s="166"/>
      <c r="R201" s="166"/>
      <c r="S201" s="166"/>
      <c r="T201" s="166"/>
      <c r="U201" s="166"/>
      <c r="V201" s="166"/>
      <c r="W201" s="166"/>
      <c r="X201" s="166"/>
      <c r="Y201" s="166"/>
      <c r="Z201" s="166"/>
    </row>
    <row r="202" spans="1:26" ht="12.75" customHeight="1">
      <c r="A202" s="166"/>
      <c r="B202" s="166"/>
      <c r="C202" s="166"/>
      <c r="D202" s="166"/>
      <c r="E202" s="166"/>
      <c r="F202" s="166"/>
      <c r="G202" s="166"/>
      <c r="H202" s="166"/>
      <c r="I202" s="166"/>
      <c r="J202" s="166"/>
      <c r="K202" s="166"/>
      <c r="L202" s="166"/>
      <c r="M202" s="166"/>
      <c r="N202" s="166"/>
      <c r="O202" s="166"/>
      <c r="P202" s="166"/>
      <c r="Q202" s="166"/>
      <c r="R202" s="166"/>
      <c r="S202" s="166"/>
      <c r="T202" s="166"/>
      <c r="U202" s="166"/>
      <c r="V202" s="166"/>
      <c r="W202" s="166"/>
      <c r="X202" s="166"/>
      <c r="Y202" s="166"/>
      <c r="Z202" s="166"/>
    </row>
    <row r="203" spans="1:26" ht="12.75" customHeight="1">
      <c r="A203" s="166"/>
      <c r="B203" s="166"/>
      <c r="C203" s="166"/>
      <c r="D203" s="166"/>
      <c r="E203" s="166"/>
      <c r="F203" s="166"/>
      <c r="G203" s="166"/>
      <c r="H203" s="166"/>
      <c r="I203" s="166"/>
      <c r="J203" s="166"/>
      <c r="K203" s="166"/>
      <c r="L203" s="166"/>
      <c r="M203" s="166"/>
      <c r="N203" s="166"/>
      <c r="O203" s="166"/>
      <c r="P203" s="166"/>
      <c r="Q203" s="166"/>
      <c r="R203" s="166"/>
      <c r="S203" s="166"/>
      <c r="T203" s="166"/>
      <c r="U203" s="166"/>
      <c r="V203" s="166"/>
      <c r="W203" s="166"/>
      <c r="X203" s="166"/>
      <c r="Y203" s="166"/>
      <c r="Z203" s="166"/>
    </row>
    <row r="204" spans="1:26" ht="12.75" customHeight="1">
      <c r="A204" s="166"/>
      <c r="B204" s="166"/>
      <c r="C204" s="166"/>
      <c r="D204" s="166"/>
      <c r="E204" s="166"/>
      <c r="F204" s="166"/>
      <c r="G204" s="166"/>
      <c r="H204" s="166"/>
      <c r="I204" s="166"/>
      <c r="J204" s="166"/>
      <c r="K204" s="166"/>
      <c r="L204" s="166"/>
      <c r="M204" s="166"/>
      <c r="N204" s="166"/>
      <c r="O204" s="166"/>
      <c r="P204" s="166"/>
      <c r="Q204" s="166"/>
      <c r="R204" s="166"/>
      <c r="S204" s="166"/>
      <c r="T204" s="166"/>
      <c r="U204" s="166"/>
      <c r="V204" s="166"/>
      <c r="W204" s="166"/>
      <c r="X204" s="166"/>
      <c r="Y204" s="166"/>
      <c r="Z204" s="166"/>
    </row>
    <row r="205" spans="1:26" ht="12.75" customHeight="1">
      <c r="A205" s="166"/>
      <c r="B205" s="166"/>
      <c r="C205" s="166"/>
      <c r="D205" s="166"/>
      <c r="E205" s="166"/>
      <c r="F205" s="166"/>
      <c r="G205" s="166"/>
      <c r="H205" s="166"/>
      <c r="I205" s="166"/>
      <c r="J205" s="166"/>
      <c r="K205" s="166"/>
      <c r="L205" s="166"/>
      <c r="M205" s="166"/>
      <c r="N205" s="166"/>
      <c r="O205" s="166"/>
      <c r="P205" s="166"/>
      <c r="Q205" s="166"/>
      <c r="R205" s="166"/>
      <c r="S205" s="166"/>
      <c r="T205" s="166"/>
      <c r="U205" s="166"/>
      <c r="V205" s="166"/>
      <c r="W205" s="166"/>
      <c r="X205" s="166"/>
      <c r="Y205" s="166"/>
      <c r="Z205" s="166"/>
    </row>
    <row r="206" spans="1:26" ht="12.75" customHeight="1">
      <c r="A206" s="166"/>
      <c r="B206" s="166"/>
      <c r="C206" s="166"/>
      <c r="D206" s="166"/>
      <c r="E206" s="166"/>
      <c r="F206" s="166"/>
      <c r="G206" s="166"/>
      <c r="H206" s="166"/>
      <c r="I206" s="166"/>
      <c r="J206" s="166"/>
      <c r="K206" s="166"/>
      <c r="L206" s="166"/>
      <c r="M206" s="166"/>
      <c r="N206" s="166"/>
      <c r="O206" s="166"/>
      <c r="P206" s="166"/>
      <c r="Q206" s="166"/>
      <c r="R206" s="166"/>
      <c r="S206" s="166"/>
      <c r="T206" s="166"/>
      <c r="U206" s="166"/>
      <c r="V206" s="166"/>
      <c r="W206" s="166"/>
      <c r="X206" s="166"/>
      <c r="Y206" s="166"/>
      <c r="Z206" s="166"/>
    </row>
    <row r="207" spans="1:26" ht="12.75" customHeight="1">
      <c r="A207" s="166"/>
      <c r="B207" s="166"/>
      <c r="C207" s="166"/>
      <c r="D207" s="166"/>
      <c r="E207" s="166"/>
      <c r="F207" s="166"/>
      <c r="G207" s="166"/>
      <c r="H207" s="166"/>
      <c r="I207" s="166"/>
      <c r="J207" s="166"/>
      <c r="K207" s="166"/>
      <c r="L207" s="166"/>
      <c r="M207" s="166"/>
      <c r="N207" s="166"/>
      <c r="O207" s="166"/>
      <c r="P207" s="166"/>
      <c r="Q207" s="166"/>
      <c r="R207" s="166"/>
      <c r="S207" s="166"/>
      <c r="T207" s="166"/>
      <c r="U207" s="166"/>
      <c r="V207" s="166"/>
      <c r="W207" s="166"/>
      <c r="X207" s="166"/>
      <c r="Y207" s="166"/>
      <c r="Z207" s="166"/>
    </row>
    <row r="208" spans="1:26" ht="12.75" customHeight="1">
      <c r="A208" s="166"/>
      <c r="B208" s="166"/>
      <c r="C208" s="166"/>
      <c r="D208" s="166"/>
      <c r="E208" s="166"/>
      <c r="F208" s="166"/>
      <c r="G208" s="166"/>
      <c r="H208" s="166"/>
      <c r="I208" s="166"/>
      <c r="J208" s="166"/>
      <c r="K208" s="166"/>
      <c r="L208" s="166"/>
      <c r="M208" s="166"/>
      <c r="N208" s="166"/>
      <c r="O208" s="166"/>
      <c r="P208" s="166"/>
      <c r="Q208" s="166"/>
      <c r="R208" s="166"/>
      <c r="S208" s="166"/>
      <c r="T208" s="166"/>
      <c r="U208" s="166"/>
      <c r="V208" s="166"/>
      <c r="W208" s="166"/>
      <c r="X208" s="166"/>
      <c r="Y208" s="166"/>
      <c r="Z208" s="166"/>
    </row>
    <row r="209" spans="1:26" ht="12.75" customHeight="1">
      <c r="A209" s="166"/>
      <c r="B209" s="166"/>
      <c r="C209" s="166"/>
      <c r="D209" s="166"/>
      <c r="E209" s="166"/>
      <c r="F209" s="166"/>
      <c r="G209" s="166"/>
      <c r="H209" s="166"/>
      <c r="I209" s="166"/>
      <c r="J209" s="166"/>
      <c r="K209" s="166"/>
      <c r="L209" s="166"/>
      <c r="M209" s="166"/>
      <c r="N209" s="166"/>
      <c r="O209" s="166"/>
      <c r="P209" s="166"/>
      <c r="Q209" s="166"/>
      <c r="R209" s="166"/>
      <c r="S209" s="166"/>
      <c r="T209" s="166"/>
      <c r="U209" s="166"/>
      <c r="V209" s="166"/>
      <c r="W209" s="166"/>
      <c r="X209" s="166"/>
      <c r="Y209" s="166"/>
      <c r="Z209" s="166"/>
    </row>
    <row r="210" spans="1:26" ht="12.75" customHeight="1">
      <c r="A210" s="166"/>
      <c r="B210" s="166"/>
      <c r="C210" s="166"/>
      <c r="D210" s="166"/>
      <c r="E210" s="166"/>
      <c r="F210" s="166"/>
      <c r="G210" s="166"/>
      <c r="H210" s="166"/>
      <c r="I210" s="166"/>
      <c r="J210" s="166"/>
      <c r="K210" s="166"/>
      <c r="L210" s="166"/>
      <c r="M210" s="166"/>
      <c r="N210" s="166"/>
      <c r="O210" s="166"/>
      <c r="P210" s="166"/>
      <c r="Q210" s="166"/>
      <c r="R210" s="166"/>
      <c r="S210" s="166"/>
      <c r="T210" s="166"/>
      <c r="U210" s="166"/>
      <c r="V210" s="166"/>
      <c r="W210" s="166"/>
      <c r="X210" s="166"/>
      <c r="Y210" s="166"/>
      <c r="Z210" s="166"/>
    </row>
    <row r="211" spans="1:26" ht="12.75" customHeight="1">
      <c r="A211" s="166"/>
      <c r="B211" s="166"/>
      <c r="C211" s="166"/>
      <c r="D211" s="166"/>
      <c r="E211" s="166"/>
      <c r="F211" s="166"/>
      <c r="G211" s="166"/>
      <c r="H211" s="166"/>
      <c r="I211" s="166"/>
      <c r="J211" s="166"/>
      <c r="K211" s="166"/>
      <c r="L211" s="166"/>
      <c r="M211" s="166"/>
      <c r="N211" s="166"/>
      <c r="O211" s="166"/>
      <c r="P211" s="166"/>
      <c r="Q211" s="166"/>
      <c r="R211" s="166"/>
      <c r="S211" s="166"/>
      <c r="T211" s="166"/>
      <c r="U211" s="166"/>
      <c r="V211" s="166"/>
      <c r="W211" s="166"/>
      <c r="X211" s="166"/>
      <c r="Y211" s="166"/>
      <c r="Z211" s="166"/>
    </row>
    <row r="212" spans="1:26" ht="12.75" customHeight="1">
      <c r="A212" s="166"/>
      <c r="B212" s="166"/>
      <c r="C212" s="166"/>
      <c r="D212" s="166"/>
      <c r="E212" s="166"/>
      <c r="F212" s="166"/>
      <c r="G212" s="166"/>
      <c r="H212" s="166"/>
      <c r="I212" s="166"/>
      <c r="J212" s="166"/>
      <c r="K212" s="166"/>
      <c r="L212" s="166"/>
      <c r="M212" s="166"/>
      <c r="N212" s="166"/>
      <c r="O212" s="166"/>
      <c r="P212" s="166"/>
      <c r="Q212" s="166"/>
      <c r="R212" s="166"/>
      <c r="S212" s="166"/>
      <c r="T212" s="166"/>
      <c r="U212" s="166"/>
      <c r="V212" s="166"/>
      <c r="W212" s="166"/>
      <c r="X212" s="166"/>
      <c r="Y212" s="166"/>
      <c r="Z212" s="166"/>
    </row>
    <row r="213" spans="1:26" ht="12.75" customHeight="1">
      <c r="A213" s="166"/>
      <c r="B213" s="166"/>
      <c r="C213" s="166"/>
      <c r="D213" s="166"/>
      <c r="E213" s="166"/>
      <c r="F213" s="166"/>
      <c r="G213" s="166"/>
      <c r="H213" s="166"/>
      <c r="I213" s="166"/>
      <c r="J213" s="166"/>
      <c r="K213" s="166"/>
      <c r="L213" s="166"/>
      <c r="M213" s="166"/>
      <c r="N213" s="166"/>
      <c r="O213" s="166"/>
      <c r="P213" s="166"/>
      <c r="Q213" s="166"/>
      <c r="R213" s="166"/>
      <c r="S213" s="166"/>
      <c r="T213" s="166"/>
      <c r="U213" s="166"/>
      <c r="V213" s="166"/>
      <c r="W213" s="166"/>
      <c r="X213" s="166"/>
      <c r="Y213" s="166"/>
      <c r="Z213" s="166"/>
    </row>
    <row r="214" spans="1:26" ht="12.75" customHeight="1">
      <c r="A214" s="166"/>
      <c r="B214" s="166"/>
      <c r="C214" s="166"/>
      <c r="D214" s="166"/>
      <c r="E214" s="166"/>
      <c r="F214" s="166"/>
      <c r="G214" s="166"/>
      <c r="H214" s="166"/>
      <c r="I214" s="166"/>
      <c r="J214" s="166"/>
      <c r="K214" s="166"/>
      <c r="L214" s="166"/>
      <c r="M214" s="166"/>
      <c r="N214" s="166"/>
      <c r="O214" s="166"/>
      <c r="P214" s="166"/>
      <c r="Q214" s="166"/>
      <c r="R214" s="166"/>
      <c r="S214" s="166"/>
      <c r="T214" s="166"/>
      <c r="U214" s="166"/>
      <c r="V214" s="166"/>
      <c r="W214" s="166"/>
      <c r="X214" s="166"/>
      <c r="Y214" s="166"/>
      <c r="Z214" s="166"/>
    </row>
    <row r="215" spans="1:26" ht="12.75" customHeight="1">
      <c r="A215" s="166"/>
      <c r="B215" s="166"/>
      <c r="C215" s="166"/>
      <c r="D215" s="166"/>
      <c r="E215" s="166"/>
      <c r="F215" s="166"/>
      <c r="G215" s="166"/>
      <c r="H215" s="166"/>
      <c r="I215" s="166"/>
      <c r="J215" s="166"/>
      <c r="K215" s="166"/>
      <c r="L215" s="166"/>
      <c r="M215" s="166"/>
      <c r="N215" s="166"/>
      <c r="O215" s="166"/>
      <c r="P215" s="166"/>
      <c r="Q215" s="166"/>
      <c r="R215" s="166"/>
      <c r="S215" s="166"/>
      <c r="T215" s="166"/>
      <c r="U215" s="166"/>
      <c r="V215" s="166"/>
      <c r="W215" s="166"/>
      <c r="X215" s="166"/>
      <c r="Y215" s="166"/>
      <c r="Z215" s="166"/>
    </row>
    <row r="216" spans="1:26" ht="12.75" customHeight="1">
      <c r="A216" s="166"/>
      <c r="B216" s="166"/>
      <c r="C216" s="166"/>
      <c r="D216" s="166"/>
      <c r="E216" s="166"/>
      <c r="F216" s="166"/>
      <c r="G216" s="166"/>
      <c r="H216" s="166"/>
      <c r="I216" s="166"/>
      <c r="J216" s="166"/>
      <c r="K216" s="166"/>
      <c r="L216" s="166"/>
      <c r="M216" s="166"/>
      <c r="N216" s="166"/>
      <c r="O216" s="166"/>
      <c r="P216" s="166"/>
      <c r="Q216" s="166"/>
      <c r="R216" s="166"/>
      <c r="S216" s="166"/>
      <c r="T216" s="166"/>
      <c r="U216" s="166"/>
      <c r="V216" s="166"/>
      <c r="W216" s="166"/>
      <c r="X216" s="166"/>
      <c r="Y216" s="166"/>
      <c r="Z216" s="166"/>
    </row>
    <row r="217" spans="1:26" ht="12.75" customHeight="1">
      <c r="A217" s="166"/>
      <c r="B217" s="166"/>
      <c r="C217" s="166"/>
      <c r="D217" s="166"/>
      <c r="E217" s="166"/>
      <c r="F217" s="166"/>
      <c r="G217" s="166"/>
      <c r="H217" s="166"/>
      <c r="I217" s="166"/>
      <c r="J217" s="166"/>
      <c r="K217" s="166"/>
      <c r="L217" s="166"/>
      <c r="M217" s="166"/>
      <c r="N217" s="166"/>
      <c r="O217" s="166"/>
      <c r="P217" s="166"/>
      <c r="Q217" s="166"/>
      <c r="R217" s="166"/>
      <c r="S217" s="166"/>
      <c r="T217" s="166"/>
      <c r="U217" s="166"/>
      <c r="V217" s="166"/>
      <c r="W217" s="166"/>
      <c r="X217" s="166"/>
      <c r="Y217" s="166"/>
      <c r="Z217" s="166"/>
    </row>
    <row r="218" spans="1:26" ht="12.75" customHeight="1">
      <c r="A218" s="166"/>
      <c r="B218" s="166"/>
      <c r="C218" s="166"/>
      <c r="D218" s="166"/>
      <c r="E218" s="166"/>
      <c r="F218" s="166"/>
      <c r="G218" s="166"/>
      <c r="H218" s="166"/>
      <c r="I218" s="166"/>
      <c r="J218" s="166"/>
      <c r="K218" s="166"/>
      <c r="L218" s="166"/>
      <c r="M218" s="166"/>
      <c r="N218" s="166"/>
      <c r="O218" s="166"/>
      <c r="P218" s="166"/>
      <c r="Q218" s="166"/>
      <c r="R218" s="166"/>
      <c r="S218" s="166"/>
      <c r="T218" s="166"/>
      <c r="U218" s="166"/>
      <c r="V218" s="166"/>
      <c r="W218" s="166"/>
      <c r="X218" s="166"/>
      <c r="Y218" s="166"/>
      <c r="Z218" s="166"/>
    </row>
    <row r="219" spans="1:26" ht="12.75" customHeight="1">
      <c r="A219" s="166"/>
      <c r="B219" s="166"/>
      <c r="C219" s="166"/>
      <c r="D219" s="166"/>
      <c r="E219" s="166"/>
      <c r="F219" s="166"/>
      <c r="G219" s="166"/>
      <c r="H219" s="166"/>
      <c r="I219" s="166"/>
      <c r="J219" s="166"/>
      <c r="K219" s="166"/>
      <c r="L219" s="166"/>
      <c r="M219" s="166"/>
      <c r="N219" s="166"/>
      <c r="O219" s="166"/>
      <c r="P219" s="166"/>
      <c r="Q219" s="166"/>
      <c r="R219" s="166"/>
      <c r="S219" s="166"/>
      <c r="T219" s="166"/>
      <c r="U219" s="166"/>
      <c r="V219" s="166"/>
      <c r="W219" s="166"/>
      <c r="X219" s="166"/>
      <c r="Y219" s="166"/>
      <c r="Z219" s="166"/>
    </row>
    <row r="220" spans="1:26" ht="12.75" customHeight="1">
      <c r="A220" s="166"/>
      <c r="B220" s="166"/>
      <c r="C220" s="166"/>
      <c r="D220" s="166"/>
      <c r="E220" s="166"/>
      <c r="F220" s="166"/>
      <c r="G220" s="166"/>
      <c r="H220" s="166"/>
      <c r="I220" s="166"/>
      <c r="J220" s="166"/>
      <c r="K220" s="166"/>
      <c r="L220" s="166"/>
      <c r="M220" s="166"/>
      <c r="N220" s="166"/>
      <c r="O220" s="166"/>
      <c r="P220" s="166"/>
      <c r="Q220" s="166"/>
      <c r="R220" s="166"/>
      <c r="S220" s="166"/>
      <c r="T220" s="166"/>
      <c r="U220" s="166"/>
      <c r="V220" s="166"/>
      <c r="W220" s="166"/>
      <c r="X220" s="166"/>
      <c r="Y220" s="166"/>
      <c r="Z220" s="166"/>
    </row>
    <row r="221" spans="1:26" ht="12.75" customHeight="1">
      <c r="A221" s="166"/>
      <c r="B221" s="166"/>
      <c r="C221" s="166"/>
      <c r="D221" s="166"/>
      <c r="E221" s="166"/>
      <c r="F221" s="166"/>
      <c r="G221" s="166"/>
      <c r="H221" s="166"/>
      <c r="I221" s="166"/>
      <c r="J221" s="166"/>
      <c r="K221" s="166"/>
      <c r="L221" s="166"/>
      <c r="M221" s="166"/>
      <c r="N221" s="166"/>
      <c r="O221" s="166"/>
      <c r="P221" s="166"/>
      <c r="Q221" s="166"/>
      <c r="R221" s="166"/>
      <c r="S221" s="166"/>
      <c r="T221" s="166"/>
      <c r="U221" s="166"/>
      <c r="V221" s="166"/>
      <c r="W221" s="166"/>
      <c r="X221" s="166"/>
      <c r="Y221" s="166"/>
      <c r="Z221" s="166"/>
    </row>
    <row r="222" spans="1:26" ht="12.75" customHeight="1">
      <c r="A222" s="166"/>
      <c r="B222" s="166"/>
      <c r="C222" s="166"/>
      <c r="D222" s="166"/>
      <c r="E222" s="166"/>
      <c r="F222" s="166"/>
      <c r="G222" s="166"/>
      <c r="H222" s="166"/>
      <c r="I222" s="166"/>
      <c r="J222" s="166"/>
      <c r="K222" s="166"/>
      <c r="L222" s="166"/>
      <c r="M222" s="166"/>
      <c r="N222" s="166"/>
      <c r="O222" s="166"/>
      <c r="P222" s="166"/>
      <c r="Q222" s="166"/>
      <c r="R222" s="166"/>
      <c r="S222" s="166"/>
      <c r="T222" s="166"/>
      <c r="U222" s="166"/>
      <c r="V222" s="166"/>
      <c r="W222" s="166"/>
      <c r="X222" s="166"/>
      <c r="Y222" s="166"/>
      <c r="Z222" s="166"/>
    </row>
    <row r="223" spans="1:26" ht="12.75" customHeight="1">
      <c r="A223" s="166"/>
      <c r="B223" s="166"/>
      <c r="C223" s="166"/>
      <c r="D223" s="166"/>
      <c r="E223" s="166"/>
      <c r="F223" s="166"/>
      <c r="G223" s="166"/>
      <c r="H223" s="166"/>
      <c r="I223" s="166"/>
      <c r="J223" s="166"/>
      <c r="K223" s="166"/>
      <c r="L223" s="166"/>
      <c r="M223" s="166"/>
      <c r="N223" s="166"/>
      <c r="O223" s="166"/>
      <c r="P223" s="166"/>
      <c r="Q223" s="166"/>
      <c r="R223" s="166"/>
      <c r="S223" s="166"/>
      <c r="T223" s="166"/>
      <c r="U223" s="166"/>
      <c r="V223" s="166"/>
      <c r="W223" s="166"/>
      <c r="X223" s="166"/>
      <c r="Y223" s="166"/>
      <c r="Z223" s="166"/>
    </row>
    <row r="224" spans="1:26" ht="12.75" customHeight="1">
      <c r="A224" s="166"/>
      <c r="B224" s="166"/>
      <c r="C224" s="166"/>
      <c r="D224" s="166"/>
      <c r="E224" s="166"/>
      <c r="F224" s="166"/>
      <c r="G224" s="166"/>
      <c r="H224" s="166"/>
      <c r="I224" s="166"/>
      <c r="J224" s="166"/>
      <c r="K224" s="166"/>
      <c r="L224" s="166"/>
      <c r="M224" s="166"/>
      <c r="N224" s="166"/>
      <c r="O224" s="166"/>
      <c r="P224" s="166"/>
      <c r="Q224" s="166"/>
      <c r="R224" s="166"/>
      <c r="S224" s="166"/>
      <c r="T224" s="166"/>
      <c r="U224" s="166"/>
      <c r="V224" s="166"/>
      <c r="W224" s="166"/>
      <c r="X224" s="166"/>
      <c r="Y224" s="166"/>
      <c r="Z224" s="166"/>
    </row>
    <row r="225" spans="1:26" ht="12.75" customHeight="1">
      <c r="A225" s="166"/>
      <c r="B225" s="166"/>
      <c r="C225" s="166"/>
      <c r="D225" s="166"/>
      <c r="E225" s="166"/>
      <c r="F225" s="166"/>
      <c r="G225" s="166"/>
      <c r="H225" s="166"/>
      <c r="I225" s="166"/>
      <c r="J225" s="166"/>
      <c r="K225" s="166"/>
      <c r="L225" s="166"/>
      <c r="M225" s="166"/>
      <c r="N225" s="166"/>
      <c r="O225" s="166"/>
      <c r="P225" s="166"/>
      <c r="Q225" s="166"/>
      <c r="R225" s="166"/>
      <c r="S225" s="166"/>
      <c r="T225" s="166"/>
      <c r="U225" s="166"/>
      <c r="V225" s="166"/>
      <c r="W225" s="166"/>
      <c r="X225" s="166"/>
      <c r="Y225" s="166"/>
      <c r="Z225" s="166"/>
    </row>
    <row r="226" spans="1:26" ht="12.75" customHeight="1">
      <c r="A226" s="166"/>
      <c r="B226" s="166"/>
      <c r="C226" s="166"/>
      <c r="D226" s="166"/>
      <c r="E226" s="166"/>
      <c r="F226" s="166"/>
      <c r="G226" s="166"/>
      <c r="H226" s="166"/>
      <c r="I226" s="166"/>
      <c r="J226" s="166"/>
      <c r="K226" s="166"/>
      <c r="L226" s="166"/>
      <c r="M226" s="166"/>
      <c r="N226" s="166"/>
      <c r="O226" s="166"/>
      <c r="P226" s="166"/>
      <c r="Q226" s="166"/>
      <c r="R226" s="166"/>
      <c r="S226" s="166"/>
      <c r="T226" s="166"/>
      <c r="U226" s="166"/>
      <c r="V226" s="166"/>
      <c r="W226" s="166"/>
      <c r="X226" s="166"/>
      <c r="Y226" s="166"/>
      <c r="Z226" s="166"/>
    </row>
    <row r="227" spans="1:26" ht="12.75" customHeight="1">
      <c r="A227" s="166"/>
      <c r="B227" s="166"/>
      <c r="C227" s="166"/>
      <c r="D227" s="166"/>
      <c r="E227" s="166"/>
      <c r="F227" s="166"/>
      <c r="G227" s="166"/>
      <c r="H227" s="166"/>
      <c r="I227" s="166"/>
      <c r="J227" s="166"/>
      <c r="K227" s="166"/>
      <c r="L227" s="166"/>
      <c r="M227" s="166"/>
      <c r="N227" s="166"/>
      <c r="O227" s="166"/>
      <c r="P227" s="166"/>
      <c r="Q227" s="166"/>
      <c r="R227" s="166"/>
      <c r="S227" s="166"/>
      <c r="T227" s="166"/>
      <c r="U227" s="166"/>
      <c r="V227" s="166"/>
      <c r="W227" s="166"/>
      <c r="X227" s="166"/>
      <c r="Y227" s="166"/>
      <c r="Z227" s="166"/>
    </row>
    <row r="228" spans="1:26" ht="12.75" customHeight="1">
      <c r="A228" s="166"/>
      <c r="B228" s="166"/>
      <c r="C228" s="166"/>
      <c r="D228" s="166"/>
      <c r="E228" s="166"/>
      <c r="F228" s="166"/>
      <c r="G228" s="166"/>
      <c r="H228" s="166"/>
      <c r="I228" s="166"/>
      <c r="J228" s="166"/>
      <c r="K228" s="166"/>
      <c r="L228" s="166"/>
      <c r="M228" s="166"/>
      <c r="N228" s="166"/>
      <c r="O228" s="166"/>
      <c r="P228" s="166"/>
      <c r="Q228" s="166"/>
      <c r="R228" s="166"/>
      <c r="S228" s="166"/>
      <c r="T228" s="166"/>
      <c r="U228" s="166"/>
      <c r="V228" s="166"/>
      <c r="W228" s="166"/>
      <c r="X228" s="166"/>
      <c r="Y228" s="166"/>
      <c r="Z228" s="166"/>
    </row>
    <row r="229" spans="1:26" ht="15.75" customHeight="1">
      <c r="B229" s="166"/>
      <c r="C229" s="166"/>
      <c r="D229" s="166"/>
      <c r="E229" s="166"/>
      <c r="F229" s="166"/>
    </row>
    <row r="230" spans="1:26" ht="15.75" customHeight="1">
      <c r="B230" s="166"/>
      <c r="C230" s="166"/>
      <c r="D230" s="166"/>
      <c r="E230" s="166"/>
      <c r="F230" s="166"/>
    </row>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A32:E32"/>
    <mergeCell ref="A33:E33"/>
    <mergeCell ref="A22:A27"/>
    <mergeCell ref="A4:A21"/>
  </mergeCells>
  <pageMargins left="0.7" right="0.7" top="0.75" bottom="0.75" header="0" footer="0"/>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011"/>
  <sheetViews>
    <sheetView workbookViewId="0"/>
  </sheetViews>
  <sheetFormatPr defaultColWidth="12.625" defaultRowHeight="15" customHeight="1"/>
  <cols>
    <col min="1" max="1" width="15.375" customWidth="1"/>
    <col min="2" max="2" width="26.125" customWidth="1"/>
    <col min="3" max="3" width="12.375" customWidth="1"/>
    <col min="4" max="4" width="13.625" customWidth="1"/>
    <col min="5" max="5" width="18.125" customWidth="1"/>
    <col min="6" max="6" width="13.625" customWidth="1"/>
    <col min="7" max="7" width="15.625" customWidth="1"/>
  </cols>
  <sheetData>
    <row r="1" spans="1:7" ht="18.75">
      <c r="A1" s="95" t="s">
        <v>413</v>
      </c>
    </row>
    <row r="2" spans="1:7" ht="14.25" customHeight="1" thickBot="1"/>
    <row r="3" spans="1:7" ht="30.75" thickBot="1">
      <c r="A3" s="690" t="s">
        <v>227</v>
      </c>
      <c r="B3" s="465" t="s">
        <v>234</v>
      </c>
      <c r="C3" s="466" t="s">
        <v>129</v>
      </c>
      <c r="D3" s="466" t="s">
        <v>235</v>
      </c>
      <c r="E3" s="466" t="s">
        <v>236</v>
      </c>
      <c r="F3" s="466" t="s">
        <v>237</v>
      </c>
      <c r="G3" s="1"/>
    </row>
    <row r="4" spans="1:7" ht="14.25" customHeight="1">
      <c r="A4" s="891" t="s">
        <v>37</v>
      </c>
      <c r="B4" s="582" t="s">
        <v>89</v>
      </c>
      <c r="C4" s="567">
        <v>27</v>
      </c>
      <c r="D4" s="567">
        <v>60768</v>
      </c>
      <c r="E4" s="583"/>
      <c r="F4" s="584">
        <v>136371.81899999999</v>
      </c>
      <c r="G4" s="1"/>
    </row>
    <row r="5" spans="1:7" ht="14.25" customHeight="1">
      <c r="A5" s="892"/>
      <c r="B5" s="406" t="s">
        <v>85</v>
      </c>
      <c r="C5" s="479">
        <v>175</v>
      </c>
      <c r="D5" s="479">
        <v>54155</v>
      </c>
      <c r="E5" s="511">
        <v>0</v>
      </c>
      <c r="F5" s="512">
        <v>1302557.19</v>
      </c>
      <c r="G5" s="1"/>
    </row>
    <row r="6" spans="1:7" ht="14.25" customHeight="1">
      <c r="A6" s="892"/>
      <c r="B6" s="570" t="s">
        <v>94</v>
      </c>
      <c r="C6" s="571">
        <v>20</v>
      </c>
      <c r="D6" s="571">
        <v>8304</v>
      </c>
      <c r="E6" s="585"/>
      <c r="F6" s="586">
        <v>31242.773000000001</v>
      </c>
      <c r="G6" s="1"/>
    </row>
    <row r="7" spans="1:7" ht="14.25" customHeight="1">
      <c r="A7" s="892"/>
      <c r="B7" s="406" t="s">
        <v>72</v>
      </c>
      <c r="C7" s="479">
        <v>2</v>
      </c>
      <c r="D7" s="479">
        <v>2518</v>
      </c>
      <c r="E7" s="511"/>
      <c r="F7" s="512">
        <v>26889</v>
      </c>
      <c r="G7" s="355"/>
    </row>
    <row r="8" spans="1:7" ht="14.25" customHeight="1">
      <c r="A8" s="892"/>
      <c r="B8" s="570" t="s">
        <v>76</v>
      </c>
      <c r="C8" s="571">
        <v>124</v>
      </c>
      <c r="D8" s="571">
        <v>1145107.1599999999</v>
      </c>
      <c r="E8" s="585">
        <v>2</v>
      </c>
      <c r="F8" s="586">
        <v>1283497.527</v>
      </c>
      <c r="G8" s="1"/>
    </row>
    <row r="9" spans="1:7" ht="14.25" customHeight="1">
      <c r="A9" s="892"/>
      <c r="B9" s="406" t="s">
        <v>92</v>
      </c>
      <c r="C9" s="479">
        <v>1</v>
      </c>
      <c r="D9" s="479">
        <v>3312</v>
      </c>
      <c r="E9" s="511"/>
      <c r="F9" s="512">
        <v>0</v>
      </c>
      <c r="G9" s="1"/>
    </row>
    <row r="10" spans="1:7" ht="14.25" customHeight="1">
      <c r="A10" s="892"/>
      <c r="B10" s="570" t="s">
        <v>74</v>
      </c>
      <c r="C10" s="571">
        <v>291</v>
      </c>
      <c r="D10" s="571">
        <v>1060407.73</v>
      </c>
      <c r="E10" s="585">
        <v>176</v>
      </c>
      <c r="F10" s="586">
        <v>497094.79300000001</v>
      </c>
      <c r="G10" s="1"/>
    </row>
    <row r="11" spans="1:7" ht="14.25" customHeight="1">
      <c r="A11" s="892"/>
      <c r="B11" s="406" t="s">
        <v>79</v>
      </c>
      <c r="C11" s="479">
        <v>1</v>
      </c>
      <c r="D11" s="479">
        <v>126</v>
      </c>
      <c r="E11" s="511"/>
      <c r="F11" s="512">
        <v>1455</v>
      </c>
      <c r="G11" s="355"/>
    </row>
    <row r="12" spans="1:7" ht="14.25" customHeight="1">
      <c r="A12" s="892"/>
      <c r="B12" s="570" t="s">
        <v>71</v>
      </c>
      <c r="C12" s="571">
        <v>117</v>
      </c>
      <c r="D12" s="571">
        <v>1121600</v>
      </c>
      <c r="E12" s="585">
        <v>141102734</v>
      </c>
      <c r="F12" s="586">
        <v>4168708.6339999898</v>
      </c>
      <c r="G12" s="1"/>
    </row>
    <row r="13" spans="1:7" ht="14.25" customHeight="1">
      <c r="A13" s="892"/>
      <c r="B13" s="406" t="s">
        <v>83</v>
      </c>
      <c r="C13" s="479">
        <v>62</v>
      </c>
      <c r="D13" s="479">
        <v>599815</v>
      </c>
      <c r="E13" s="511">
        <v>319854</v>
      </c>
      <c r="F13" s="512">
        <v>958692.576999999</v>
      </c>
      <c r="G13" s="1"/>
    </row>
    <row r="14" spans="1:7" ht="14.25" customHeight="1">
      <c r="A14" s="892"/>
      <c r="B14" s="570" t="s">
        <v>90</v>
      </c>
      <c r="C14" s="571">
        <v>221</v>
      </c>
      <c r="D14" s="571">
        <v>17613.349999999999</v>
      </c>
      <c r="E14" s="585">
        <v>400</v>
      </c>
      <c r="F14" s="586">
        <v>9868.4089999999997</v>
      </c>
      <c r="G14" s="1"/>
    </row>
    <row r="15" spans="1:7" ht="14.25" customHeight="1">
      <c r="A15" s="892"/>
      <c r="B15" s="406" t="s">
        <v>73</v>
      </c>
      <c r="C15" s="479">
        <v>61</v>
      </c>
      <c r="D15" s="479">
        <v>791198</v>
      </c>
      <c r="E15" s="511">
        <v>0</v>
      </c>
      <c r="F15" s="512">
        <v>3216766.9180000001</v>
      </c>
      <c r="G15" s="355"/>
    </row>
    <row r="16" spans="1:7" ht="14.25" customHeight="1">
      <c r="A16" s="892"/>
      <c r="B16" s="570" t="s">
        <v>95</v>
      </c>
      <c r="C16" s="571">
        <v>2</v>
      </c>
      <c r="D16" s="571">
        <v>17500</v>
      </c>
      <c r="E16" s="585">
        <v>0</v>
      </c>
      <c r="F16" s="586">
        <v>113651.93</v>
      </c>
      <c r="G16" s="1"/>
    </row>
    <row r="17" spans="1:7" ht="14.25" customHeight="1">
      <c r="A17" s="892"/>
      <c r="B17" s="406" t="s">
        <v>81</v>
      </c>
      <c r="C17" s="479">
        <v>358</v>
      </c>
      <c r="D17" s="479">
        <v>668434.52</v>
      </c>
      <c r="E17" s="511">
        <v>84195</v>
      </c>
      <c r="F17" s="512">
        <v>1130789.656</v>
      </c>
      <c r="G17" s="1"/>
    </row>
    <row r="18" spans="1:7" ht="14.25" customHeight="1">
      <c r="A18" s="892"/>
      <c r="B18" s="570" t="s">
        <v>82</v>
      </c>
      <c r="C18" s="571">
        <v>36</v>
      </c>
      <c r="D18" s="571">
        <v>272282</v>
      </c>
      <c r="E18" s="585">
        <v>4138509</v>
      </c>
      <c r="F18" s="586">
        <v>355765.70299999998</v>
      </c>
      <c r="G18" s="355"/>
    </row>
    <row r="19" spans="1:7" ht="14.25" customHeight="1">
      <c r="A19" s="893"/>
      <c r="B19" s="406" t="s">
        <v>84</v>
      </c>
      <c r="C19" s="479">
        <v>7</v>
      </c>
      <c r="D19" s="479">
        <v>15009</v>
      </c>
      <c r="E19" s="511"/>
      <c r="F19" s="512">
        <v>249239</v>
      </c>
      <c r="G19" s="1"/>
    </row>
    <row r="20" spans="1:7" ht="14.25" customHeight="1">
      <c r="A20" s="893"/>
      <c r="B20" s="574" t="s">
        <v>75</v>
      </c>
      <c r="C20" s="571">
        <v>142</v>
      </c>
      <c r="D20" s="571">
        <v>1102174.3899999999</v>
      </c>
      <c r="E20" s="585">
        <v>20002</v>
      </c>
      <c r="F20" s="586">
        <v>532091.83200000005</v>
      </c>
      <c r="G20" s="1"/>
    </row>
    <row r="21" spans="1:7" ht="14.25" customHeight="1">
      <c r="A21" s="893"/>
      <c r="B21" s="406" t="s">
        <v>490</v>
      </c>
      <c r="C21" s="479">
        <v>236</v>
      </c>
      <c r="D21" s="479">
        <v>463485.66</v>
      </c>
      <c r="E21" s="511">
        <v>225424</v>
      </c>
      <c r="F21" s="512">
        <v>1534819.307</v>
      </c>
      <c r="G21" s="1"/>
    </row>
    <row r="22" spans="1:7" ht="14.25" customHeight="1">
      <c r="A22" s="893"/>
      <c r="B22" s="570" t="s">
        <v>91</v>
      </c>
      <c r="C22" s="571">
        <v>4</v>
      </c>
      <c r="D22" s="571">
        <v>41065</v>
      </c>
      <c r="E22" s="585">
        <v>625151</v>
      </c>
      <c r="F22" s="586">
        <v>557001.07999999996</v>
      </c>
      <c r="G22" s="1"/>
    </row>
    <row r="23" spans="1:7" ht="14.25" customHeight="1">
      <c r="A23" s="893"/>
      <c r="B23" s="406" t="s">
        <v>77</v>
      </c>
      <c r="C23" s="479">
        <v>122</v>
      </c>
      <c r="D23" s="479">
        <v>563117.01</v>
      </c>
      <c r="E23" s="511">
        <v>2</v>
      </c>
      <c r="F23" s="512">
        <v>2589417.5099999998</v>
      </c>
      <c r="G23" s="1"/>
    </row>
    <row r="24" spans="1:7" ht="14.25" customHeight="1">
      <c r="A24" s="893"/>
      <c r="B24" s="570" t="s">
        <v>88</v>
      </c>
      <c r="C24" s="571">
        <v>3</v>
      </c>
      <c r="D24" s="571">
        <v>5433</v>
      </c>
      <c r="E24" s="585"/>
      <c r="F24" s="586">
        <v>16567.96</v>
      </c>
      <c r="G24" s="1"/>
    </row>
    <row r="25" spans="1:7" ht="14.25" customHeight="1">
      <c r="A25" s="893"/>
      <c r="B25" s="406" t="s">
        <v>78</v>
      </c>
      <c r="C25" s="479">
        <v>3</v>
      </c>
      <c r="D25" s="479">
        <v>166471.28</v>
      </c>
      <c r="E25" s="511">
        <v>2600000</v>
      </c>
      <c r="F25" s="512">
        <v>798228.14</v>
      </c>
      <c r="G25" s="1"/>
    </row>
    <row r="26" spans="1:7" ht="14.25" customHeight="1" thickBot="1">
      <c r="A26" s="892"/>
      <c r="B26" s="570" t="s">
        <v>86</v>
      </c>
      <c r="C26" s="571">
        <v>1</v>
      </c>
      <c r="D26" s="571">
        <v>90</v>
      </c>
      <c r="E26" s="585"/>
      <c r="F26" s="586">
        <v>0</v>
      </c>
      <c r="G26" s="355"/>
    </row>
    <row r="27" spans="1:7" ht="14.25" customHeight="1" thickBot="1">
      <c r="A27" s="894"/>
      <c r="B27" s="487" t="s">
        <v>231</v>
      </c>
      <c r="C27" s="488">
        <f>SUM(C4:C26)</f>
        <v>2016</v>
      </c>
      <c r="D27" s="488">
        <f>SUM(D4:D26)</f>
        <v>8179986.0999999996</v>
      </c>
      <c r="E27" s="513">
        <f>SUM(E4:E26)</f>
        <v>149116449</v>
      </c>
      <c r="F27" s="514">
        <f>SUM(F4:F26)</f>
        <v>19510716.75799999</v>
      </c>
      <c r="G27" s="1"/>
    </row>
    <row r="28" spans="1:7" ht="14.25" customHeight="1">
      <c r="A28" s="895" t="s">
        <v>238</v>
      </c>
      <c r="B28" s="566" t="s">
        <v>74</v>
      </c>
      <c r="C28" s="567">
        <v>5</v>
      </c>
      <c r="D28" s="567">
        <v>1570</v>
      </c>
      <c r="E28" s="583"/>
      <c r="F28" s="584">
        <v>0</v>
      </c>
      <c r="G28" s="1"/>
    </row>
    <row r="29" spans="1:7" ht="14.25" customHeight="1">
      <c r="A29" s="896"/>
      <c r="B29" s="483" t="s">
        <v>75</v>
      </c>
      <c r="C29" s="484">
        <v>1</v>
      </c>
      <c r="D29" s="484">
        <v>85</v>
      </c>
      <c r="E29" s="515"/>
      <c r="F29" s="516">
        <v>0</v>
      </c>
      <c r="G29" s="1"/>
    </row>
    <row r="30" spans="1:7" ht="14.25" customHeight="1">
      <c r="A30" s="896"/>
      <c r="B30" s="575" t="s">
        <v>81</v>
      </c>
      <c r="C30" s="576">
        <v>2</v>
      </c>
      <c r="D30" s="576">
        <v>5008</v>
      </c>
      <c r="E30" s="587"/>
      <c r="F30" s="588">
        <v>0</v>
      </c>
      <c r="G30" s="1"/>
    </row>
    <row r="31" spans="1:7" ht="14.25" customHeight="1">
      <c r="A31" s="896"/>
      <c r="B31" s="483" t="s">
        <v>90</v>
      </c>
      <c r="C31" s="484">
        <v>60</v>
      </c>
      <c r="D31" s="484">
        <v>1244</v>
      </c>
      <c r="E31" s="515"/>
      <c r="F31" s="516">
        <v>0</v>
      </c>
      <c r="G31" s="1"/>
    </row>
    <row r="32" spans="1:7" ht="14.25" customHeight="1">
      <c r="A32" s="896"/>
      <c r="B32" s="570" t="s">
        <v>82</v>
      </c>
      <c r="C32" s="571">
        <v>12</v>
      </c>
      <c r="D32" s="571">
        <v>104843</v>
      </c>
      <c r="E32" s="585">
        <v>10</v>
      </c>
      <c r="F32" s="586">
        <v>0</v>
      </c>
      <c r="G32" s="1"/>
    </row>
    <row r="33" spans="1:7" ht="14.25" customHeight="1">
      <c r="A33" s="896"/>
      <c r="B33" s="406" t="s">
        <v>76</v>
      </c>
      <c r="C33" s="479">
        <v>1</v>
      </c>
      <c r="D33" s="479">
        <v>4784</v>
      </c>
      <c r="E33" s="511"/>
      <c r="F33" s="512">
        <v>0</v>
      </c>
      <c r="G33" s="1"/>
    </row>
    <row r="34" spans="1:7" ht="14.25" customHeight="1" thickBot="1">
      <c r="A34" s="896"/>
      <c r="B34" s="570" t="s">
        <v>83</v>
      </c>
      <c r="C34" s="571">
        <v>1</v>
      </c>
      <c r="D34" s="571">
        <v>1813</v>
      </c>
      <c r="E34" s="585"/>
      <c r="F34" s="586">
        <v>0</v>
      </c>
      <c r="G34" s="1"/>
    </row>
    <row r="35" spans="1:7" ht="14.25" customHeight="1" thickBot="1">
      <c r="A35" s="897"/>
      <c r="B35" s="489" t="s">
        <v>232</v>
      </c>
      <c r="C35" s="490">
        <f>SUM(C28:C34)</f>
        <v>82</v>
      </c>
      <c r="D35" s="490">
        <f>SUM(D28:D34)</f>
        <v>119347</v>
      </c>
      <c r="E35" s="517">
        <f>SUM(E28:E34)</f>
        <v>10</v>
      </c>
      <c r="F35" s="517">
        <f>SUM(F28:F34)</f>
        <v>0</v>
      </c>
      <c r="G35" s="1"/>
    </row>
    <row r="36" spans="1:7" ht="14.25" customHeight="1" thickBot="1">
      <c r="A36" s="413"/>
      <c r="B36" s="589" t="s">
        <v>134</v>
      </c>
      <c r="C36" s="590">
        <f>SUM(C27,C35)</f>
        <v>2098</v>
      </c>
      <c r="D36" s="591">
        <f>SUM(D27,D35)</f>
        <v>8299333.0999999996</v>
      </c>
      <c r="E36" s="592">
        <f>SUM(E27,E35)</f>
        <v>149116459</v>
      </c>
      <c r="F36" s="593">
        <f>SUM(F27,F35)</f>
        <v>19510716.75799999</v>
      </c>
      <c r="G36" s="1"/>
    </row>
    <row r="37" spans="1:7" ht="14.25" customHeight="1">
      <c r="B37" s="1"/>
      <c r="C37" s="1"/>
      <c r="D37" s="1"/>
      <c r="E37" s="1"/>
      <c r="F37" s="1"/>
    </row>
    <row r="38" spans="1:7" ht="14.25" customHeight="1">
      <c r="A38" s="31" t="s">
        <v>59</v>
      </c>
    </row>
    <row r="39" spans="1:7" ht="14.25" customHeight="1">
      <c r="A39" s="257" t="s">
        <v>239</v>
      </c>
    </row>
    <row r="40" spans="1:7" ht="31.5" customHeight="1">
      <c r="A40" s="875" t="s">
        <v>376</v>
      </c>
      <c r="B40" s="879"/>
      <c r="C40" s="879"/>
      <c r="D40" s="879"/>
      <c r="E40" s="879"/>
    </row>
    <row r="41" spans="1:7" ht="14.25" customHeight="1">
      <c r="A41" s="879" t="s">
        <v>506</v>
      </c>
      <c r="B41" s="879"/>
      <c r="C41" s="879"/>
      <c r="D41" s="879"/>
      <c r="E41" s="879"/>
    </row>
    <row r="42" spans="1:7" ht="14.25" customHeight="1"/>
    <row r="43" spans="1:7" ht="14.25" customHeight="1"/>
    <row r="44" spans="1:7" ht="14.25" customHeight="1"/>
    <row r="45" spans="1:7" ht="14.25" customHeight="1"/>
    <row r="46" spans="1:7" ht="14.25" customHeight="1"/>
    <row r="47" spans="1:7" ht="14.25" customHeight="1"/>
    <row r="48" spans="1:7"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4">
    <mergeCell ref="A4:A27"/>
    <mergeCell ref="A28:A35"/>
    <mergeCell ref="A40:E40"/>
    <mergeCell ref="A41:E41"/>
  </mergeCells>
  <pageMargins left="0.7" right="0.7" top="0.75" bottom="0.75" header="0" footer="0"/>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1006"/>
  <sheetViews>
    <sheetView workbookViewId="0">
      <selection sqref="A1:D1"/>
    </sheetView>
  </sheetViews>
  <sheetFormatPr defaultColWidth="12.625" defaultRowHeight="15" customHeight="1"/>
  <cols>
    <col min="1" max="1" width="17.375" customWidth="1"/>
    <col min="2" max="2" width="45.125" bestFit="1" customWidth="1"/>
    <col min="3" max="3" width="12.625" customWidth="1"/>
    <col min="4" max="5" width="18.5" customWidth="1"/>
    <col min="6" max="6" width="18.125" customWidth="1"/>
    <col min="7" max="7" width="25" customWidth="1"/>
    <col min="8" max="18" width="9" customWidth="1"/>
  </cols>
  <sheetData>
    <row r="1" spans="1:12" ht="18.75">
      <c r="A1" s="898" t="s">
        <v>414</v>
      </c>
      <c r="B1" s="834"/>
      <c r="C1" s="834"/>
      <c r="D1" s="834"/>
      <c r="E1" s="130"/>
      <c r="F1" s="130"/>
      <c r="G1" s="18"/>
      <c r="H1" s="18"/>
      <c r="I1" s="18"/>
      <c r="J1" s="18"/>
      <c r="K1" s="18"/>
      <c r="L1" s="18"/>
    </row>
    <row r="2" spans="1:12" ht="12.75" customHeight="1" thickBot="1">
      <c r="A2" s="125"/>
      <c r="B2" s="166"/>
      <c r="C2" s="166"/>
      <c r="D2" s="132"/>
      <c r="E2" s="132"/>
      <c r="F2" s="132"/>
      <c r="G2" s="17"/>
      <c r="H2" s="17"/>
      <c r="I2" s="17"/>
      <c r="J2" s="17"/>
      <c r="K2" s="17"/>
      <c r="L2" s="17"/>
    </row>
    <row r="3" spans="1:12" ht="30.75" thickBot="1">
      <c r="A3" s="494" t="s">
        <v>227</v>
      </c>
      <c r="B3" s="495" t="s">
        <v>240</v>
      </c>
      <c r="C3" s="496" t="s">
        <v>129</v>
      </c>
      <c r="D3" s="496" t="s">
        <v>235</v>
      </c>
      <c r="E3" s="496" t="s">
        <v>236</v>
      </c>
      <c r="F3" s="419" t="s">
        <v>237</v>
      </c>
      <c r="G3" s="31"/>
      <c r="H3" s="31"/>
      <c r="I3" s="31"/>
      <c r="J3" s="31"/>
      <c r="K3" s="31"/>
      <c r="L3" s="31"/>
    </row>
    <row r="4" spans="1:12">
      <c r="A4" s="899" t="s">
        <v>37</v>
      </c>
      <c r="B4" s="609" t="s">
        <v>247</v>
      </c>
      <c r="C4" s="610">
        <v>2</v>
      </c>
      <c r="D4" s="610">
        <v>55271</v>
      </c>
      <c r="E4" s="611">
        <v>3675000</v>
      </c>
      <c r="F4" s="612">
        <v>79255.839000000007</v>
      </c>
      <c r="G4" s="31"/>
      <c r="H4" s="31"/>
      <c r="I4" s="31"/>
      <c r="J4" s="31"/>
      <c r="K4" s="31"/>
      <c r="L4" s="31"/>
    </row>
    <row r="5" spans="1:12">
      <c r="A5" s="900"/>
      <c r="B5" s="594" t="s">
        <v>431</v>
      </c>
      <c r="C5" s="595">
        <v>1</v>
      </c>
      <c r="D5" s="595">
        <v>790</v>
      </c>
      <c r="E5" s="596"/>
      <c r="F5" s="597">
        <v>0</v>
      </c>
      <c r="G5" s="31"/>
      <c r="H5" s="31"/>
      <c r="I5" s="31"/>
      <c r="J5" s="31"/>
      <c r="K5" s="31"/>
      <c r="L5" s="31"/>
    </row>
    <row r="6" spans="1:12">
      <c r="A6" s="900"/>
      <c r="B6" s="613" t="s">
        <v>245</v>
      </c>
      <c r="C6" s="614">
        <v>24</v>
      </c>
      <c r="D6" s="614">
        <v>17545</v>
      </c>
      <c r="E6" s="615"/>
      <c r="F6" s="616">
        <v>72942.216999999902</v>
      </c>
      <c r="G6" s="31"/>
      <c r="I6" s="31"/>
      <c r="J6" s="31"/>
      <c r="K6" s="31"/>
      <c r="L6" s="31"/>
    </row>
    <row r="7" spans="1:12">
      <c r="A7" s="900"/>
      <c r="B7" s="594" t="s">
        <v>248</v>
      </c>
      <c r="C7" s="595">
        <v>726</v>
      </c>
      <c r="D7" s="595">
        <v>832078.11</v>
      </c>
      <c r="E7" s="596"/>
      <c r="F7" s="597">
        <v>2756466.3110000002</v>
      </c>
      <c r="G7" s="31"/>
    </row>
    <row r="8" spans="1:12">
      <c r="A8" s="900"/>
      <c r="B8" s="613" t="s">
        <v>320</v>
      </c>
      <c r="C8" s="614">
        <v>49</v>
      </c>
      <c r="D8" s="614">
        <v>40238</v>
      </c>
      <c r="E8" s="615"/>
      <c r="F8" s="616">
        <v>1531.694</v>
      </c>
      <c r="G8" s="17"/>
    </row>
    <row r="9" spans="1:12">
      <c r="A9" s="900"/>
      <c r="B9" s="594" t="s">
        <v>432</v>
      </c>
      <c r="C9" s="595">
        <v>1</v>
      </c>
      <c r="D9" s="595">
        <v>1204</v>
      </c>
      <c r="E9" s="596"/>
      <c r="F9" s="597">
        <v>2711.05</v>
      </c>
      <c r="G9" s="31"/>
    </row>
    <row r="10" spans="1:12">
      <c r="A10" s="900"/>
      <c r="B10" s="613" t="s">
        <v>250</v>
      </c>
      <c r="C10" s="614">
        <v>9</v>
      </c>
      <c r="D10" s="614">
        <v>151804</v>
      </c>
      <c r="E10" s="615">
        <v>8183804</v>
      </c>
      <c r="F10" s="616">
        <v>2452008.3289999999</v>
      </c>
      <c r="G10" s="31"/>
    </row>
    <row r="11" spans="1:12">
      <c r="A11" s="900"/>
      <c r="B11" s="594" t="s">
        <v>251</v>
      </c>
      <c r="C11" s="595">
        <v>76</v>
      </c>
      <c r="D11" s="595">
        <v>602960.96</v>
      </c>
      <c r="E11" s="596">
        <v>137257645</v>
      </c>
      <c r="F11" s="597">
        <v>3743951.4689999898</v>
      </c>
      <c r="G11" s="31"/>
    </row>
    <row r="12" spans="1:12">
      <c r="A12" s="900"/>
      <c r="B12" s="613" t="s">
        <v>246</v>
      </c>
      <c r="C12" s="614">
        <v>42</v>
      </c>
      <c r="D12" s="614">
        <v>585653.38</v>
      </c>
      <c r="E12" s="615"/>
      <c r="F12" s="616">
        <v>361427.11800000002</v>
      </c>
      <c r="G12" s="17"/>
    </row>
    <row r="13" spans="1:12">
      <c r="A13" s="900"/>
      <c r="B13" s="594" t="s">
        <v>242</v>
      </c>
      <c r="C13" s="595">
        <v>945</v>
      </c>
      <c r="D13" s="595">
        <v>3879608.37</v>
      </c>
      <c r="E13" s="596"/>
      <c r="F13" s="597">
        <v>7637627.2070000004</v>
      </c>
      <c r="G13" s="31"/>
    </row>
    <row r="14" spans="1:12">
      <c r="A14" s="900"/>
      <c r="B14" s="613" t="s">
        <v>249</v>
      </c>
      <c r="C14" s="614">
        <v>71</v>
      </c>
      <c r="D14" s="614">
        <v>1848851.28</v>
      </c>
      <c r="E14" s="615"/>
      <c r="F14" s="616">
        <v>1107010.537</v>
      </c>
      <c r="G14" s="31"/>
      <c r="I14" s="17"/>
      <c r="J14" s="17"/>
      <c r="K14" s="17"/>
      <c r="L14" s="17"/>
    </row>
    <row r="15" spans="1:12">
      <c r="A15" s="900"/>
      <c r="B15" s="594" t="s">
        <v>244</v>
      </c>
      <c r="C15" s="595">
        <v>44</v>
      </c>
      <c r="D15" s="595">
        <v>104541</v>
      </c>
      <c r="E15" s="596"/>
      <c r="F15" s="597">
        <v>720904.47699999996</v>
      </c>
      <c r="G15" s="17"/>
      <c r="I15" s="17"/>
      <c r="J15" s="17"/>
      <c r="K15" s="17"/>
      <c r="L15" s="17"/>
    </row>
    <row r="16" spans="1:12">
      <c r="A16" s="900"/>
      <c r="B16" s="613" t="s">
        <v>241</v>
      </c>
      <c r="C16" s="614">
        <v>16</v>
      </c>
      <c r="D16" s="614">
        <v>7044</v>
      </c>
      <c r="E16" s="615"/>
      <c r="F16" s="616">
        <v>4589.07</v>
      </c>
      <c r="G16" s="31"/>
      <c r="I16" s="17"/>
      <c r="J16" s="17"/>
      <c r="K16" s="17"/>
      <c r="L16" s="17"/>
    </row>
    <row r="17" spans="1:18" ht="15.75" thickBot="1">
      <c r="A17" s="900"/>
      <c r="B17" s="598" t="s">
        <v>243</v>
      </c>
      <c r="C17" s="599">
        <v>10</v>
      </c>
      <c r="D17" s="599">
        <v>52397</v>
      </c>
      <c r="E17" s="600"/>
      <c r="F17" s="601">
        <v>570291.43999999994</v>
      </c>
      <c r="G17" s="31"/>
      <c r="I17" s="17"/>
      <c r="J17" s="17"/>
      <c r="K17" s="17"/>
      <c r="L17" s="17"/>
    </row>
    <row r="18" spans="1:18" ht="15.75" thickBot="1">
      <c r="A18" s="901"/>
      <c r="B18" s="617" t="s">
        <v>231</v>
      </c>
      <c r="C18" s="618">
        <f>SUM(C4:C17)</f>
        <v>2016</v>
      </c>
      <c r="D18" s="618">
        <f t="shared" ref="D18:F18" si="0">SUM(D4:D17)</f>
        <v>8179986.1000000006</v>
      </c>
      <c r="E18" s="626">
        <f t="shared" si="0"/>
        <v>149116449</v>
      </c>
      <c r="F18" s="626">
        <f t="shared" si="0"/>
        <v>19510716.75799999</v>
      </c>
      <c r="G18" s="17"/>
      <c r="I18" s="17"/>
      <c r="J18" s="17"/>
    </row>
    <row r="19" spans="1:18">
      <c r="A19" s="899" t="s">
        <v>252</v>
      </c>
      <c r="B19" s="608" t="s">
        <v>320</v>
      </c>
      <c r="C19" s="628">
        <v>4</v>
      </c>
      <c r="D19" s="628">
        <v>29079</v>
      </c>
      <c r="E19" s="629"/>
      <c r="F19" s="630">
        <v>0</v>
      </c>
      <c r="G19" s="17"/>
      <c r="I19" s="17"/>
      <c r="J19" s="17"/>
    </row>
    <row r="20" spans="1:18">
      <c r="A20" s="900"/>
      <c r="B20" s="619" t="s">
        <v>248</v>
      </c>
      <c r="C20" s="631">
        <v>64</v>
      </c>
      <c r="D20" s="631">
        <v>6625</v>
      </c>
      <c r="E20" s="632"/>
      <c r="F20" s="633">
        <v>0</v>
      </c>
      <c r="G20" s="17"/>
      <c r="I20" s="17"/>
      <c r="J20" s="17"/>
    </row>
    <row r="21" spans="1:18">
      <c r="A21" s="900"/>
      <c r="B21" s="602" t="s">
        <v>242</v>
      </c>
      <c r="C21" s="603">
        <v>13</v>
      </c>
      <c r="D21" s="603">
        <v>57426</v>
      </c>
      <c r="E21" s="604"/>
      <c r="F21" s="605">
        <v>0</v>
      </c>
      <c r="G21" s="17"/>
      <c r="H21" s="17"/>
      <c r="I21" s="17"/>
      <c r="J21" s="17"/>
      <c r="K21" s="17"/>
      <c r="L21" s="17"/>
      <c r="M21" s="17"/>
      <c r="N21" s="17"/>
    </row>
    <row r="22" spans="1:18" ht="15.75" thickBot="1">
      <c r="A22" s="900"/>
      <c r="B22" s="620" t="s">
        <v>251</v>
      </c>
      <c r="C22" s="621">
        <v>1</v>
      </c>
      <c r="D22" s="621">
        <v>26217</v>
      </c>
      <c r="E22" s="622">
        <v>10</v>
      </c>
      <c r="F22" s="623">
        <v>0</v>
      </c>
      <c r="G22" s="17"/>
      <c r="I22" s="17"/>
      <c r="J22" s="17"/>
      <c r="K22" s="17"/>
      <c r="L22" s="17"/>
      <c r="M22" s="17"/>
      <c r="N22" s="17"/>
      <c r="O22" s="17"/>
    </row>
    <row r="23" spans="1:18" ht="15.75" customHeight="1" thickBot="1">
      <c r="A23" s="901"/>
      <c r="B23" s="606" t="s">
        <v>232</v>
      </c>
      <c r="C23" s="607">
        <f>SUM(C19:C22)</f>
        <v>82</v>
      </c>
      <c r="D23" s="607">
        <f t="shared" ref="D23:F23" si="1">SUM(D19:D22)</f>
        <v>119347</v>
      </c>
      <c r="E23" s="711">
        <f t="shared" si="1"/>
        <v>10</v>
      </c>
      <c r="F23" s="710">
        <f t="shared" si="1"/>
        <v>0</v>
      </c>
      <c r="G23" s="17"/>
      <c r="I23" s="17"/>
      <c r="J23" s="17"/>
      <c r="K23" s="17"/>
      <c r="L23" s="17"/>
      <c r="M23" s="17"/>
      <c r="N23" s="17"/>
      <c r="O23" s="17"/>
    </row>
    <row r="24" spans="1:18" ht="15.75" customHeight="1" thickBot="1">
      <c r="A24" s="497"/>
      <c r="B24" s="624" t="s">
        <v>134</v>
      </c>
      <c r="C24" s="625">
        <f>SUM(C23,C18)</f>
        <v>2098</v>
      </c>
      <c r="D24" s="625">
        <f>SUM(D23,D18)</f>
        <v>8299333.1000000006</v>
      </c>
      <c r="E24" s="626">
        <f>SUM(E23,E18)</f>
        <v>149116459</v>
      </c>
      <c r="F24" s="627">
        <f>SUM(F23,F18)</f>
        <v>19510716.75799999</v>
      </c>
      <c r="G24" s="17"/>
      <c r="I24" s="17"/>
      <c r="J24" s="17"/>
      <c r="K24" s="17"/>
      <c r="L24" s="17"/>
      <c r="M24" s="17"/>
      <c r="N24" s="17"/>
      <c r="O24" s="17"/>
      <c r="P24" s="17"/>
      <c r="Q24" s="17"/>
      <c r="R24" s="17"/>
    </row>
    <row r="25" spans="1:18" ht="12.75" customHeight="1">
      <c r="A25" s="17"/>
      <c r="B25" s="166"/>
      <c r="C25" s="166"/>
      <c r="D25" s="132"/>
      <c r="E25" s="132"/>
      <c r="F25" s="132"/>
      <c r="G25" s="17"/>
      <c r="I25" s="17"/>
      <c r="J25" s="17"/>
      <c r="K25" s="17"/>
      <c r="L25" s="17"/>
      <c r="M25" s="17"/>
      <c r="N25" s="17"/>
      <c r="O25" s="17"/>
      <c r="P25" s="17"/>
      <c r="Q25" s="17"/>
      <c r="R25" s="17"/>
    </row>
    <row r="26" spans="1:18" ht="12.75" customHeight="1">
      <c r="A26" s="31" t="s">
        <v>59</v>
      </c>
      <c r="B26" s="31"/>
      <c r="C26" s="31"/>
      <c r="D26" s="31"/>
      <c r="E26" s="31"/>
      <c r="F26" s="31"/>
      <c r="G26" s="17"/>
      <c r="H26" s="17"/>
      <c r="I26" s="17"/>
      <c r="J26" s="17"/>
      <c r="K26" s="17"/>
      <c r="L26" s="17"/>
      <c r="M26" s="17"/>
      <c r="N26" s="17"/>
      <c r="O26" s="17"/>
      <c r="P26" s="17"/>
      <c r="Q26" s="17"/>
      <c r="R26" s="17"/>
    </row>
    <row r="27" spans="1:18">
      <c r="A27" s="879" t="s">
        <v>375</v>
      </c>
      <c r="B27" s="834"/>
      <c r="C27" s="834"/>
      <c r="D27" s="834"/>
      <c r="E27" s="834"/>
      <c r="F27" s="106"/>
      <c r="G27" s="17"/>
      <c r="H27" s="17"/>
      <c r="I27" s="17"/>
      <c r="J27" s="17"/>
      <c r="K27" s="17"/>
      <c r="L27" s="17"/>
      <c r="M27" s="17"/>
      <c r="N27" s="17"/>
      <c r="O27" s="17"/>
      <c r="P27" s="17"/>
      <c r="Q27" s="17"/>
      <c r="R27" s="17"/>
    </row>
    <row r="28" spans="1:18">
      <c r="A28" s="879" t="s">
        <v>506</v>
      </c>
      <c r="B28" s="879"/>
      <c r="C28" s="879"/>
      <c r="D28" s="879"/>
      <c r="E28" s="879"/>
      <c r="F28" s="132"/>
      <c r="G28" s="17"/>
      <c r="H28" s="17"/>
      <c r="I28" s="17"/>
      <c r="J28" s="17"/>
      <c r="K28" s="17"/>
      <c r="L28" s="17"/>
      <c r="M28" s="17"/>
      <c r="N28" s="17"/>
      <c r="O28" s="17"/>
      <c r="P28" s="17"/>
      <c r="Q28" s="17"/>
      <c r="R28" s="17"/>
    </row>
    <row r="29" spans="1:18" ht="12.75" customHeight="1">
      <c r="A29" s="17"/>
      <c r="B29" s="166"/>
      <c r="C29" s="166"/>
      <c r="D29" s="132"/>
      <c r="E29" s="132"/>
      <c r="F29" s="132"/>
      <c r="G29" s="17"/>
      <c r="H29" s="17"/>
      <c r="I29" s="17"/>
      <c r="J29" s="17"/>
      <c r="K29" s="17"/>
      <c r="L29" s="17"/>
      <c r="M29" s="17"/>
      <c r="N29" s="17"/>
      <c r="O29" s="17"/>
      <c r="P29" s="17"/>
      <c r="Q29" s="17"/>
      <c r="R29" s="17"/>
    </row>
    <row r="30" spans="1:18" ht="12.75" customHeight="1">
      <c r="A30" s="17"/>
      <c r="B30" s="166"/>
      <c r="C30" s="166"/>
      <c r="D30" s="132"/>
      <c r="E30" s="132"/>
      <c r="F30" s="132"/>
      <c r="G30" s="17"/>
      <c r="H30" s="17"/>
      <c r="I30" s="17"/>
      <c r="J30" s="17"/>
      <c r="K30" s="17"/>
      <c r="L30" s="17"/>
      <c r="M30" s="17"/>
      <c r="N30" s="17"/>
      <c r="O30" s="17"/>
      <c r="P30" s="17"/>
      <c r="Q30" s="17"/>
      <c r="R30" s="17"/>
    </row>
    <row r="31" spans="1:18" ht="12.75" customHeight="1">
      <c r="A31" s="17"/>
      <c r="B31" s="166"/>
      <c r="C31" s="166"/>
      <c r="D31" s="132"/>
      <c r="E31" s="132"/>
      <c r="F31" s="132"/>
      <c r="G31" s="17"/>
      <c r="H31" s="17"/>
      <c r="I31" s="17"/>
      <c r="J31" s="17"/>
      <c r="K31" s="17"/>
      <c r="L31" s="17"/>
      <c r="M31" s="17"/>
      <c r="N31" s="17"/>
      <c r="O31" s="17"/>
      <c r="P31" s="17"/>
      <c r="Q31" s="17"/>
      <c r="R31" s="17"/>
    </row>
    <row r="32" spans="1:18" ht="12.75" customHeight="1">
      <c r="A32" s="17"/>
      <c r="B32" s="166"/>
      <c r="C32" s="166"/>
      <c r="D32" s="132"/>
      <c r="E32" s="132"/>
      <c r="F32" s="132"/>
      <c r="G32" s="17"/>
      <c r="H32" s="17"/>
      <c r="I32" s="17"/>
      <c r="J32" s="17"/>
      <c r="K32" s="17"/>
      <c r="L32" s="17"/>
      <c r="M32" s="17"/>
      <c r="N32" s="17"/>
      <c r="O32" s="17"/>
      <c r="P32" s="17"/>
      <c r="Q32" s="17"/>
      <c r="R32" s="17"/>
    </row>
    <row r="33" spans="1:18" ht="12.75" customHeight="1">
      <c r="A33" s="17"/>
      <c r="B33" s="166"/>
      <c r="C33" s="166"/>
      <c r="D33" s="132"/>
      <c r="E33" s="132"/>
      <c r="F33" s="132"/>
      <c r="G33" s="17"/>
      <c r="H33" s="17"/>
      <c r="I33" s="17"/>
      <c r="J33" s="17"/>
      <c r="K33" s="17"/>
      <c r="L33" s="17"/>
      <c r="M33" s="17"/>
      <c r="N33" s="17"/>
      <c r="O33" s="17"/>
      <c r="P33" s="17"/>
      <c r="Q33" s="17"/>
      <c r="R33" s="17"/>
    </row>
    <row r="34" spans="1:18" ht="12.75" customHeight="1">
      <c r="A34" s="17"/>
      <c r="B34" s="166"/>
      <c r="C34" s="166"/>
      <c r="D34" s="132"/>
      <c r="E34" s="132"/>
      <c r="F34" s="132"/>
      <c r="G34" s="17"/>
      <c r="H34" s="17"/>
      <c r="I34" s="17"/>
      <c r="J34" s="17"/>
      <c r="K34" s="17"/>
      <c r="L34" s="17"/>
      <c r="M34" s="17"/>
      <c r="N34" s="17"/>
      <c r="O34" s="17"/>
      <c r="P34" s="17"/>
      <c r="Q34" s="17"/>
      <c r="R34" s="17"/>
    </row>
    <row r="35" spans="1:18" ht="12.75" customHeight="1">
      <c r="A35" s="17"/>
      <c r="B35" s="166"/>
      <c r="C35" s="166"/>
      <c r="D35" s="132"/>
      <c r="E35" s="132"/>
      <c r="F35" s="132"/>
      <c r="G35" s="17"/>
      <c r="H35" s="17"/>
      <c r="I35" s="17"/>
      <c r="J35" s="17"/>
      <c r="K35" s="17"/>
      <c r="L35" s="17"/>
      <c r="M35" s="17"/>
      <c r="N35" s="17"/>
      <c r="O35" s="17"/>
      <c r="P35" s="17"/>
      <c r="Q35" s="17"/>
      <c r="R35" s="17"/>
    </row>
    <row r="36" spans="1:18" ht="12.75" customHeight="1">
      <c r="A36" s="17"/>
      <c r="B36" s="166"/>
      <c r="C36" s="166"/>
      <c r="D36" s="132"/>
      <c r="E36" s="132"/>
      <c r="F36" s="132"/>
      <c r="G36" s="17"/>
      <c r="H36" s="17"/>
      <c r="I36" s="17"/>
      <c r="J36" s="17"/>
      <c r="K36" s="17"/>
      <c r="L36" s="17"/>
      <c r="M36" s="17"/>
      <c r="N36" s="17"/>
      <c r="O36" s="17"/>
      <c r="P36" s="17"/>
      <c r="Q36" s="17"/>
      <c r="R36" s="17"/>
    </row>
    <row r="37" spans="1:18" ht="12.75" customHeight="1">
      <c r="A37" s="17"/>
      <c r="B37" s="166"/>
      <c r="C37" s="166"/>
      <c r="D37" s="132"/>
      <c r="E37" s="132"/>
      <c r="F37" s="132"/>
      <c r="G37" s="17"/>
      <c r="H37" s="17"/>
      <c r="I37" s="17"/>
      <c r="J37" s="17"/>
      <c r="K37" s="17"/>
      <c r="L37" s="17"/>
      <c r="M37" s="17"/>
      <c r="N37" s="17"/>
      <c r="O37" s="17"/>
      <c r="P37" s="17"/>
      <c r="Q37" s="17"/>
      <c r="R37" s="17"/>
    </row>
    <row r="38" spans="1:18" ht="12.75" customHeight="1">
      <c r="A38" s="17"/>
      <c r="B38" s="166"/>
      <c r="C38" s="166"/>
      <c r="D38" s="132"/>
      <c r="E38" s="132"/>
      <c r="F38" s="132"/>
      <c r="G38" s="17"/>
      <c r="H38" s="17"/>
      <c r="I38" s="17"/>
      <c r="J38" s="17"/>
      <c r="K38" s="17"/>
      <c r="L38" s="17"/>
      <c r="M38" s="17"/>
      <c r="N38" s="17"/>
      <c r="O38" s="17"/>
      <c r="P38" s="17"/>
      <c r="Q38" s="17"/>
      <c r="R38" s="17"/>
    </row>
    <row r="39" spans="1:18" ht="12.75" customHeight="1">
      <c r="A39" s="17"/>
      <c r="B39" s="166"/>
      <c r="C39" s="166"/>
      <c r="D39" s="132"/>
      <c r="E39" s="132"/>
      <c r="F39" s="132"/>
      <c r="G39" s="17"/>
      <c r="H39" s="17"/>
      <c r="I39" s="17"/>
      <c r="J39" s="17"/>
      <c r="K39" s="17"/>
      <c r="L39" s="17"/>
      <c r="M39" s="17"/>
      <c r="N39" s="17"/>
      <c r="O39" s="17"/>
      <c r="P39" s="17"/>
      <c r="Q39" s="17"/>
      <c r="R39" s="17"/>
    </row>
    <row r="40" spans="1:18" ht="12.75" customHeight="1">
      <c r="A40" s="17"/>
      <c r="B40" s="166"/>
      <c r="C40" s="166"/>
      <c r="D40" s="132"/>
      <c r="E40" s="132"/>
      <c r="F40" s="132"/>
      <c r="G40" s="17"/>
      <c r="H40" s="17"/>
      <c r="I40" s="17"/>
      <c r="J40" s="17"/>
      <c r="K40" s="17"/>
      <c r="L40" s="17"/>
      <c r="M40" s="17"/>
      <c r="N40" s="17"/>
      <c r="O40" s="17"/>
      <c r="P40" s="17"/>
      <c r="Q40" s="17"/>
      <c r="R40" s="17"/>
    </row>
    <row r="41" spans="1:18" ht="12.75" customHeight="1">
      <c r="A41" s="17"/>
      <c r="B41" s="166"/>
      <c r="C41" s="166"/>
      <c r="D41" s="132"/>
      <c r="E41" s="132"/>
      <c r="F41" s="132"/>
      <c r="G41" s="17"/>
      <c r="H41" s="17"/>
      <c r="I41" s="17"/>
      <c r="J41" s="17"/>
      <c r="K41" s="17"/>
      <c r="L41" s="17"/>
      <c r="M41" s="17"/>
      <c r="N41" s="17"/>
      <c r="O41" s="17"/>
      <c r="P41" s="17"/>
      <c r="Q41" s="17"/>
      <c r="R41" s="17"/>
    </row>
    <row r="42" spans="1:18" ht="12.75" customHeight="1">
      <c r="A42" s="17"/>
      <c r="B42" s="166"/>
      <c r="C42" s="166"/>
      <c r="D42" s="132"/>
      <c r="E42" s="132"/>
      <c r="F42" s="132"/>
      <c r="G42" s="17"/>
      <c r="H42" s="17"/>
      <c r="I42" s="17"/>
      <c r="J42" s="17"/>
      <c r="K42" s="17"/>
      <c r="L42" s="17"/>
      <c r="M42" s="17"/>
      <c r="N42" s="17"/>
      <c r="O42" s="17"/>
      <c r="P42" s="17"/>
      <c r="Q42" s="17"/>
      <c r="R42" s="17"/>
    </row>
    <row r="43" spans="1:18" ht="12.75" customHeight="1">
      <c r="A43" s="17"/>
      <c r="B43" s="166"/>
      <c r="C43" s="166"/>
      <c r="D43" s="132"/>
      <c r="E43" s="132"/>
      <c r="F43" s="132"/>
      <c r="G43" s="17"/>
      <c r="H43" s="17"/>
      <c r="I43" s="17"/>
      <c r="J43" s="17"/>
      <c r="K43" s="17"/>
      <c r="L43" s="17"/>
      <c r="M43" s="17"/>
      <c r="N43" s="17"/>
      <c r="O43" s="17"/>
      <c r="P43" s="17"/>
      <c r="Q43" s="17"/>
      <c r="R43" s="17"/>
    </row>
    <row r="44" spans="1:18" ht="12.75" customHeight="1">
      <c r="A44" s="17"/>
      <c r="B44" s="166"/>
      <c r="C44" s="166"/>
      <c r="D44" s="132"/>
      <c r="E44" s="132"/>
      <c r="F44" s="132"/>
      <c r="G44" s="17"/>
      <c r="H44" s="17"/>
      <c r="I44" s="17"/>
      <c r="J44" s="17"/>
      <c r="K44" s="17"/>
      <c r="L44" s="17"/>
      <c r="M44" s="17"/>
      <c r="N44" s="17"/>
      <c r="O44" s="17"/>
      <c r="P44" s="17"/>
      <c r="Q44" s="17"/>
      <c r="R44" s="17"/>
    </row>
    <row r="45" spans="1:18" ht="12.75" customHeight="1">
      <c r="A45" s="17"/>
      <c r="B45" s="166"/>
      <c r="C45" s="166"/>
      <c r="D45" s="132"/>
      <c r="E45" s="132"/>
      <c r="F45" s="132"/>
      <c r="G45" s="17"/>
      <c r="H45" s="17"/>
      <c r="I45" s="17"/>
      <c r="J45" s="17"/>
      <c r="K45" s="17"/>
      <c r="L45" s="17"/>
      <c r="M45" s="17"/>
      <c r="N45" s="17"/>
      <c r="O45" s="17"/>
      <c r="P45" s="17"/>
      <c r="Q45" s="17"/>
      <c r="R45" s="17"/>
    </row>
    <row r="46" spans="1:18" ht="12.75" customHeight="1">
      <c r="A46" s="17"/>
      <c r="B46" s="166"/>
      <c r="C46" s="166"/>
      <c r="D46" s="132"/>
      <c r="E46" s="132"/>
      <c r="F46" s="132"/>
      <c r="G46" s="17"/>
      <c r="H46" s="17"/>
      <c r="I46" s="17"/>
      <c r="J46" s="17"/>
      <c r="K46" s="17"/>
      <c r="L46" s="17"/>
      <c r="M46" s="17"/>
      <c r="N46" s="17"/>
      <c r="O46" s="17"/>
      <c r="P46" s="17"/>
      <c r="Q46" s="17"/>
      <c r="R46" s="17"/>
    </row>
    <row r="47" spans="1:18" ht="12.75" customHeight="1">
      <c r="A47" s="17"/>
      <c r="B47" s="166"/>
      <c r="C47" s="166"/>
      <c r="D47" s="132"/>
      <c r="E47" s="132"/>
      <c r="F47" s="132"/>
      <c r="G47" s="17"/>
      <c r="H47" s="17"/>
      <c r="I47" s="17"/>
      <c r="J47" s="17"/>
      <c r="K47" s="17"/>
      <c r="L47" s="17"/>
      <c r="M47" s="17"/>
      <c r="N47" s="17"/>
      <c r="O47" s="17"/>
      <c r="P47" s="17"/>
      <c r="Q47" s="17"/>
      <c r="R47" s="17"/>
    </row>
    <row r="48" spans="1:18" ht="12.75" customHeight="1">
      <c r="A48" s="17"/>
      <c r="B48" s="166"/>
      <c r="C48" s="166"/>
      <c r="D48" s="132"/>
      <c r="E48" s="132"/>
      <c r="F48" s="132"/>
      <c r="G48" s="17"/>
      <c r="H48" s="17"/>
      <c r="I48" s="17"/>
      <c r="J48" s="17"/>
      <c r="K48" s="17"/>
      <c r="L48" s="17"/>
      <c r="M48" s="17"/>
      <c r="N48" s="17"/>
      <c r="O48" s="17"/>
      <c r="P48" s="17"/>
      <c r="Q48" s="17"/>
      <c r="R48" s="17"/>
    </row>
    <row r="49" spans="1:18" ht="12.75" customHeight="1">
      <c r="A49" s="17"/>
      <c r="B49" s="166"/>
      <c r="C49" s="166"/>
      <c r="D49" s="132"/>
      <c r="E49" s="132"/>
      <c r="F49" s="132"/>
      <c r="G49" s="17"/>
      <c r="H49" s="17"/>
      <c r="I49" s="17"/>
      <c r="J49" s="17"/>
      <c r="K49" s="17"/>
      <c r="L49" s="17"/>
      <c r="M49" s="17"/>
      <c r="N49" s="17"/>
      <c r="O49" s="17"/>
      <c r="P49" s="17"/>
      <c r="Q49" s="17"/>
      <c r="R49" s="17"/>
    </row>
    <row r="50" spans="1:18" ht="12.75" customHeight="1">
      <c r="A50" s="17"/>
      <c r="B50" s="166"/>
      <c r="C50" s="166"/>
      <c r="D50" s="132"/>
      <c r="E50" s="132"/>
      <c r="F50" s="132"/>
      <c r="G50" s="17"/>
      <c r="H50" s="17"/>
      <c r="I50" s="17"/>
      <c r="J50" s="17"/>
      <c r="K50" s="17"/>
      <c r="L50" s="17"/>
      <c r="M50" s="17"/>
      <c r="N50" s="17"/>
      <c r="O50" s="17"/>
      <c r="P50" s="17"/>
      <c r="Q50" s="17"/>
      <c r="R50" s="17"/>
    </row>
    <row r="51" spans="1:18" ht="12.75" customHeight="1">
      <c r="A51" s="17"/>
      <c r="B51" s="166"/>
      <c r="C51" s="166"/>
      <c r="D51" s="132"/>
      <c r="E51" s="132"/>
      <c r="F51" s="132"/>
      <c r="G51" s="17"/>
      <c r="H51" s="17"/>
      <c r="I51" s="17"/>
      <c r="J51" s="17"/>
      <c r="K51" s="17"/>
      <c r="L51" s="17"/>
      <c r="M51" s="17"/>
      <c r="N51" s="17"/>
      <c r="O51" s="17"/>
      <c r="P51" s="17"/>
      <c r="Q51" s="17"/>
      <c r="R51" s="17"/>
    </row>
    <row r="52" spans="1:18" ht="12.75" customHeight="1">
      <c r="A52" s="17"/>
      <c r="B52" s="166"/>
      <c r="C52" s="166"/>
      <c r="D52" s="132"/>
      <c r="E52" s="132"/>
      <c r="F52" s="132"/>
      <c r="G52" s="17"/>
      <c r="H52" s="17"/>
      <c r="I52" s="17"/>
      <c r="J52" s="17"/>
      <c r="K52" s="17"/>
      <c r="L52" s="17"/>
      <c r="M52" s="17"/>
      <c r="N52" s="17"/>
      <c r="O52" s="17"/>
      <c r="P52" s="17"/>
      <c r="Q52" s="17"/>
      <c r="R52" s="17"/>
    </row>
    <row r="53" spans="1:18" ht="12.75" customHeight="1">
      <c r="A53" s="17"/>
      <c r="B53" s="166"/>
      <c r="C53" s="166"/>
      <c r="D53" s="132"/>
      <c r="E53" s="132"/>
      <c r="F53" s="132"/>
      <c r="G53" s="17"/>
      <c r="H53" s="17"/>
      <c r="I53" s="17"/>
      <c r="J53" s="17"/>
      <c r="K53" s="17"/>
      <c r="L53" s="17"/>
      <c r="M53" s="17"/>
      <c r="N53" s="17"/>
      <c r="O53" s="17"/>
      <c r="P53" s="17"/>
      <c r="Q53" s="17"/>
      <c r="R53" s="17"/>
    </row>
    <row r="54" spans="1:18" ht="12.75" customHeight="1">
      <c r="A54" s="17"/>
      <c r="B54" s="166"/>
      <c r="C54" s="166"/>
      <c r="D54" s="132"/>
      <c r="E54" s="132"/>
      <c r="F54" s="132"/>
      <c r="G54" s="17"/>
      <c r="H54" s="17"/>
      <c r="I54" s="17"/>
      <c r="J54" s="17"/>
      <c r="K54" s="17"/>
      <c r="L54" s="17"/>
      <c r="M54" s="17"/>
      <c r="N54" s="17"/>
      <c r="O54" s="17"/>
      <c r="P54" s="17"/>
      <c r="Q54" s="17"/>
      <c r="R54" s="17"/>
    </row>
    <row r="55" spans="1:18" ht="12.75" customHeight="1">
      <c r="A55" s="17"/>
      <c r="B55" s="166"/>
      <c r="C55" s="166"/>
      <c r="D55" s="132"/>
      <c r="E55" s="132"/>
      <c r="F55" s="132"/>
      <c r="G55" s="17"/>
      <c r="H55" s="17"/>
      <c r="I55" s="17"/>
      <c r="J55" s="17"/>
      <c r="K55" s="17"/>
      <c r="L55" s="17"/>
      <c r="M55" s="17"/>
      <c r="N55" s="17"/>
      <c r="O55" s="17"/>
      <c r="P55" s="17"/>
      <c r="Q55" s="17"/>
      <c r="R55" s="17"/>
    </row>
    <row r="56" spans="1:18" ht="12.75" customHeight="1">
      <c r="A56" s="17"/>
      <c r="B56" s="166"/>
      <c r="C56" s="166"/>
      <c r="D56" s="132"/>
      <c r="E56" s="132"/>
      <c r="F56" s="132"/>
      <c r="G56" s="17"/>
      <c r="H56" s="17"/>
      <c r="I56" s="17"/>
      <c r="J56" s="17"/>
      <c r="K56" s="17"/>
      <c r="L56" s="17"/>
      <c r="M56" s="17"/>
      <c r="N56" s="17"/>
      <c r="O56" s="17"/>
      <c r="P56" s="17"/>
      <c r="Q56" s="17"/>
      <c r="R56" s="17"/>
    </row>
    <row r="57" spans="1:18" ht="12.75" customHeight="1">
      <c r="A57" s="17"/>
      <c r="B57" s="166"/>
      <c r="C57" s="166"/>
      <c r="D57" s="132"/>
      <c r="E57" s="132"/>
      <c r="F57" s="132"/>
      <c r="G57" s="17"/>
      <c r="H57" s="17"/>
      <c r="I57" s="17"/>
      <c r="J57" s="17"/>
      <c r="K57" s="17"/>
      <c r="L57" s="17"/>
      <c r="M57" s="17"/>
      <c r="N57" s="17"/>
      <c r="O57" s="17"/>
      <c r="P57" s="17"/>
      <c r="Q57" s="17"/>
      <c r="R57" s="17"/>
    </row>
    <row r="58" spans="1:18" ht="12.75" customHeight="1">
      <c r="A58" s="17"/>
      <c r="B58" s="166"/>
      <c r="C58" s="166"/>
      <c r="D58" s="132"/>
      <c r="E58" s="132"/>
      <c r="F58" s="132"/>
      <c r="G58" s="17"/>
      <c r="H58" s="17"/>
      <c r="I58" s="17"/>
      <c r="J58" s="17"/>
      <c r="K58" s="17"/>
      <c r="L58" s="17"/>
      <c r="M58" s="17"/>
      <c r="N58" s="17"/>
      <c r="O58" s="17"/>
      <c r="P58" s="17"/>
      <c r="Q58" s="17"/>
      <c r="R58" s="17"/>
    </row>
    <row r="59" spans="1:18" ht="12.75" customHeight="1">
      <c r="A59" s="17"/>
      <c r="B59" s="166"/>
      <c r="C59" s="166"/>
      <c r="D59" s="132"/>
      <c r="E59" s="132"/>
      <c r="F59" s="132"/>
      <c r="G59" s="17"/>
      <c r="H59" s="17"/>
      <c r="I59" s="17"/>
      <c r="J59" s="17"/>
      <c r="K59" s="17"/>
      <c r="L59" s="17"/>
      <c r="M59" s="17"/>
      <c r="N59" s="17"/>
      <c r="O59" s="17"/>
      <c r="P59" s="17"/>
      <c r="Q59" s="17"/>
      <c r="R59" s="17"/>
    </row>
    <row r="60" spans="1:18" ht="12.75" customHeight="1">
      <c r="A60" s="17"/>
      <c r="B60" s="166"/>
      <c r="C60" s="166"/>
      <c r="D60" s="132"/>
      <c r="E60" s="132"/>
      <c r="F60" s="132"/>
      <c r="G60" s="17"/>
      <c r="H60" s="17"/>
      <c r="I60" s="17"/>
      <c r="J60" s="17"/>
      <c r="K60" s="17"/>
      <c r="L60" s="17"/>
      <c r="M60" s="17"/>
      <c r="N60" s="17"/>
      <c r="O60" s="17"/>
      <c r="P60" s="17"/>
      <c r="Q60" s="17"/>
      <c r="R60" s="17"/>
    </row>
    <row r="61" spans="1:18" ht="12.75" customHeight="1">
      <c r="A61" s="17"/>
      <c r="B61" s="166"/>
      <c r="C61" s="166"/>
      <c r="D61" s="132"/>
      <c r="E61" s="132"/>
      <c r="F61" s="132"/>
      <c r="G61" s="17"/>
      <c r="H61" s="17"/>
      <c r="I61" s="17"/>
      <c r="J61" s="17"/>
      <c r="K61" s="17"/>
      <c r="L61" s="17"/>
      <c r="M61" s="17"/>
      <c r="N61" s="17"/>
      <c r="O61" s="17"/>
      <c r="P61" s="17"/>
      <c r="Q61" s="17"/>
      <c r="R61" s="17"/>
    </row>
    <row r="62" spans="1:18" ht="12.75" customHeight="1">
      <c r="A62" s="17"/>
      <c r="B62" s="166"/>
      <c r="C62" s="166"/>
      <c r="D62" s="132"/>
      <c r="E62" s="132"/>
      <c r="F62" s="132"/>
      <c r="G62" s="17"/>
      <c r="H62" s="17"/>
      <c r="I62" s="17"/>
      <c r="J62" s="17"/>
      <c r="K62" s="17"/>
      <c r="L62" s="17"/>
      <c r="M62" s="17"/>
      <c r="N62" s="17"/>
      <c r="O62" s="17"/>
      <c r="P62" s="17"/>
      <c r="Q62" s="17"/>
      <c r="R62" s="17"/>
    </row>
    <row r="63" spans="1:18" ht="12.75" customHeight="1">
      <c r="A63" s="17"/>
      <c r="B63" s="166"/>
      <c r="C63" s="166"/>
      <c r="D63" s="132"/>
      <c r="E63" s="132"/>
      <c r="F63" s="132"/>
      <c r="G63" s="17"/>
      <c r="H63" s="17"/>
      <c r="I63" s="17"/>
      <c r="J63" s="17"/>
      <c r="K63" s="17"/>
      <c r="L63" s="17"/>
      <c r="M63" s="17"/>
      <c r="N63" s="17"/>
      <c r="O63" s="17"/>
      <c r="P63" s="17"/>
      <c r="Q63" s="17"/>
      <c r="R63" s="17"/>
    </row>
    <row r="64" spans="1:18" ht="12.75" customHeight="1">
      <c r="A64" s="17"/>
      <c r="B64" s="166"/>
      <c r="C64" s="166"/>
      <c r="D64" s="132"/>
      <c r="E64" s="132"/>
      <c r="F64" s="132"/>
      <c r="G64" s="17"/>
      <c r="H64" s="17"/>
      <c r="I64" s="17"/>
      <c r="J64" s="17"/>
      <c r="K64" s="17"/>
      <c r="L64" s="17"/>
      <c r="M64" s="17"/>
      <c r="N64" s="17"/>
      <c r="O64" s="17"/>
      <c r="P64" s="17"/>
      <c r="Q64" s="17"/>
      <c r="R64" s="17"/>
    </row>
    <row r="65" spans="1:18" ht="12.75" customHeight="1">
      <c r="A65" s="17"/>
      <c r="B65" s="166"/>
      <c r="C65" s="166"/>
      <c r="D65" s="132"/>
      <c r="E65" s="132"/>
      <c r="F65" s="132"/>
      <c r="G65" s="17"/>
      <c r="H65" s="17"/>
      <c r="I65" s="17"/>
      <c r="J65" s="17"/>
      <c r="K65" s="17"/>
      <c r="L65" s="17"/>
      <c r="M65" s="17"/>
      <c r="N65" s="17"/>
      <c r="O65" s="17"/>
      <c r="P65" s="17"/>
      <c r="Q65" s="17"/>
      <c r="R65" s="17"/>
    </row>
    <row r="66" spans="1:18" ht="12.75" customHeight="1">
      <c r="A66" s="17"/>
      <c r="B66" s="166"/>
      <c r="C66" s="166"/>
      <c r="D66" s="132"/>
      <c r="E66" s="132"/>
      <c r="F66" s="132"/>
      <c r="G66" s="17"/>
      <c r="H66" s="17"/>
      <c r="I66" s="17"/>
      <c r="J66" s="17"/>
      <c r="K66" s="17"/>
      <c r="L66" s="17"/>
      <c r="M66" s="17"/>
      <c r="N66" s="17"/>
      <c r="O66" s="17"/>
      <c r="P66" s="17"/>
      <c r="Q66" s="17"/>
      <c r="R66" s="17"/>
    </row>
    <row r="67" spans="1:18" ht="12.75" customHeight="1">
      <c r="A67" s="17"/>
      <c r="B67" s="166"/>
      <c r="C67" s="166"/>
      <c r="D67" s="132"/>
      <c r="E67" s="132"/>
      <c r="F67" s="132"/>
      <c r="G67" s="17"/>
      <c r="H67" s="17"/>
      <c r="I67" s="17"/>
      <c r="J67" s="17"/>
      <c r="K67" s="17"/>
      <c r="L67" s="17"/>
      <c r="M67" s="17"/>
      <c r="N67" s="17"/>
      <c r="O67" s="17"/>
      <c r="P67" s="17"/>
      <c r="Q67" s="17"/>
      <c r="R67" s="17"/>
    </row>
    <row r="68" spans="1:18" ht="12.75" customHeight="1">
      <c r="A68" s="17"/>
      <c r="B68" s="166"/>
      <c r="C68" s="166"/>
      <c r="D68" s="132"/>
      <c r="E68" s="132"/>
      <c r="F68" s="132"/>
      <c r="G68" s="17"/>
      <c r="H68" s="17"/>
      <c r="I68" s="17"/>
      <c r="J68" s="17"/>
      <c r="K68" s="17"/>
      <c r="L68" s="17"/>
      <c r="M68" s="17"/>
      <c r="N68" s="17"/>
      <c r="O68" s="17"/>
      <c r="P68" s="17"/>
      <c r="Q68" s="17"/>
      <c r="R68" s="17"/>
    </row>
    <row r="69" spans="1:18" ht="12.75" customHeight="1">
      <c r="A69" s="17"/>
      <c r="B69" s="166"/>
      <c r="C69" s="166"/>
      <c r="D69" s="132"/>
      <c r="E69" s="132"/>
      <c r="F69" s="132"/>
      <c r="G69" s="17"/>
      <c r="H69" s="17"/>
      <c r="I69" s="17"/>
      <c r="J69" s="17"/>
      <c r="K69" s="17"/>
      <c r="L69" s="17"/>
      <c r="M69" s="17"/>
      <c r="N69" s="17"/>
      <c r="O69" s="17"/>
      <c r="P69" s="17"/>
      <c r="Q69" s="17"/>
      <c r="R69" s="17"/>
    </row>
    <row r="70" spans="1:18" ht="12.75" customHeight="1">
      <c r="A70" s="17"/>
      <c r="B70" s="166"/>
      <c r="C70" s="166"/>
      <c r="D70" s="132"/>
      <c r="E70" s="132"/>
      <c r="F70" s="132"/>
      <c r="G70" s="17"/>
      <c r="H70" s="17"/>
      <c r="I70" s="17"/>
      <c r="J70" s="17"/>
      <c r="K70" s="17"/>
      <c r="L70" s="17"/>
      <c r="M70" s="17"/>
      <c r="N70" s="17"/>
      <c r="O70" s="17"/>
      <c r="P70" s="17"/>
      <c r="Q70" s="17"/>
      <c r="R70" s="17"/>
    </row>
    <row r="71" spans="1:18" ht="12.75" customHeight="1">
      <c r="A71" s="17"/>
      <c r="B71" s="166"/>
      <c r="C71" s="166"/>
      <c r="D71" s="132"/>
      <c r="E71" s="132"/>
      <c r="F71" s="132"/>
      <c r="G71" s="17"/>
      <c r="H71" s="17"/>
      <c r="I71" s="17"/>
      <c r="J71" s="17"/>
      <c r="K71" s="17"/>
      <c r="L71" s="17"/>
      <c r="M71" s="17"/>
      <c r="N71" s="17"/>
      <c r="O71" s="17"/>
      <c r="P71" s="17"/>
      <c r="Q71" s="17"/>
      <c r="R71" s="17"/>
    </row>
    <row r="72" spans="1:18" ht="12.75" customHeight="1">
      <c r="A72" s="17"/>
      <c r="B72" s="166"/>
      <c r="C72" s="166"/>
      <c r="D72" s="132"/>
      <c r="E72" s="132"/>
      <c r="F72" s="132"/>
      <c r="G72" s="17"/>
      <c r="H72" s="17"/>
      <c r="I72" s="17"/>
      <c r="J72" s="17"/>
      <c r="K72" s="17"/>
      <c r="L72" s="17"/>
      <c r="M72" s="17"/>
      <c r="N72" s="17"/>
      <c r="O72" s="17"/>
      <c r="P72" s="17"/>
      <c r="Q72" s="17"/>
      <c r="R72" s="17"/>
    </row>
    <row r="73" spans="1:18" ht="12.75" customHeight="1">
      <c r="A73" s="17"/>
      <c r="B73" s="166"/>
      <c r="C73" s="166"/>
      <c r="D73" s="132"/>
      <c r="E73" s="132"/>
      <c r="F73" s="132"/>
      <c r="G73" s="17"/>
      <c r="H73" s="17"/>
      <c r="I73" s="17"/>
      <c r="J73" s="17"/>
      <c r="K73" s="17"/>
      <c r="L73" s="17"/>
      <c r="M73" s="17"/>
      <c r="N73" s="17"/>
      <c r="O73" s="17"/>
      <c r="P73" s="17"/>
      <c r="Q73" s="17"/>
      <c r="R73" s="17"/>
    </row>
    <row r="74" spans="1:18" ht="12.75" customHeight="1">
      <c r="A74" s="17"/>
      <c r="B74" s="166"/>
      <c r="C74" s="166"/>
      <c r="D74" s="132"/>
      <c r="E74" s="132"/>
      <c r="F74" s="132"/>
      <c r="G74" s="17"/>
      <c r="H74" s="17"/>
      <c r="I74" s="17"/>
      <c r="J74" s="17"/>
      <c r="K74" s="17"/>
      <c r="L74" s="17"/>
      <c r="M74" s="17"/>
      <c r="N74" s="17"/>
      <c r="O74" s="17"/>
      <c r="P74" s="17"/>
      <c r="Q74" s="17"/>
      <c r="R74" s="17"/>
    </row>
    <row r="75" spans="1:18" ht="12.75" customHeight="1">
      <c r="A75" s="17"/>
      <c r="B75" s="166"/>
      <c r="C75" s="166"/>
      <c r="D75" s="132"/>
      <c r="E75" s="132"/>
      <c r="F75" s="132"/>
      <c r="G75" s="17"/>
      <c r="H75" s="17"/>
      <c r="I75" s="17"/>
      <c r="J75" s="17"/>
      <c r="K75" s="17"/>
      <c r="L75" s="17"/>
      <c r="M75" s="17"/>
      <c r="N75" s="17"/>
      <c r="O75" s="17"/>
      <c r="P75" s="17"/>
      <c r="Q75" s="17"/>
      <c r="R75" s="17"/>
    </row>
    <row r="76" spans="1:18" ht="12.75" customHeight="1">
      <c r="A76" s="17"/>
      <c r="B76" s="166"/>
      <c r="C76" s="166"/>
      <c r="D76" s="132"/>
      <c r="E76" s="132"/>
      <c r="F76" s="132"/>
      <c r="G76" s="17"/>
      <c r="H76" s="17"/>
      <c r="I76" s="17"/>
      <c r="J76" s="17"/>
      <c r="K76" s="17"/>
      <c r="L76" s="17"/>
      <c r="M76" s="17"/>
      <c r="N76" s="17"/>
      <c r="O76" s="17"/>
      <c r="P76" s="17"/>
      <c r="Q76" s="17"/>
      <c r="R76" s="17"/>
    </row>
    <row r="77" spans="1:18" ht="12.75" customHeight="1">
      <c r="A77" s="17"/>
      <c r="B77" s="166"/>
      <c r="C77" s="166"/>
      <c r="D77" s="132"/>
      <c r="E77" s="132"/>
      <c r="F77" s="132"/>
      <c r="G77" s="17"/>
      <c r="H77" s="17"/>
      <c r="I77" s="17"/>
      <c r="J77" s="17"/>
      <c r="K77" s="17"/>
      <c r="L77" s="17"/>
      <c r="M77" s="17"/>
      <c r="N77" s="17"/>
      <c r="O77" s="17"/>
      <c r="P77" s="17"/>
      <c r="Q77" s="17"/>
      <c r="R77" s="17"/>
    </row>
    <row r="78" spans="1:18" ht="12.75" customHeight="1">
      <c r="A78" s="17"/>
      <c r="B78" s="166"/>
      <c r="C78" s="166"/>
      <c r="D78" s="132"/>
      <c r="E78" s="132"/>
      <c r="F78" s="132"/>
      <c r="G78" s="17"/>
      <c r="H78" s="17"/>
      <c r="I78" s="17"/>
      <c r="J78" s="17"/>
      <c r="K78" s="17"/>
      <c r="L78" s="17"/>
      <c r="M78" s="17"/>
      <c r="N78" s="17"/>
      <c r="O78" s="17"/>
      <c r="P78" s="17"/>
      <c r="Q78" s="17"/>
      <c r="R78" s="17"/>
    </row>
    <row r="79" spans="1:18" ht="12.75" customHeight="1">
      <c r="A79" s="17"/>
      <c r="B79" s="166"/>
      <c r="C79" s="166"/>
      <c r="D79" s="132"/>
      <c r="E79" s="132"/>
      <c r="F79" s="132"/>
      <c r="G79" s="17"/>
      <c r="H79" s="17"/>
      <c r="I79" s="17"/>
      <c r="J79" s="17"/>
      <c r="K79" s="17"/>
      <c r="L79" s="17"/>
      <c r="M79" s="17"/>
      <c r="N79" s="17"/>
      <c r="O79" s="17"/>
      <c r="P79" s="17"/>
      <c r="Q79" s="17"/>
      <c r="R79" s="17"/>
    </row>
    <row r="80" spans="1:18" ht="12.75" customHeight="1">
      <c r="A80" s="17"/>
      <c r="B80" s="166"/>
      <c r="C80" s="166"/>
      <c r="D80" s="132"/>
      <c r="E80" s="132"/>
      <c r="F80" s="132"/>
      <c r="G80" s="17"/>
      <c r="H80" s="17"/>
      <c r="I80" s="17"/>
      <c r="J80" s="17"/>
      <c r="K80" s="17"/>
      <c r="L80" s="17"/>
      <c r="M80" s="17"/>
      <c r="N80" s="17"/>
      <c r="O80" s="17"/>
      <c r="P80" s="17"/>
      <c r="Q80" s="17"/>
      <c r="R80" s="17"/>
    </row>
    <row r="81" spans="1:18" ht="12.75" customHeight="1">
      <c r="A81" s="17"/>
      <c r="B81" s="166"/>
      <c r="C81" s="166"/>
      <c r="D81" s="132"/>
      <c r="E81" s="132"/>
      <c r="F81" s="132"/>
      <c r="G81" s="17"/>
      <c r="H81" s="17"/>
      <c r="I81" s="17"/>
      <c r="J81" s="17"/>
      <c r="K81" s="17"/>
      <c r="L81" s="17"/>
      <c r="M81" s="17"/>
      <c r="N81" s="17"/>
      <c r="O81" s="17"/>
      <c r="P81" s="17"/>
      <c r="Q81" s="17"/>
      <c r="R81" s="17"/>
    </row>
    <row r="82" spans="1:18" ht="12.75" customHeight="1">
      <c r="A82" s="17"/>
      <c r="B82" s="166"/>
      <c r="C82" s="166"/>
      <c r="D82" s="132"/>
      <c r="E82" s="132"/>
      <c r="F82" s="132"/>
      <c r="G82" s="17"/>
      <c r="H82" s="17"/>
      <c r="I82" s="17"/>
      <c r="J82" s="17"/>
      <c r="K82" s="17"/>
      <c r="L82" s="17"/>
      <c r="M82" s="17"/>
      <c r="N82" s="17"/>
      <c r="O82" s="17"/>
      <c r="P82" s="17"/>
      <c r="Q82" s="17"/>
      <c r="R82" s="17"/>
    </row>
    <row r="83" spans="1:18" ht="12.75" customHeight="1">
      <c r="A83" s="17"/>
      <c r="B83" s="166"/>
      <c r="C83" s="166"/>
      <c r="D83" s="132"/>
      <c r="E83" s="132"/>
      <c r="F83" s="132"/>
      <c r="G83" s="17"/>
      <c r="H83" s="17"/>
      <c r="I83" s="17"/>
      <c r="J83" s="17"/>
      <c r="K83" s="17"/>
      <c r="L83" s="17"/>
      <c r="M83" s="17"/>
      <c r="N83" s="17"/>
      <c r="O83" s="17"/>
      <c r="P83" s="17"/>
      <c r="Q83" s="17"/>
      <c r="R83" s="17"/>
    </row>
    <row r="84" spans="1:18" ht="12.75" customHeight="1">
      <c r="A84" s="17"/>
      <c r="B84" s="166"/>
      <c r="C84" s="166"/>
      <c r="D84" s="132"/>
      <c r="E84" s="132"/>
      <c r="F84" s="132"/>
      <c r="G84" s="17"/>
      <c r="H84" s="17"/>
      <c r="I84" s="17"/>
      <c r="J84" s="17"/>
      <c r="K84" s="17"/>
      <c r="L84" s="17"/>
      <c r="M84" s="17"/>
      <c r="N84" s="17"/>
      <c r="O84" s="17"/>
      <c r="P84" s="17"/>
      <c r="Q84" s="17"/>
      <c r="R84" s="17"/>
    </row>
    <row r="85" spans="1:18" ht="12.75" customHeight="1">
      <c r="A85" s="17"/>
      <c r="B85" s="166"/>
      <c r="C85" s="166"/>
      <c r="D85" s="132"/>
      <c r="E85" s="132"/>
      <c r="F85" s="132"/>
      <c r="G85" s="17"/>
      <c r="H85" s="17"/>
      <c r="I85" s="17"/>
      <c r="J85" s="17"/>
      <c r="K85" s="17"/>
      <c r="L85" s="17"/>
      <c r="M85" s="17"/>
      <c r="N85" s="17"/>
      <c r="O85" s="17"/>
      <c r="P85" s="17"/>
      <c r="Q85" s="17"/>
      <c r="R85" s="17"/>
    </row>
    <row r="86" spans="1:18" ht="12.75" customHeight="1">
      <c r="A86" s="17"/>
      <c r="B86" s="166"/>
      <c r="C86" s="166"/>
      <c r="D86" s="132"/>
      <c r="E86" s="132"/>
      <c r="F86" s="132"/>
      <c r="G86" s="17"/>
      <c r="H86" s="17"/>
      <c r="I86" s="17"/>
      <c r="J86" s="17"/>
      <c r="K86" s="17"/>
      <c r="L86" s="17"/>
      <c r="M86" s="17"/>
      <c r="N86" s="17"/>
      <c r="O86" s="17"/>
      <c r="P86" s="17"/>
      <c r="Q86" s="17"/>
      <c r="R86" s="17"/>
    </row>
    <row r="87" spans="1:18" ht="12.75" customHeight="1">
      <c r="A87" s="17"/>
      <c r="B87" s="166"/>
      <c r="C87" s="166"/>
      <c r="D87" s="132"/>
      <c r="E87" s="132"/>
      <c r="F87" s="132"/>
      <c r="G87" s="17"/>
      <c r="H87" s="17"/>
      <c r="I87" s="17"/>
      <c r="J87" s="17"/>
      <c r="K87" s="17"/>
      <c r="L87" s="17"/>
      <c r="M87" s="17"/>
      <c r="N87" s="17"/>
      <c r="O87" s="17"/>
      <c r="P87" s="17"/>
      <c r="Q87" s="17"/>
      <c r="R87" s="17"/>
    </row>
    <row r="88" spans="1:18" ht="12.75" customHeight="1">
      <c r="A88" s="17"/>
      <c r="B88" s="166"/>
      <c r="C88" s="166"/>
      <c r="D88" s="132"/>
      <c r="E88" s="132"/>
      <c r="F88" s="132"/>
      <c r="G88" s="17"/>
      <c r="H88" s="17"/>
      <c r="I88" s="17"/>
      <c r="J88" s="17"/>
      <c r="K88" s="17"/>
      <c r="L88" s="17"/>
      <c r="M88" s="17"/>
      <c r="N88" s="17"/>
      <c r="O88" s="17"/>
      <c r="P88" s="17"/>
      <c r="Q88" s="17"/>
      <c r="R88" s="17"/>
    </row>
    <row r="89" spans="1:18" ht="12.75" customHeight="1">
      <c r="A89" s="17"/>
      <c r="B89" s="166"/>
      <c r="C89" s="166"/>
      <c r="D89" s="132"/>
      <c r="E89" s="132"/>
      <c r="F89" s="132"/>
      <c r="G89" s="17"/>
      <c r="H89" s="17"/>
      <c r="I89" s="17"/>
      <c r="J89" s="17"/>
      <c r="K89" s="17"/>
      <c r="L89" s="17"/>
      <c r="M89" s="17"/>
      <c r="N89" s="17"/>
      <c r="O89" s="17"/>
      <c r="P89" s="17"/>
      <c r="Q89" s="17"/>
      <c r="R89" s="17"/>
    </row>
    <row r="90" spans="1:18" ht="12.75" customHeight="1">
      <c r="A90" s="17"/>
      <c r="B90" s="166"/>
      <c r="C90" s="166"/>
      <c r="D90" s="132"/>
      <c r="E90" s="132"/>
      <c r="F90" s="132"/>
      <c r="G90" s="17"/>
      <c r="H90" s="17"/>
      <c r="I90" s="17"/>
      <c r="J90" s="17"/>
      <c r="K90" s="17"/>
      <c r="L90" s="17"/>
      <c r="M90" s="17"/>
      <c r="N90" s="17"/>
      <c r="O90" s="17"/>
      <c r="P90" s="17"/>
      <c r="Q90" s="17"/>
      <c r="R90" s="17"/>
    </row>
    <row r="91" spans="1:18" ht="12.75" customHeight="1">
      <c r="A91" s="17"/>
      <c r="B91" s="166"/>
      <c r="C91" s="166"/>
      <c r="D91" s="132"/>
      <c r="E91" s="132"/>
      <c r="F91" s="132"/>
      <c r="G91" s="17"/>
      <c r="H91" s="17"/>
      <c r="I91" s="17"/>
      <c r="J91" s="17"/>
      <c r="K91" s="17"/>
      <c r="L91" s="17"/>
      <c r="M91" s="17"/>
      <c r="N91" s="17"/>
      <c r="O91" s="17"/>
      <c r="P91" s="17"/>
      <c r="Q91" s="17"/>
      <c r="R91" s="17"/>
    </row>
    <row r="92" spans="1:18" ht="12.75" customHeight="1">
      <c r="A92" s="17"/>
      <c r="B92" s="166"/>
      <c r="C92" s="166"/>
      <c r="D92" s="132"/>
      <c r="E92" s="132"/>
      <c r="F92" s="132"/>
      <c r="G92" s="17"/>
      <c r="H92" s="17"/>
      <c r="I92" s="17"/>
      <c r="J92" s="17"/>
      <c r="K92" s="17"/>
      <c r="L92" s="17"/>
      <c r="M92" s="17"/>
      <c r="N92" s="17"/>
      <c r="O92" s="17"/>
      <c r="P92" s="17"/>
      <c r="Q92" s="17"/>
      <c r="R92" s="17"/>
    </row>
    <row r="93" spans="1:18" ht="12.75" customHeight="1">
      <c r="A93" s="17"/>
      <c r="B93" s="166"/>
      <c r="C93" s="166"/>
      <c r="D93" s="132"/>
      <c r="E93" s="132"/>
      <c r="F93" s="132"/>
      <c r="G93" s="17"/>
      <c r="H93" s="17"/>
      <c r="I93" s="17"/>
      <c r="J93" s="17"/>
      <c r="K93" s="17"/>
      <c r="L93" s="17"/>
      <c r="M93" s="17"/>
      <c r="N93" s="17"/>
      <c r="O93" s="17"/>
      <c r="P93" s="17"/>
      <c r="Q93" s="17"/>
      <c r="R93" s="17"/>
    </row>
    <row r="94" spans="1:18" ht="12.75" customHeight="1">
      <c r="A94" s="17"/>
      <c r="B94" s="166"/>
      <c r="C94" s="166"/>
      <c r="D94" s="132"/>
      <c r="E94" s="132"/>
      <c r="F94" s="132"/>
      <c r="G94" s="17"/>
      <c r="H94" s="17"/>
      <c r="I94" s="17"/>
      <c r="J94" s="17"/>
      <c r="K94" s="17"/>
      <c r="L94" s="17"/>
      <c r="M94" s="17"/>
      <c r="N94" s="17"/>
      <c r="O94" s="17"/>
      <c r="P94" s="17"/>
      <c r="Q94" s="17"/>
      <c r="R94" s="17"/>
    </row>
    <row r="95" spans="1:18" ht="12.75" customHeight="1">
      <c r="A95" s="17"/>
      <c r="B95" s="166"/>
      <c r="C95" s="166"/>
      <c r="D95" s="132"/>
      <c r="E95" s="132"/>
      <c r="F95" s="132"/>
      <c r="G95" s="17"/>
      <c r="H95" s="17"/>
      <c r="I95" s="17"/>
      <c r="J95" s="17"/>
      <c r="K95" s="17"/>
      <c r="L95" s="17"/>
      <c r="M95" s="17"/>
      <c r="N95" s="17"/>
      <c r="O95" s="17"/>
      <c r="P95" s="17"/>
      <c r="Q95" s="17"/>
      <c r="R95" s="17"/>
    </row>
    <row r="96" spans="1:18" ht="12.75" customHeight="1">
      <c r="A96" s="17"/>
      <c r="B96" s="166"/>
      <c r="C96" s="166"/>
      <c r="D96" s="132"/>
      <c r="E96" s="132"/>
      <c r="F96" s="132"/>
      <c r="G96" s="17"/>
      <c r="H96" s="17"/>
      <c r="I96" s="17"/>
      <c r="J96" s="17"/>
      <c r="K96" s="17"/>
      <c r="L96" s="17"/>
      <c r="M96" s="17"/>
      <c r="N96" s="17"/>
      <c r="O96" s="17"/>
      <c r="P96" s="17"/>
      <c r="Q96" s="17"/>
      <c r="R96" s="17"/>
    </row>
    <row r="97" spans="1:18" ht="12.75" customHeight="1">
      <c r="A97" s="17"/>
      <c r="B97" s="166"/>
      <c r="C97" s="166"/>
      <c r="D97" s="132"/>
      <c r="E97" s="132"/>
      <c r="F97" s="132"/>
      <c r="G97" s="17"/>
      <c r="H97" s="17"/>
      <c r="I97" s="17"/>
      <c r="J97" s="17"/>
      <c r="K97" s="17"/>
      <c r="L97" s="17"/>
      <c r="M97" s="17"/>
      <c r="N97" s="17"/>
      <c r="O97" s="17"/>
      <c r="P97" s="17"/>
      <c r="Q97" s="17"/>
      <c r="R97" s="17"/>
    </row>
    <row r="98" spans="1:18" ht="12.75" customHeight="1">
      <c r="A98" s="17"/>
      <c r="B98" s="166"/>
      <c r="C98" s="166"/>
      <c r="D98" s="132"/>
      <c r="E98" s="132"/>
      <c r="F98" s="132"/>
      <c r="G98" s="17"/>
      <c r="H98" s="17"/>
      <c r="I98" s="17"/>
      <c r="J98" s="17"/>
      <c r="K98" s="17"/>
      <c r="L98" s="17"/>
      <c r="M98" s="17"/>
      <c r="N98" s="17"/>
      <c r="O98" s="17"/>
      <c r="P98" s="17"/>
      <c r="Q98" s="17"/>
      <c r="R98" s="17"/>
    </row>
    <row r="99" spans="1:18" ht="12.75" customHeight="1">
      <c r="A99" s="17"/>
      <c r="B99" s="166"/>
      <c r="C99" s="166"/>
      <c r="D99" s="132"/>
      <c r="E99" s="132"/>
      <c r="F99" s="132"/>
      <c r="G99" s="17"/>
      <c r="H99" s="17"/>
      <c r="I99" s="17"/>
      <c r="J99" s="17"/>
      <c r="K99" s="17"/>
      <c r="L99" s="17"/>
      <c r="M99" s="17"/>
      <c r="N99" s="17"/>
      <c r="O99" s="17"/>
      <c r="P99" s="17"/>
      <c r="Q99" s="17"/>
      <c r="R99" s="17"/>
    </row>
    <row r="100" spans="1:18" ht="12.75" customHeight="1">
      <c r="A100" s="17"/>
      <c r="B100" s="166"/>
      <c r="C100" s="166"/>
      <c r="D100" s="132"/>
      <c r="E100" s="132"/>
      <c r="F100" s="132"/>
      <c r="G100" s="17"/>
      <c r="H100" s="17"/>
      <c r="I100" s="17"/>
      <c r="J100" s="17"/>
      <c r="K100" s="17"/>
      <c r="L100" s="17"/>
      <c r="M100" s="17"/>
      <c r="N100" s="17"/>
      <c r="O100" s="17"/>
      <c r="P100" s="17"/>
      <c r="Q100" s="17"/>
      <c r="R100" s="17"/>
    </row>
    <row r="101" spans="1:18" ht="12.75" customHeight="1">
      <c r="A101" s="17"/>
      <c r="B101" s="166"/>
      <c r="C101" s="166"/>
      <c r="D101" s="132"/>
      <c r="E101" s="132"/>
      <c r="F101" s="132"/>
      <c r="G101" s="17"/>
      <c r="H101" s="17"/>
      <c r="I101" s="17"/>
      <c r="J101" s="17"/>
      <c r="K101" s="17"/>
      <c r="L101" s="17"/>
      <c r="M101" s="17"/>
      <c r="N101" s="17"/>
      <c r="O101" s="17"/>
      <c r="P101" s="17"/>
      <c r="Q101" s="17"/>
      <c r="R101" s="17"/>
    </row>
    <row r="102" spans="1:18" ht="12.75" customHeight="1">
      <c r="A102" s="17"/>
      <c r="B102" s="166"/>
      <c r="C102" s="166"/>
      <c r="D102" s="132"/>
      <c r="E102" s="132"/>
      <c r="F102" s="132"/>
      <c r="G102" s="17"/>
      <c r="H102" s="17"/>
      <c r="I102" s="17"/>
      <c r="J102" s="17"/>
      <c r="K102" s="17"/>
      <c r="L102" s="17"/>
      <c r="M102" s="17"/>
      <c r="N102" s="17"/>
      <c r="O102" s="17"/>
      <c r="P102" s="17"/>
      <c r="Q102" s="17"/>
      <c r="R102" s="17"/>
    </row>
    <row r="103" spans="1:18" ht="12.75" customHeight="1">
      <c r="A103" s="17"/>
      <c r="B103" s="166"/>
      <c r="C103" s="166"/>
      <c r="D103" s="132"/>
      <c r="E103" s="132"/>
      <c r="F103" s="132"/>
      <c r="G103" s="17"/>
      <c r="H103" s="17"/>
      <c r="I103" s="17"/>
      <c r="J103" s="17"/>
      <c r="K103" s="17"/>
      <c r="L103" s="17"/>
      <c r="M103" s="17"/>
      <c r="N103" s="17"/>
      <c r="O103" s="17"/>
      <c r="P103" s="17"/>
      <c r="Q103" s="17"/>
      <c r="R103" s="17"/>
    </row>
    <row r="104" spans="1:18" ht="12.75" customHeight="1">
      <c r="A104" s="17"/>
      <c r="B104" s="166"/>
      <c r="C104" s="166"/>
      <c r="D104" s="132"/>
      <c r="E104" s="132"/>
      <c r="F104" s="132"/>
      <c r="G104" s="17"/>
      <c r="H104" s="17"/>
      <c r="I104" s="17"/>
      <c r="J104" s="17"/>
      <c r="K104" s="17"/>
      <c r="L104" s="17"/>
      <c r="M104" s="17"/>
      <c r="N104" s="17"/>
      <c r="O104" s="17"/>
      <c r="P104" s="17"/>
      <c r="Q104" s="17"/>
      <c r="R104" s="17"/>
    </row>
    <row r="105" spans="1:18" ht="12.75" customHeight="1">
      <c r="A105" s="17"/>
      <c r="B105" s="166"/>
      <c r="C105" s="166"/>
      <c r="D105" s="132"/>
      <c r="E105" s="132"/>
      <c r="F105" s="132"/>
      <c r="G105" s="17"/>
      <c r="H105" s="17"/>
      <c r="I105" s="17"/>
      <c r="J105" s="17"/>
      <c r="K105" s="17"/>
      <c r="L105" s="17"/>
      <c r="M105" s="17"/>
      <c r="N105" s="17"/>
      <c r="O105" s="17"/>
      <c r="P105" s="17"/>
      <c r="Q105" s="17"/>
      <c r="R105" s="17"/>
    </row>
    <row r="106" spans="1:18" ht="12.75" customHeight="1">
      <c r="A106" s="17"/>
      <c r="B106" s="166"/>
      <c r="C106" s="166"/>
      <c r="D106" s="132"/>
      <c r="E106" s="132"/>
      <c r="F106" s="132"/>
      <c r="G106" s="17"/>
      <c r="H106" s="17"/>
      <c r="I106" s="17"/>
      <c r="J106" s="17"/>
      <c r="K106" s="17"/>
      <c r="L106" s="17"/>
      <c r="M106" s="17"/>
      <c r="N106" s="17"/>
      <c r="O106" s="17"/>
      <c r="P106" s="17"/>
      <c r="Q106" s="17"/>
      <c r="R106" s="17"/>
    </row>
    <row r="107" spans="1:18" ht="12.75" customHeight="1">
      <c r="A107" s="17"/>
      <c r="B107" s="166"/>
      <c r="C107" s="166"/>
      <c r="D107" s="132"/>
      <c r="E107" s="132"/>
      <c r="F107" s="132"/>
      <c r="G107" s="17"/>
      <c r="H107" s="17"/>
      <c r="I107" s="17"/>
      <c r="J107" s="17"/>
      <c r="K107" s="17"/>
      <c r="L107" s="17"/>
      <c r="M107" s="17"/>
      <c r="N107" s="17"/>
      <c r="O107" s="17"/>
      <c r="P107" s="17"/>
      <c r="Q107" s="17"/>
      <c r="R107" s="17"/>
    </row>
    <row r="108" spans="1:18" ht="12.75" customHeight="1">
      <c r="A108" s="17"/>
      <c r="B108" s="166"/>
      <c r="C108" s="166"/>
      <c r="D108" s="132"/>
      <c r="E108" s="132"/>
      <c r="F108" s="132"/>
      <c r="G108" s="17"/>
      <c r="H108" s="17"/>
      <c r="I108" s="17"/>
      <c r="J108" s="17"/>
      <c r="K108" s="17"/>
      <c r="L108" s="17"/>
      <c r="M108" s="17"/>
      <c r="N108" s="17"/>
      <c r="O108" s="17"/>
      <c r="P108" s="17"/>
      <c r="Q108" s="17"/>
      <c r="R108" s="17"/>
    </row>
    <row r="109" spans="1:18" ht="12.75" customHeight="1">
      <c r="A109" s="17"/>
      <c r="B109" s="166"/>
      <c r="C109" s="166"/>
      <c r="D109" s="132"/>
      <c r="E109" s="132"/>
      <c r="F109" s="132"/>
      <c r="G109" s="17"/>
      <c r="H109" s="17"/>
      <c r="I109" s="17"/>
      <c r="J109" s="17"/>
      <c r="K109" s="17"/>
      <c r="L109" s="17"/>
      <c r="M109" s="17"/>
      <c r="N109" s="17"/>
      <c r="O109" s="17"/>
      <c r="P109" s="17"/>
      <c r="Q109" s="17"/>
      <c r="R109" s="17"/>
    </row>
    <row r="110" spans="1:18" ht="12.75" customHeight="1">
      <c r="A110" s="17"/>
      <c r="B110" s="166"/>
      <c r="C110" s="166"/>
      <c r="D110" s="132"/>
      <c r="E110" s="132"/>
      <c r="F110" s="132"/>
      <c r="G110" s="17"/>
      <c r="H110" s="17"/>
      <c r="I110" s="17"/>
      <c r="J110" s="17"/>
      <c r="K110" s="17"/>
      <c r="L110" s="17"/>
      <c r="M110" s="17"/>
      <c r="N110" s="17"/>
      <c r="O110" s="17"/>
      <c r="P110" s="17"/>
      <c r="Q110" s="17"/>
      <c r="R110" s="17"/>
    </row>
    <row r="111" spans="1:18" ht="12.75" customHeight="1">
      <c r="A111" s="17"/>
      <c r="B111" s="166"/>
      <c r="C111" s="166"/>
      <c r="D111" s="132"/>
      <c r="E111" s="132"/>
      <c r="F111" s="132"/>
      <c r="G111" s="17"/>
      <c r="H111" s="17"/>
      <c r="I111" s="17"/>
      <c r="J111" s="17"/>
      <c r="K111" s="17"/>
      <c r="L111" s="17"/>
      <c r="M111" s="17"/>
      <c r="N111" s="17"/>
      <c r="O111" s="17"/>
      <c r="P111" s="17"/>
      <c r="Q111" s="17"/>
      <c r="R111" s="17"/>
    </row>
    <row r="112" spans="1:18" ht="12.75" customHeight="1">
      <c r="A112" s="17"/>
      <c r="B112" s="166"/>
      <c r="C112" s="166"/>
      <c r="D112" s="132"/>
      <c r="E112" s="132"/>
      <c r="F112" s="132"/>
      <c r="G112" s="17"/>
      <c r="H112" s="17"/>
      <c r="I112" s="17"/>
      <c r="J112" s="17"/>
      <c r="K112" s="17"/>
      <c r="L112" s="17"/>
      <c r="M112" s="17"/>
      <c r="N112" s="17"/>
      <c r="O112" s="17"/>
      <c r="P112" s="17"/>
      <c r="Q112" s="17"/>
      <c r="R112" s="17"/>
    </row>
    <row r="113" spans="1:18" ht="12.75" customHeight="1">
      <c r="A113" s="17"/>
      <c r="B113" s="166"/>
      <c r="C113" s="166"/>
      <c r="D113" s="132"/>
      <c r="E113" s="132"/>
      <c r="F113" s="132"/>
      <c r="G113" s="17"/>
      <c r="H113" s="17"/>
      <c r="I113" s="17"/>
      <c r="J113" s="17"/>
      <c r="K113" s="17"/>
      <c r="L113" s="17"/>
      <c r="M113" s="17"/>
      <c r="N113" s="17"/>
      <c r="O113" s="17"/>
      <c r="P113" s="17"/>
      <c r="Q113" s="17"/>
      <c r="R113" s="17"/>
    </row>
    <row r="114" spans="1:18" ht="12.75" customHeight="1">
      <c r="A114" s="17"/>
      <c r="B114" s="166"/>
      <c r="C114" s="166"/>
      <c r="D114" s="132"/>
      <c r="E114" s="132"/>
      <c r="F114" s="132"/>
      <c r="G114" s="17"/>
      <c r="H114" s="17"/>
      <c r="I114" s="17"/>
      <c r="J114" s="17"/>
      <c r="K114" s="17"/>
      <c r="L114" s="17"/>
      <c r="M114" s="17"/>
      <c r="N114" s="17"/>
      <c r="O114" s="17"/>
      <c r="P114" s="17"/>
      <c r="Q114" s="17"/>
      <c r="R114" s="17"/>
    </row>
    <row r="115" spans="1:18" ht="12.75" customHeight="1">
      <c r="A115" s="17"/>
      <c r="B115" s="166"/>
      <c r="C115" s="166"/>
      <c r="D115" s="132"/>
      <c r="E115" s="132"/>
      <c r="F115" s="132"/>
      <c r="G115" s="17"/>
      <c r="H115" s="17"/>
      <c r="I115" s="17"/>
      <c r="J115" s="17"/>
      <c r="K115" s="17"/>
      <c r="L115" s="17"/>
      <c r="M115" s="17"/>
      <c r="N115" s="17"/>
      <c r="O115" s="17"/>
      <c r="P115" s="17"/>
      <c r="Q115" s="17"/>
      <c r="R115" s="17"/>
    </row>
    <row r="116" spans="1:18" ht="12.75" customHeight="1">
      <c r="A116" s="17"/>
      <c r="B116" s="166"/>
      <c r="C116" s="166"/>
      <c r="D116" s="132"/>
      <c r="E116" s="132"/>
      <c r="F116" s="132"/>
      <c r="G116" s="17"/>
      <c r="H116" s="17"/>
      <c r="I116" s="17"/>
      <c r="J116" s="17"/>
      <c r="K116" s="17"/>
      <c r="L116" s="17"/>
      <c r="M116" s="17"/>
      <c r="N116" s="17"/>
      <c r="O116" s="17"/>
      <c r="P116" s="17"/>
      <c r="Q116" s="17"/>
      <c r="R116" s="17"/>
    </row>
    <row r="117" spans="1:18" ht="12.75" customHeight="1">
      <c r="A117" s="17"/>
      <c r="B117" s="166"/>
      <c r="C117" s="166"/>
      <c r="D117" s="132"/>
      <c r="E117" s="132"/>
      <c r="F117" s="132"/>
      <c r="G117" s="17"/>
      <c r="H117" s="17"/>
      <c r="I117" s="17"/>
      <c r="J117" s="17"/>
      <c r="K117" s="17"/>
      <c r="L117" s="17"/>
      <c r="M117" s="17"/>
      <c r="N117" s="17"/>
      <c r="O117" s="17"/>
      <c r="P117" s="17"/>
      <c r="Q117" s="17"/>
      <c r="R117" s="17"/>
    </row>
    <row r="118" spans="1:18" ht="12.75" customHeight="1">
      <c r="A118" s="17"/>
      <c r="B118" s="166"/>
      <c r="C118" s="166"/>
      <c r="D118" s="132"/>
      <c r="E118" s="132"/>
      <c r="F118" s="132"/>
      <c r="G118" s="17"/>
      <c r="H118" s="17"/>
      <c r="I118" s="17"/>
      <c r="J118" s="17"/>
      <c r="K118" s="17"/>
      <c r="L118" s="17"/>
      <c r="M118" s="17"/>
      <c r="N118" s="17"/>
      <c r="O118" s="17"/>
      <c r="P118" s="17"/>
      <c r="Q118" s="17"/>
      <c r="R118" s="17"/>
    </row>
    <row r="119" spans="1:18" ht="12.75" customHeight="1">
      <c r="A119" s="17"/>
      <c r="B119" s="166"/>
      <c r="C119" s="166"/>
      <c r="D119" s="132"/>
      <c r="E119" s="132"/>
      <c r="F119" s="132"/>
      <c r="G119" s="17"/>
      <c r="H119" s="17"/>
      <c r="I119" s="17"/>
      <c r="J119" s="17"/>
      <c r="K119" s="17"/>
      <c r="L119" s="17"/>
      <c r="M119" s="17"/>
      <c r="N119" s="17"/>
      <c r="O119" s="17"/>
      <c r="P119" s="17"/>
      <c r="Q119" s="17"/>
      <c r="R119" s="17"/>
    </row>
    <row r="120" spans="1:18" ht="12.75" customHeight="1">
      <c r="A120" s="17"/>
      <c r="B120" s="166"/>
      <c r="C120" s="166"/>
      <c r="D120" s="132"/>
      <c r="E120" s="132"/>
      <c r="F120" s="132"/>
      <c r="G120" s="17"/>
      <c r="H120" s="17"/>
      <c r="I120" s="17"/>
      <c r="J120" s="17"/>
      <c r="K120" s="17"/>
      <c r="L120" s="17"/>
      <c r="M120" s="17"/>
      <c r="N120" s="17"/>
      <c r="O120" s="17"/>
      <c r="P120" s="17"/>
      <c r="Q120" s="17"/>
      <c r="R120" s="17"/>
    </row>
    <row r="121" spans="1:18" ht="12.75" customHeight="1">
      <c r="A121" s="17"/>
      <c r="B121" s="166"/>
      <c r="C121" s="166"/>
      <c r="D121" s="132"/>
      <c r="E121" s="132"/>
      <c r="F121" s="132"/>
      <c r="G121" s="17"/>
      <c r="H121" s="17"/>
      <c r="I121" s="17"/>
      <c r="J121" s="17"/>
      <c r="K121" s="17"/>
      <c r="L121" s="17"/>
      <c r="M121" s="17"/>
      <c r="N121" s="17"/>
      <c r="O121" s="17"/>
      <c r="P121" s="17"/>
      <c r="Q121" s="17"/>
      <c r="R121" s="17"/>
    </row>
    <row r="122" spans="1:18" ht="12.75" customHeight="1">
      <c r="A122" s="17"/>
      <c r="B122" s="166"/>
      <c r="C122" s="166"/>
      <c r="D122" s="132"/>
      <c r="E122" s="132"/>
      <c r="F122" s="132"/>
      <c r="G122" s="17"/>
      <c r="H122" s="17"/>
      <c r="I122" s="17"/>
      <c r="J122" s="17"/>
      <c r="K122" s="17"/>
      <c r="L122" s="17"/>
      <c r="M122" s="17"/>
      <c r="N122" s="17"/>
      <c r="O122" s="17"/>
      <c r="P122" s="17"/>
      <c r="Q122" s="17"/>
      <c r="R122" s="17"/>
    </row>
    <row r="123" spans="1:18" ht="12.75" customHeight="1">
      <c r="A123" s="17"/>
      <c r="B123" s="166"/>
      <c r="C123" s="166"/>
      <c r="D123" s="132"/>
      <c r="E123" s="132"/>
      <c r="F123" s="132"/>
      <c r="G123" s="17"/>
      <c r="H123" s="17"/>
      <c r="I123" s="17"/>
      <c r="J123" s="17"/>
      <c r="K123" s="17"/>
      <c r="L123" s="17"/>
      <c r="M123" s="17"/>
      <c r="N123" s="17"/>
      <c r="O123" s="17"/>
      <c r="P123" s="17"/>
      <c r="Q123" s="17"/>
      <c r="R123" s="17"/>
    </row>
    <row r="124" spans="1:18" ht="12.75" customHeight="1">
      <c r="A124" s="17"/>
      <c r="B124" s="166"/>
      <c r="C124" s="166"/>
      <c r="D124" s="132"/>
      <c r="E124" s="132"/>
      <c r="F124" s="132"/>
      <c r="G124" s="17"/>
      <c r="H124" s="17"/>
      <c r="I124" s="17"/>
      <c r="J124" s="17"/>
      <c r="K124" s="17"/>
      <c r="L124" s="17"/>
      <c r="M124" s="17"/>
      <c r="N124" s="17"/>
      <c r="O124" s="17"/>
      <c r="P124" s="17"/>
      <c r="Q124" s="17"/>
      <c r="R124" s="17"/>
    </row>
    <row r="125" spans="1:18" ht="12.75" customHeight="1">
      <c r="A125" s="17"/>
      <c r="B125" s="166"/>
      <c r="C125" s="166"/>
      <c r="D125" s="132"/>
      <c r="E125" s="132"/>
      <c r="F125" s="132"/>
      <c r="G125" s="17"/>
      <c r="H125" s="17"/>
      <c r="I125" s="17"/>
      <c r="J125" s="17"/>
      <c r="K125" s="17"/>
      <c r="L125" s="17"/>
      <c r="M125" s="17"/>
      <c r="N125" s="17"/>
      <c r="O125" s="17"/>
      <c r="P125" s="17"/>
      <c r="Q125" s="17"/>
      <c r="R125" s="17"/>
    </row>
    <row r="126" spans="1:18" ht="12.75" customHeight="1">
      <c r="A126" s="17"/>
      <c r="B126" s="166"/>
      <c r="C126" s="166"/>
      <c r="D126" s="132"/>
      <c r="E126" s="132"/>
      <c r="F126" s="132"/>
      <c r="G126" s="17"/>
      <c r="H126" s="17"/>
      <c r="I126" s="17"/>
      <c r="J126" s="17"/>
      <c r="K126" s="17"/>
      <c r="L126" s="17"/>
      <c r="M126" s="17"/>
      <c r="N126" s="17"/>
      <c r="O126" s="17"/>
      <c r="P126" s="17"/>
      <c r="Q126" s="17"/>
      <c r="R126" s="17"/>
    </row>
    <row r="127" spans="1:18" ht="12.75" customHeight="1">
      <c r="A127" s="17"/>
      <c r="B127" s="166"/>
      <c r="C127" s="166"/>
      <c r="D127" s="132"/>
      <c r="E127" s="132"/>
      <c r="F127" s="132"/>
      <c r="G127" s="17"/>
      <c r="H127" s="17"/>
      <c r="I127" s="17"/>
      <c r="J127" s="17"/>
      <c r="K127" s="17"/>
      <c r="L127" s="17"/>
      <c r="M127" s="17"/>
      <c r="N127" s="17"/>
      <c r="O127" s="17"/>
      <c r="P127" s="17"/>
      <c r="Q127" s="17"/>
      <c r="R127" s="17"/>
    </row>
    <row r="128" spans="1:18" ht="12.75" customHeight="1">
      <c r="A128" s="17"/>
      <c r="B128" s="166"/>
      <c r="C128" s="166"/>
      <c r="D128" s="132"/>
      <c r="E128" s="132"/>
      <c r="F128" s="132"/>
      <c r="G128" s="17"/>
      <c r="H128" s="17"/>
      <c r="I128" s="17"/>
      <c r="J128" s="17"/>
      <c r="K128" s="17"/>
      <c r="L128" s="17"/>
      <c r="M128" s="17"/>
      <c r="N128" s="17"/>
      <c r="O128" s="17"/>
      <c r="P128" s="17"/>
      <c r="Q128" s="17"/>
      <c r="R128" s="17"/>
    </row>
    <row r="129" spans="1:18" ht="12.75" customHeight="1">
      <c r="A129" s="17"/>
      <c r="B129" s="166"/>
      <c r="C129" s="166"/>
      <c r="D129" s="132"/>
      <c r="E129" s="132"/>
      <c r="F129" s="132"/>
      <c r="G129" s="17"/>
      <c r="H129" s="17"/>
      <c r="I129" s="17"/>
      <c r="J129" s="17"/>
      <c r="K129" s="17"/>
      <c r="L129" s="17"/>
      <c r="M129" s="17"/>
      <c r="N129" s="17"/>
      <c r="O129" s="17"/>
      <c r="P129" s="17"/>
      <c r="Q129" s="17"/>
      <c r="R129" s="17"/>
    </row>
    <row r="130" spans="1:18" ht="12.75" customHeight="1">
      <c r="A130" s="17"/>
      <c r="B130" s="166"/>
      <c r="C130" s="166"/>
      <c r="D130" s="132"/>
      <c r="E130" s="132"/>
      <c r="F130" s="132"/>
      <c r="G130" s="17"/>
      <c r="H130" s="17"/>
      <c r="I130" s="17"/>
      <c r="J130" s="17"/>
      <c r="K130" s="17"/>
      <c r="L130" s="17"/>
      <c r="M130" s="17"/>
      <c r="N130" s="17"/>
      <c r="O130" s="17"/>
      <c r="P130" s="17"/>
      <c r="Q130" s="17"/>
      <c r="R130" s="17"/>
    </row>
    <row r="131" spans="1:18" ht="12.75" customHeight="1">
      <c r="A131" s="17"/>
      <c r="B131" s="166"/>
      <c r="C131" s="166"/>
      <c r="D131" s="132"/>
      <c r="E131" s="132"/>
      <c r="F131" s="132"/>
      <c r="G131" s="17"/>
      <c r="H131" s="17"/>
      <c r="I131" s="17"/>
      <c r="J131" s="17"/>
      <c r="K131" s="17"/>
      <c r="L131" s="17"/>
      <c r="M131" s="17"/>
      <c r="N131" s="17"/>
      <c r="O131" s="17"/>
      <c r="P131" s="17"/>
      <c r="Q131" s="17"/>
      <c r="R131" s="17"/>
    </row>
    <row r="132" spans="1:18" ht="12.75" customHeight="1">
      <c r="A132" s="17"/>
      <c r="B132" s="166"/>
      <c r="C132" s="166"/>
      <c r="D132" s="132"/>
      <c r="E132" s="132"/>
      <c r="F132" s="132"/>
      <c r="G132" s="17"/>
      <c r="H132" s="17"/>
      <c r="I132" s="17"/>
      <c r="J132" s="17"/>
      <c r="K132" s="17"/>
      <c r="L132" s="17"/>
      <c r="M132" s="17"/>
      <c r="N132" s="17"/>
      <c r="O132" s="17"/>
      <c r="P132" s="17"/>
      <c r="Q132" s="17"/>
      <c r="R132" s="17"/>
    </row>
    <row r="133" spans="1:18" ht="12.75" customHeight="1">
      <c r="A133" s="17"/>
      <c r="B133" s="166"/>
      <c r="C133" s="166"/>
      <c r="D133" s="132"/>
      <c r="E133" s="132"/>
      <c r="F133" s="132"/>
      <c r="G133" s="17"/>
      <c r="H133" s="17"/>
      <c r="I133" s="17"/>
      <c r="J133" s="17"/>
      <c r="K133" s="17"/>
      <c r="L133" s="17"/>
      <c r="M133" s="17"/>
      <c r="N133" s="17"/>
      <c r="O133" s="17"/>
      <c r="P133" s="17"/>
      <c r="Q133" s="17"/>
      <c r="R133" s="17"/>
    </row>
    <row r="134" spans="1:18" ht="12.75" customHeight="1">
      <c r="A134" s="17"/>
      <c r="B134" s="166"/>
      <c r="C134" s="166"/>
      <c r="D134" s="132"/>
      <c r="E134" s="132"/>
      <c r="F134" s="132"/>
      <c r="G134" s="17"/>
      <c r="H134" s="17"/>
      <c r="I134" s="17"/>
      <c r="J134" s="17"/>
      <c r="K134" s="17"/>
      <c r="L134" s="17"/>
      <c r="M134" s="17"/>
      <c r="N134" s="17"/>
      <c r="O134" s="17"/>
      <c r="P134" s="17"/>
      <c r="Q134" s="17"/>
      <c r="R134" s="17"/>
    </row>
    <row r="135" spans="1:18" ht="12.75" customHeight="1">
      <c r="A135" s="17"/>
      <c r="B135" s="166"/>
      <c r="C135" s="166"/>
      <c r="D135" s="132"/>
      <c r="E135" s="132"/>
      <c r="F135" s="132"/>
      <c r="G135" s="17"/>
      <c r="H135" s="17"/>
      <c r="I135" s="17"/>
      <c r="J135" s="17"/>
      <c r="K135" s="17"/>
      <c r="L135" s="17"/>
      <c r="M135" s="17"/>
      <c r="N135" s="17"/>
      <c r="O135" s="17"/>
      <c r="P135" s="17"/>
      <c r="Q135" s="17"/>
      <c r="R135" s="17"/>
    </row>
    <row r="136" spans="1:18" ht="12.75" customHeight="1">
      <c r="A136" s="17"/>
      <c r="B136" s="166"/>
      <c r="C136" s="166"/>
      <c r="D136" s="132"/>
      <c r="E136" s="132"/>
      <c r="F136" s="132"/>
      <c r="G136" s="17"/>
      <c r="H136" s="17"/>
      <c r="I136" s="17"/>
      <c r="J136" s="17"/>
      <c r="K136" s="17"/>
      <c r="L136" s="17"/>
      <c r="M136" s="17"/>
      <c r="N136" s="17"/>
      <c r="O136" s="17"/>
      <c r="P136" s="17"/>
      <c r="Q136" s="17"/>
      <c r="R136" s="17"/>
    </row>
    <row r="137" spans="1:18" ht="12.75" customHeight="1">
      <c r="A137" s="17"/>
      <c r="B137" s="166"/>
      <c r="C137" s="166"/>
      <c r="D137" s="132"/>
      <c r="E137" s="132"/>
      <c r="F137" s="132"/>
      <c r="G137" s="17"/>
      <c r="H137" s="17"/>
      <c r="I137" s="17"/>
      <c r="J137" s="17"/>
      <c r="K137" s="17"/>
      <c r="L137" s="17"/>
      <c r="M137" s="17"/>
      <c r="N137" s="17"/>
      <c r="O137" s="17"/>
      <c r="P137" s="17"/>
      <c r="Q137" s="17"/>
      <c r="R137" s="17"/>
    </row>
    <row r="138" spans="1:18" ht="12.75" customHeight="1">
      <c r="A138" s="17"/>
      <c r="B138" s="166"/>
      <c r="C138" s="166"/>
      <c r="D138" s="132"/>
      <c r="E138" s="132"/>
      <c r="F138" s="132"/>
      <c r="G138" s="17"/>
      <c r="H138" s="17"/>
      <c r="I138" s="17"/>
      <c r="J138" s="17"/>
      <c r="K138" s="17"/>
      <c r="L138" s="17"/>
      <c r="M138" s="17"/>
      <c r="N138" s="17"/>
      <c r="O138" s="17"/>
      <c r="P138" s="17"/>
      <c r="Q138" s="17"/>
      <c r="R138" s="17"/>
    </row>
    <row r="139" spans="1:18" ht="12.75" customHeight="1">
      <c r="A139" s="17"/>
      <c r="B139" s="166"/>
      <c r="C139" s="166"/>
      <c r="D139" s="132"/>
      <c r="E139" s="132"/>
      <c r="F139" s="132"/>
      <c r="G139" s="17"/>
      <c r="H139" s="17"/>
      <c r="I139" s="17"/>
      <c r="J139" s="17"/>
      <c r="K139" s="17"/>
      <c r="L139" s="17"/>
      <c r="M139" s="17"/>
      <c r="N139" s="17"/>
      <c r="O139" s="17"/>
      <c r="P139" s="17"/>
      <c r="Q139" s="17"/>
      <c r="R139" s="17"/>
    </row>
    <row r="140" spans="1:18" ht="12.75" customHeight="1">
      <c r="A140" s="17"/>
      <c r="B140" s="166"/>
      <c r="C140" s="166"/>
      <c r="D140" s="132"/>
      <c r="E140" s="132"/>
      <c r="F140" s="132"/>
      <c r="G140" s="17"/>
      <c r="H140" s="17"/>
      <c r="I140" s="17"/>
      <c r="J140" s="17"/>
      <c r="K140" s="17"/>
      <c r="L140" s="17"/>
      <c r="M140" s="17"/>
      <c r="N140" s="17"/>
      <c r="O140" s="17"/>
      <c r="P140" s="17"/>
      <c r="Q140" s="17"/>
      <c r="R140" s="17"/>
    </row>
    <row r="141" spans="1:18" ht="12.75" customHeight="1">
      <c r="A141" s="17"/>
      <c r="B141" s="166"/>
      <c r="C141" s="166"/>
      <c r="D141" s="132"/>
      <c r="E141" s="132"/>
      <c r="F141" s="132"/>
      <c r="G141" s="17"/>
      <c r="H141" s="17"/>
      <c r="I141" s="17"/>
      <c r="J141" s="17"/>
      <c r="K141" s="17"/>
      <c r="L141" s="17"/>
      <c r="M141" s="17"/>
      <c r="N141" s="17"/>
      <c r="O141" s="17"/>
      <c r="P141" s="17"/>
      <c r="Q141" s="17"/>
      <c r="R141" s="17"/>
    </row>
    <row r="142" spans="1:18" ht="12.75" customHeight="1">
      <c r="A142" s="17"/>
      <c r="B142" s="166"/>
      <c r="C142" s="166"/>
      <c r="D142" s="132"/>
      <c r="E142" s="132"/>
      <c r="F142" s="132"/>
      <c r="G142" s="17"/>
      <c r="H142" s="17"/>
      <c r="I142" s="17"/>
      <c r="J142" s="17"/>
      <c r="K142" s="17"/>
      <c r="L142" s="17"/>
      <c r="M142" s="17"/>
      <c r="N142" s="17"/>
      <c r="O142" s="17"/>
      <c r="P142" s="17"/>
      <c r="Q142" s="17"/>
      <c r="R142" s="17"/>
    </row>
    <row r="143" spans="1:18" ht="12.75" customHeight="1">
      <c r="A143" s="17"/>
      <c r="B143" s="166"/>
      <c r="C143" s="166"/>
      <c r="D143" s="132"/>
      <c r="E143" s="132"/>
      <c r="F143" s="132"/>
      <c r="G143" s="17"/>
      <c r="H143" s="17"/>
      <c r="I143" s="17"/>
      <c r="J143" s="17"/>
      <c r="K143" s="17"/>
      <c r="L143" s="17"/>
      <c r="M143" s="17"/>
      <c r="N143" s="17"/>
      <c r="O143" s="17"/>
      <c r="P143" s="17"/>
      <c r="Q143" s="17"/>
      <c r="R143" s="17"/>
    </row>
    <row r="144" spans="1:18" ht="12.75" customHeight="1">
      <c r="A144" s="17"/>
      <c r="B144" s="166"/>
      <c r="C144" s="166"/>
      <c r="D144" s="132"/>
      <c r="E144" s="132"/>
      <c r="F144" s="132"/>
      <c r="G144" s="17"/>
      <c r="H144" s="17"/>
      <c r="I144" s="17"/>
      <c r="J144" s="17"/>
      <c r="K144" s="17"/>
      <c r="L144" s="17"/>
      <c r="M144" s="17"/>
      <c r="N144" s="17"/>
      <c r="O144" s="17"/>
      <c r="P144" s="17"/>
      <c r="Q144" s="17"/>
      <c r="R144" s="17"/>
    </row>
    <row r="145" spans="1:18" ht="12.75" customHeight="1">
      <c r="A145" s="17"/>
      <c r="B145" s="166"/>
      <c r="C145" s="166"/>
      <c r="D145" s="132"/>
      <c r="E145" s="132"/>
      <c r="F145" s="132"/>
      <c r="G145" s="17"/>
      <c r="H145" s="17"/>
      <c r="I145" s="17"/>
      <c r="J145" s="17"/>
      <c r="K145" s="17"/>
      <c r="L145" s="17"/>
      <c r="M145" s="17"/>
      <c r="N145" s="17"/>
      <c r="O145" s="17"/>
      <c r="P145" s="17"/>
      <c r="Q145" s="17"/>
      <c r="R145" s="17"/>
    </row>
    <row r="146" spans="1:18" ht="12.75" customHeight="1">
      <c r="A146" s="17"/>
      <c r="B146" s="166"/>
      <c r="C146" s="166"/>
      <c r="D146" s="132"/>
      <c r="E146" s="132"/>
      <c r="F146" s="132"/>
      <c r="G146" s="17"/>
      <c r="H146" s="17"/>
      <c r="I146" s="17"/>
      <c r="J146" s="17"/>
      <c r="K146" s="17"/>
      <c r="L146" s="17"/>
      <c r="M146" s="17"/>
      <c r="N146" s="17"/>
      <c r="O146" s="17"/>
      <c r="P146" s="17"/>
      <c r="Q146" s="17"/>
      <c r="R146" s="17"/>
    </row>
    <row r="147" spans="1:18" ht="12.75" customHeight="1">
      <c r="A147" s="17"/>
      <c r="B147" s="166"/>
      <c r="C147" s="166"/>
      <c r="D147" s="132"/>
      <c r="E147" s="132"/>
      <c r="F147" s="132"/>
      <c r="G147" s="17"/>
      <c r="H147" s="17"/>
      <c r="I147" s="17"/>
      <c r="J147" s="17"/>
      <c r="K147" s="17"/>
      <c r="L147" s="17"/>
      <c r="M147" s="17"/>
      <c r="N147" s="17"/>
      <c r="O147" s="17"/>
      <c r="P147" s="17"/>
      <c r="Q147" s="17"/>
      <c r="R147" s="17"/>
    </row>
    <row r="148" spans="1:18" ht="12.75" customHeight="1">
      <c r="A148" s="17"/>
      <c r="B148" s="166"/>
      <c r="C148" s="166"/>
      <c r="D148" s="132"/>
      <c r="E148" s="132"/>
      <c r="F148" s="132"/>
      <c r="G148" s="17"/>
      <c r="H148" s="17"/>
      <c r="I148" s="17"/>
      <c r="J148" s="17"/>
      <c r="K148" s="17"/>
      <c r="L148" s="17"/>
      <c r="M148" s="17"/>
      <c r="N148" s="17"/>
      <c r="O148" s="17"/>
      <c r="P148" s="17"/>
      <c r="Q148" s="17"/>
      <c r="R148" s="17"/>
    </row>
    <row r="149" spans="1:18" ht="12.75" customHeight="1">
      <c r="A149" s="17"/>
      <c r="B149" s="166"/>
      <c r="C149" s="166"/>
      <c r="D149" s="132"/>
      <c r="E149" s="132"/>
      <c r="F149" s="132"/>
      <c r="G149" s="17"/>
      <c r="H149" s="17"/>
      <c r="I149" s="17"/>
      <c r="J149" s="17"/>
      <c r="K149" s="17"/>
      <c r="L149" s="17"/>
      <c r="M149" s="17"/>
      <c r="N149" s="17"/>
      <c r="O149" s="17"/>
      <c r="P149" s="17"/>
      <c r="Q149" s="17"/>
      <c r="R149" s="17"/>
    </row>
    <row r="150" spans="1:18" ht="12.75" customHeight="1">
      <c r="A150" s="17"/>
      <c r="B150" s="166"/>
      <c r="C150" s="166"/>
      <c r="D150" s="132"/>
      <c r="E150" s="132"/>
      <c r="F150" s="132"/>
      <c r="G150" s="17"/>
      <c r="H150" s="17"/>
      <c r="I150" s="17"/>
      <c r="J150" s="17"/>
      <c r="K150" s="17"/>
      <c r="L150" s="17"/>
      <c r="M150" s="17"/>
      <c r="N150" s="17"/>
      <c r="O150" s="17"/>
      <c r="P150" s="17"/>
      <c r="Q150" s="17"/>
      <c r="R150" s="17"/>
    </row>
    <row r="151" spans="1:18" ht="12.75" customHeight="1">
      <c r="A151" s="17"/>
      <c r="B151" s="166"/>
      <c r="C151" s="166"/>
      <c r="D151" s="132"/>
      <c r="E151" s="132"/>
      <c r="F151" s="132"/>
      <c r="G151" s="17"/>
      <c r="H151" s="17"/>
      <c r="I151" s="17"/>
      <c r="J151" s="17"/>
      <c r="K151" s="17"/>
      <c r="L151" s="17"/>
      <c r="M151" s="17"/>
      <c r="N151" s="17"/>
      <c r="O151" s="17"/>
      <c r="P151" s="17"/>
      <c r="Q151" s="17"/>
      <c r="R151" s="17"/>
    </row>
    <row r="152" spans="1:18" ht="12.75" customHeight="1">
      <c r="A152" s="17"/>
      <c r="B152" s="166"/>
      <c r="C152" s="166"/>
      <c r="D152" s="132"/>
      <c r="E152" s="132"/>
      <c r="F152" s="132"/>
      <c r="G152" s="17"/>
      <c r="H152" s="17"/>
      <c r="I152" s="17"/>
      <c r="J152" s="17"/>
      <c r="K152" s="17"/>
      <c r="L152" s="17"/>
      <c r="M152" s="17"/>
      <c r="N152" s="17"/>
      <c r="O152" s="17"/>
      <c r="P152" s="17"/>
      <c r="Q152" s="17"/>
      <c r="R152" s="17"/>
    </row>
    <row r="153" spans="1:18" ht="12.75" customHeight="1">
      <c r="A153" s="17"/>
      <c r="B153" s="166"/>
      <c r="C153" s="166"/>
      <c r="D153" s="132"/>
      <c r="E153" s="132"/>
      <c r="F153" s="132"/>
      <c r="G153" s="17"/>
      <c r="H153" s="17"/>
      <c r="I153" s="17"/>
      <c r="J153" s="17"/>
      <c r="K153" s="17"/>
      <c r="L153" s="17"/>
      <c r="M153" s="17"/>
      <c r="N153" s="17"/>
      <c r="O153" s="17"/>
      <c r="P153" s="17"/>
      <c r="Q153" s="17"/>
      <c r="R153" s="17"/>
    </row>
    <row r="154" spans="1:18" ht="12.75" customHeight="1">
      <c r="A154" s="17"/>
      <c r="B154" s="166"/>
      <c r="C154" s="166"/>
      <c r="D154" s="132"/>
      <c r="E154" s="132"/>
      <c r="F154" s="132"/>
      <c r="G154" s="17"/>
      <c r="H154" s="17"/>
      <c r="I154" s="17"/>
      <c r="J154" s="17"/>
      <c r="K154" s="17"/>
      <c r="L154" s="17"/>
      <c r="M154" s="17"/>
      <c r="N154" s="17"/>
      <c r="O154" s="17"/>
      <c r="P154" s="17"/>
      <c r="Q154" s="17"/>
      <c r="R154" s="17"/>
    </row>
    <row r="155" spans="1:18" ht="12.75" customHeight="1">
      <c r="A155" s="17"/>
      <c r="B155" s="166"/>
      <c r="C155" s="166"/>
      <c r="D155" s="132"/>
      <c r="E155" s="132"/>
      <c r="F155" s="132"/>
      <c r="G155" s="17"/>
      <c r="H155" s="17"/>
      <c r="I155" s="17"/>
      <c r="J155" s="17"/>
      <c r="K155" s="17"/>
      <c r="L155" s="17"/>
      <c r="M155" s="17"/>
      <c r="N155" s="17"/>
      <c r="O155" s="17"/>
      <c r="P155" s="17"/>
      <c r="Q155" s="17"/>
      <c r="R155" s="17"/>
    </row>
    <row r="156" spans="1:18" ht="12.75" customHeight="1">
      <c r="A156" s="17"/>
      <c r="B156" s="166"/>
      <c r="C156" s="166"/>
      <c r="D156" s="132"/>
      <c r="E156" s="132"/>
      <c r="F156" s="132"/>
      <c r="G156" s="17"/>
      <c r="H156" s="17"/>
      <c r="I156" s="17"/>
      <c r="J156" s="17"/>
      <c r="K156" s="17"/>
      <c r="L156" s="17"/>
      <c r="M156" s="17"/>
      <c r="N156" s="17"/>
      <c r="O156" s="17"/>
      <c r="P156" s="17"/>
      <c r="Q156" s="17"/>
      <c r="R156" s="17"/>
    </row>
    <row r="157" spans="1:18" ht="12.75" customHeight="1">
      <c r="A157" s="17"/>
      <c r="B157" s="166"/>
      <c r="C157" s="166"/>
      <c r="D157" s="132"/>
      <c r="E157" s="132"/>
      <c r="F157" s="132"/>
      <c r="G157" s="17"/>
      <c r="H157" s="17"/>
      <c r="I157" s="17"/>
      <c r="J157" s="17"/>
      <c r="K157" s="17"/>
      <c r="L157" s="17"/>
      <c r="M157" s="17"/>
      <c r="N157" s="17"/>
      <c r="O157" s="17"/>
      <c r="P157" s="17"/>
      <c r="Q157" s="17"/>
      <c r="R157" s="17"/>
    </row>
    <row r="158" spans="1:18" ht="12.75" customHeight="1">
      <c r="A158" s="17"/>
      <c r="B158" s="166"/>
      <c r="C158" s="166"/>
      <c r="D158" s="132"/>
      <c r="E158" s="132"/>
      <c r="F158" s="132"/>
      <c r="G158" s="17"/>
      <c r="H158" s="17"/>
      <c r="I158" s="17"/>
      <c r="J158" s="17"/>
      <c r="K158" s="17"/>
      <c r="L158" s="17"/>
      <c r="M158" s="17"/>
      <c r="N158" s="17"/>
      <c r="O158" s="17"/>
      <c r="P158" s="17"/>
      <c r="Q158" s="17"/>
      <c r="R158" s="17"/>
    </row>
    <row r="159" spans="1:18" ht="12.75" customHeight="1">
      <c r="A159" s="17"/>
      <c r="B159" s="166"/>
      <c r="C159" s="166"/>
      <c r="D159" s="132"/>
      <c r="E159" s="132"/>
      <c r="F159" s="132"/>
      <c r="G159" s="17"/>
      <c r="H159" s="17"/>
      <c r="I159" s="17"/>
      <c r="J159" s="17"/>
      <c r="K159" s="17"/>
      <c r="L159" s="17"/>
      <c r="M159" s="17"/>
      <c r="N159" s="17"/>
      <c r="O159" s="17"/>
      <c r="P159" s="17"/>
      <c r="Q159" s="17"/>
      <c r="R159" s="17"/>
    </row>
    <row r="160" spans="1:18" ht="12.75" customHeight="1">
      <c r="A160" s="17"/>
      <c r="B160" s="166"/>
      <c r="C160" s="166"/>
      <c r="D160" s="132"/>
      <c r="E160" s="132"/>
      <c r="F160" s="132"/>
      <c r="G160" s="17"/>
      <c r="H160" s="17"/>
      <c r="I160" s="17"/>
      <c r="J160" s="17"/>
      <c r="K160" s="17"/>
      <c r="L160" s="17"/>
      <c r="M160" s="17"/>
      <c r="N160" s="17"/>
      <c r="O160" s="17"/>
      <c r="P160" s="17"/>
      <c r="Q160" s="17"/>
      <c r="R160" s="17"/>
    </row>
    <row r="161" spans="1:18" ht="12.75" customHeight="1">
      <c r="A161" s="17"/>
      <c r="B161" s="166"/>
      <c r="C161" s="166"/>
      <c r="D161" s="132"/>
      <c r="E161" s="132"/>
      <c r="F161" s="132"/>
      <c r="G161" s="17"/>
      <c r="H161" s="17"/>
      <c r="I161" s="17"/>
      <c r="J161" s="17"/>
      <c r="K161" s="17"/>
      <c r="L161" s="17"/>
      <c r="M161" s="17"/>
      <c r="N161" s="17"/>
      <c r="O161" s="17"/>
      <c r="P161" s="17"/>
      <c r="Q161" s="17"/>
      <c r="R161" s="17"/>
    </row>
    <row r="162" spans="1:18" ht="12.75" customHeight="1">
      <c r="A162" s="17"/>
      <c r="B162" s="166"/>
      <c r="C162" s="166"/>
      <c r="D162" s="132"/>
      <c r="E162" s="132"/>
      <c r="F162" s="132"/>
      <c r="G162" s="17"/>
      <c r="H162" s="17"/>
      <c r="I162" s="17"/>
      <c r="J162" s="17"/>
      <c r="K162" s="17"/>
      <c r="L162" s="17"/>
      <c r="M162" s="17"/>
      <c r="N162" s="17"/>
      <c r="O162" s="17"/>
      <c r="P162" s="17"/>
      <c r="Q162" s="17"/>
      <c r="R162" s="17"/>
    </row>
    <row r="163" spans="1:18" ht="12.75" customHeight="1">
      <c r="A163" s="17"/>
      <c r="B163" s="166"/>
      <c r="C163" s="166"/>
      <c r="D163" s="132"/>
      <c r="E163" s="132"/>
      <c r="F163" s="132"/>
      <c r="G163" s="17"/>
      <c r="H163" s="17"/>
      <c r="I163" s="17"/>
      <c r="J163" s="17"/>
      <c r="K163" s="17"/>
      <c r="L163" s="17"/>
      <c r="M163" s="17"/>
      <c r="N163" s="17"/>
      <c r="O163" s="17"/>
      <c r="P163" s="17"/>
      <c r="Q163" s="17"/>
      <c r="R163" s="17"/>
    </row>
    <row r="164" spans="1:18" ht="12.75" customHeight="1">
      <c r="A164" s="17"/>
      <c r="B164" s="166"/>
      <c r="C164" s="166"/>
      <c r="D164" s="132"/>
      <c r="E164" s="132"/>
      <c r="F164" s="132"/>
      <c r="G164" s="17"/>
      <c r="H164" s="17"/>
      <c r="I164" s="17"/>
      <c r="J164" s="17"/>
      <c r="K164" s="17"/>
      <c r="L164" s="17"/>
      <c r="M164" s="17"/>
      <c r="N164" s="17"/>
      <c r="O164" s="17"/>
      <c r="P164" s="17"/>
      <c r="Q164" s="17"/>
      <c r="R164" s="17"/>
    </row>
    <row r="165" spans="1:18" ht="12.75" customHeight="1">
      <c r="A165" s="17"/>
      <c r="B165" s="166"/>
      <c r="C165" s="166"/>
      <c r="D165" s="132"/>
      <c r="E165" s="132"/>
      <c r="F165" s="132"/>
      <c r="G165" s="17"/>
      <c r="H165" s="17"/>
      <c r="I165" s="17"/>
      <c r="J165" s="17"/>
      <c r="K165" s="17"/>
      <c r="L165" s="17"/>
      <c r="M165" s="17"/>
      <c r="N165" s="17"/>
      <c r="O165" s="17"/>
      <c r="P165" s="17"/>
      <c r="Q165" s="17"/>
      <c r="R165" s="17"/>
    </row>
    <row r="166" spans="1:18" ht="12.75" customHeight="1">
      <c r="A166" s="17"/>
      <c r="B166" s="166"/>
      <c r="C166" s="166"/>
      <c r="D166" s="132"/>
      <c r="E166" s="132"/>
      <c r="F166" s="132"/>
      <c r="G166" s="17"/>
      <c r="H166" s="17"/>
      <c r="I166" s="17"/>
      <c r="J166" s="17"/>
      <c r="K166" s="17"/>
      <c r="L166" s="17"/>
      <c r="M166" s="17"/>
      <c r="N166" s="17"/>
      <c r="O166" s="17"/>
      <c r="P166" s="17"/>
      <c r="Q166" s="17"/>
      <c r="R166" s="17"/>
    </row>
    <row r="167" spans="1:18" ht="12.75" customHeight="1">
      <c r="A167" s="17"/>
      <c r="B167" s="166"/>
      <c r="C167" s="166"/>
      <c r="D167" s="132"/>
      <c r="E167" s="132"/>
      <c r="F167" s="132"/>
      <c r="G167" s="17"/>
      <c r="H167" s="17"/>
      <c r="I167" s="17"/>
      <c r="J167" s="17"/>
      <c r="K167" s="17"/>
      <c r="L167" s="17"/>
      <c r="M167" s="17"/>
      <c r="N167" s="17"/>
      <c r="O167" s="17"/>
      <c r="P167" s="17"/>
      <c r="Q167" s="17"/>
      <c r="R167" s="17"/>
    </row>
    <row r="168" spans="1:18" ht="12.75" customHeight="1">
      <c r="A168" s="17"/>
      <c r="B168" s="166"/>
      <c r="C168" s="166"/>
      <c r="D168" s="132"/>
      <c r="E168" s="132"/>
      <c r="F168" s="132"/>
      <c r="G168" s="17"/>
      <c r="H168" s="17"/>
      <c r="I168" s="17"/>
      <c r="J168" s="17"/>
      <c r="K168" s="17"/>
      <c r="L168" s="17"/>
      <c r="M168" s="17"/>
      <c r="N168" s="17"/>
      <c r="O168" s="17"/>
      <c r="P168" s="17"/>
      <c r="Q168" s="17"/>
      <c r="R168" s="17"/>
    </row>
    <row r="169" spans="1:18" ht="12.75" customHeight="1">
      <c r="A169" s="17"/>
      <c r="B169" s="166"/>
      <c r="C169" s="166"/>
      <c r="D169" s="132"/>
      <c r="E169" s="132"/>
      <c r="F169" s="132"/>
      <c r="G169" s="17"/>
      <c r="H169" s="17"/>
      <c r="I169" s="17"/>
      <c r="J169" s="17"/>
      <c r="K169" s="17"/>
      <c r="L169" s="17"/>
      <c r="M169" s="17"/>
      <c r="N169" s="17"/>
      <c r="O169" s="17"/>
      <c r="P169" s="17"/>
      <c r="Q169" s="17"/>
      <c r="R169" s="17"/>
    </row>
    <row r="170" spans="1:18" ht="12.75" customHeight="1">
      <c r="A170" s="17"/>
      <c r="B170" s="166"/>
      <c r="C170" s="166"/>
      <c r="D170" s="132"/>
      <c r="E170" s="132"/>
      <c r="F170" s="132"/>
      <c r="G170" s="17"/>
      <c r="H170" s="17"/>
      <c r="I170" s="17"/>
      <c r="J170" s="17"/>
      <c r="K170" s="17"/>
      <c r="L170" s="17"/>
      <c r="M170" s="17"/>
      <c r="N170" s="17"/>
      <c r="O170" s="17"/>
      <c r="P170" s="17"/>
      <c r="Q170" s="17"/>
      <c r="R170" s="17"/>
    </row>
    <row r="171" spans="1:18" ht="12.75" customHeight="1">
      <c r="A171" s="17"/>
      <c r="B171" s="166"/>
      <c r="C171" s="166"/>
      <c r="D171" s="132"/>
      <c r="E171" s="132"/>
      <c r="F171" s="132"/>
      <c r="G171" s="17"/>
      <c r="H171" s="17"/>
      <c r="I171" s="17"/>
      <c r="J171" s="17"/>
      <c r="K171" s="17"/>
      <c r="L171" s="17"/>
      <c r="M171" s="17"/>
      <c r="N171" s="17"/>
      <c r="O171" s="17"/>
      <c r="P171" s="17"/>
      <c r="Q171" s="17"/>
      <c r="R171" s="17"/>
    </row>
    <row r="172" spans="1:18" ht="12.75" customHeight="1">
      <c r="A172" s="17"/>
      <c r="B172" s="166"/>
      <c r="C172" s="166"/>
      <c r="D172" s="132"/>
      <c r="E172" s="132"/>
      <c r="F172" s="132"/>
      <c r="G172" s="17"/>
      <c r="H172" s="17"/>
      <c r="I172" s="17"/>
      <c r="J172" s="17"/>
      <c r="K172" s="17"/>
      <c r="L172" s="17"/>
      <c r="M172" s="17"/>
      <c r="N172" s="17"/>
      <c r="O172" s="17"/>
      <c r="P172" s="17"/>
      <c r="Q172" s="17"/>
      <c r="R172" s="17"/>
    </row>
    <row r="173" spans="1:18" ht="12.75" customHeight="1">
      <c r="A173" s="17"/>
      <c r="B173" s="166"/>
      <c r="C173" s="166"/>
      <c r="D173" s="132"/>
      <c r="E173" s="132"/>
      <c r="F173" s="132"/>
      <c r="G173" s="17"/>
      <c r="H173" s="17"/>
      <c r="I173" s="17"/>
      <c r="J173" s="17"/>
      <c r="K173" s="17"/>
      <c r="L173" s="17"/>
      <c r="M173" s="17"/>
      <c r="N173" s="17"/>
      <c r="O173" s="17"/>
      <c r="P173" s="17"/>
      <c r="Q173" s="17"/>
      <c r="R173" s="17"/>
    </row>
    <row r="174" spans="1:18" ht="12.75" customHeight="1">
      <c r="A174" s="17"/>
      <c r="B174" s="166"/>
      <c r="C174" s="166"/>
      <c r="D174" s="132"/>
      <c r="E174" s="132"/>
      <c r="F174" s="132"/>
      <c r="G174" s="17"/>
      <c r="H174" s="17"/>
      <c r="I174" s="17"/>
      <c r="J174" s="17"/>
      <c r="K174" s="17"/>
      <c r="L174" s="17"/>
      <c r="M174" s="17"/>
      <c r="N174" s="17"/>
      <c r="O174" s="17"/>
      <c r="P174" s="17"/>
      <c r="Q174" s="17"/>
      <c r="R174" s="17"/>
    </row>
    <row r="175" spans="1:18" ht="12.75" customHeight="1">
      <c r="A175" s="17"/>
      <c r="B175" s="166"/>
      <c r="C175" s="166"/>
      <c r="D175" s="132"/>
      <c r="E175" s="132"/>
      <c r="F175" s="132"/>
      <c r="G175" s="17"/>
      <c r="H175" s="17"/>
      <c r="I175" s="17"/>
      <c r="J175" s="17"/>
      <c r="K175" s="17"/>
      <c r="L175" s="17"/>
      <c r="M175" s="17"/>
      <c r="N175" s="17"/>
      <c r="O175" s="17"/>
      <c r="P175" s="17"/>
      <c r="Q175" s="17"/>
      <c r="R175" s="17"/>
    </row>
    <row r="176" spans="1:18" ht="12.75" customHeight="1">
      <c r="A176" s="17"/>
      <c r="B176" s="166"/>
      <c r="C176" s="166"/>
      <c r="D176" s="132"/>
      <c r="E176" s="132"/>
      <c r="F176" s="132"/>
      <c r="G176" s="17"/>
      <c r="H176" s="17"/>
      <c r="I176" s="17"/>
      <c r="J176" s="17"/>
      <c r="K176" s="17"/>
      <c r="L176" s="17"/>
      <c r="M176" s="17"/>
      <c r="N176" s="17"/>
      <c r="O176" s="17"/>
      <c r="P176" s="17"/>
      <c r="Q176" s="17"/>
      <c r="R176" s="17"/>
    </row>
    <row r="177" spans="1:18" ht="12.75" customHeight="1">
      <c r="A177" s="17"/>
      <c r="B177" s="166"/>
      <c r="C177" s="166"/>
      <c r="D177" s="132"/>
      <c r="E177" s="132"/>
      <c r="F177" s="132"/>
      <c r="G177" s="17"/>
      <c r="H177" s="17"/>
      <c r="I177" s="17"/>
      <c r="J177" s="17"/>
      <c r="K177" s="17"/>
      <c r="L177" s="17"/>
      <c r="M177" s="17"/>
      <c r="N177" s="17"/>
      <c r="O177" s="17"/>
      <c r="P177" s="17"/>
      <c r="Q177" s="17"/>
      <c r="R177" s="17"/>
    </row>
    <row r="178" spans="1:18" ht="12.75" customHeight="1">
      <c r="A178" s="17"/>
      <c r="B178" s="166"/>
      <c r="C178" s="166"/>
      <c r="D178" s="132"/>
      <c r="E178" s="132"/>
      <c r="F178" s="132"/>
      <c r="G178" s="17"/>
      <c r="H178" s="17"/>
      <c r="I178" s="17"/>
      <c r="J178" s="17"/>
      <c r="K178" s="17"/>
      <c r="L178" s="17"/>
      <c r="M178" s="17"/>
      <c r="N178" s="17"/>
      <c r="O178" s="17"/>
      <c r="P178" s="17"/>
      <c r="Q178" s="17"/>
      <c r="R178" s="17"/>
    </row>
    <row r="179" spans="1:18" ht="12.75" customHeight="1">
      <c r="A179" s="17"/>
      <c r="B179" s="166"/>
      <c r="C179" s="166"/>
      <c r="D179" s="132"/>
      <c r="E179" s="132"/>
      <c r="F179" s="132"/>
      <c r="G179" s="17"/>
      <c r="H179" s="17"/>
      <c r="I179" s="17"/>
      <c r="J179" s="17"/>
      <c r="K179" s="17"/>
      <c r="L179" s="17"/>
      <c r="M179" s="17"/>
      <c r="N179" s="17"/>
      <c r="O179" s="17"/>
      <c r="P179" s="17"/>
      <c r="Q179" s="17"/>
      <c r="R179" s="17"/>
    </row>
    <row r="180" spans="1:18" ht="12.75" customHeight="1">
      <c r="A180" s="17"/>
      <c r="B180" s="166"/>
      <c r="C180" s="166"/>
      <c r="D180" s="132"/>
      <c r="E180" s="132"/>
      <c r="F180" s="132"/>
      <c r="G180" s="17"/>
      <c r="H180" s="17"/>
      <c r="I180" s="17"/>
      <c r="J180" s="17"/>
      <c r="K180" s="17"/>
      <c r="L180" s="17"/>
      <c r="M180" s="17"/>
      <c r="N180" s="17"/>
      <c r="O180" s="17"/>
      <c r="P180" s="17"/>
      <c r="Q180" s="17"/>
      <c r="R180" s="17"/>
    </row>
    <row r="181" spans="1:18" ht="12.75" customHeight="1">
      <c r="A181" s="17"/>
      <c r="B181" s="166"/>
      <c r="C181" s="166"/>
      <c r="D181" s="132"/>
      <c r="E181" s="132"/>
      <c r="F181" s="132"/>
      <c r="G181" s="17"/>
      <c r="H181" s="17"/>
      <c r="I181" s="17"/>
      <c r="J181" s="17"/>
      <c r="K181" s="17"/>
      <c r="L181" s="17"/>
      <c r="M181" s="17"/>
      <c r="N181" s="17"/>
      <c r="O181" s="17"/>
      <c r="P181" s="17"/>
      <c r="Q181" s="17"/>
      <c r="R181" s="17"/>
    </row>
    <row r="182" spans="1:18" ht="12.75" customHeight="1">
      <c r="A182" s="17"/>
      <c r="B182" s="166"/>
      <c r="C182" s="166"/>
      <c r="D182" s="132"/>
      <c r="E182" s="132"/>
      <c r="F182" s="132"/>
      <c r="G182" s="17"/>
      <c r="H182" s="17"/>
      <c r="I182" s="17"/>
      <c r="J182" s="17"/>
      <c r="K182" s="17"/>
      <c r="L182" s="17"/>
      <c r="M182" s="17"/>
      <c r="N182" s="17"/>
      <c r="O182" s="17"/>
      <c r="P182" s="17"/>
      <c r="Q182" s="17"/>
      <c r="R182" s="17"/>
    </row>
    <row r="183" spans="1:18" ht="12.75" customHeight="1">
      <c r="A183" s="17"/>
      <c r="B183" s="166"/>
      <c r="C183" s="166"/>
      <c r="D183" s="132"/>
      <c r="E183" s="132"/>
      <c r="F183" s="132"/>
      <c r="G183" s="17"/>
      <c r="H183" s="17"/>
      <c r="I183" s="17"/>
      <c r="J183" s="17"/>
      <c r="K183" s="17"/>
      <c r="L183" s="17"/>
      <c r="M183" s="17"/>
      <c r="N183" s="17"/>
      <c r="O183" s="17"/>
      <c r="P183" s="17"/>
      <c r="Q183" s="17"/>
      <c r="R183" s="17"/>
    </row>
    <row r="184" spans="1:18" ht="12.75" customHeight="1">
      <c r="A184" s="17"/>
      <c r="B184" s="166"/>
      <c r="C184" s="166"/>
      <c r="D184" s="132"/>
      <c r="E184" s="132"/>
      <c r="F184" s="132"/>
      <c r="G184" s="17"/>
      <c r="H184" s="17"/>
      <c r="I184" s="17"/>
      <c r="J184" s="17"/>
      <c r="K184" s="17"/>
      <c r="L184" s="17"/>
      <c r="M184" s="17"/>
      <c r="N184" s="17"/>
      <c r="O184" s="17"/>
      <c r="P184" s="17"/>
      <c r="Q184" s="17"/>
      <c r="R184" s="17"/>
    </row>
    <row r="185" spans="1:18" ht="12.75" customHeight="1">
      <c r="A185" s="17"/>
      <c r="B185" s="166"/>
      <c r="C185" s="166"/>
      <c r="D185" s="132"/>
      <c r="E185" s="132"/>
      <c r="F185" s="132"/>
      <c r="G185" s="17"/>
      <c r="H185" s="17"/>
      <c r="I185" s="17"/>
      <c r="J185" s="17"/>
      <c r="K185" s="17"/>
      <c r="L185" s="17"/>
      <c r="M185" s="17"/>
      <c r="N185" s="17"/>
      <c r="O185" s="17"/>
      <c r="P185" s="17"/>
      <c r="Q185" s="17"/>
      <c r="R185" s="17"/>
    </row>
    <row r="186" spans="1:18" ht="12.75" customHeight="1">
      <c r="A186" s="17"/>
      <c r="B186" s="166"/>
      <c r="C186" s="166"/>
      <c r="D186" s="132"/>
      <c r="E186" s="132"/>
      <c r="F186" s="132"/>
      <c r="G186" s="17"/>
      <c r="H186" s="17"/>
      <c r="I186" s="17"/>
      <c r="J186" s="17"/>
      <c r="K186" s="17"/>
      <c r="L186" s="17"/>
      <c r="M186" s="17"/>
      <c r="N186" s="17"/>
      <c r="O186" s="17"/>
      <c r="P186" s="17"/>
      <c r="Q186" s="17"/>
      <c r="R186" s="17"/>
    </row>
    <row r="187" spans="1:18" ht="12.75" customHeight="1">
      <c r="A187" s="17"/>
      <c r="B187" s="166"/>
      <c r="C187" s="166"/>
      <c r="D187" s="132"/>
      <c r="E187" s="132"/>
      <c r="F187" s="132"/>
      <c r="G187" s="17"/>
      <c r="H187" s="17"/>
      <c r="I187" s="17"/>
      <c r="J187" s="17"/>
      <c r="K187" s="17"/>
      <c r="L187" s="17"/>
      <c r="M187" s="17"/>
      <c r="N187" s="17"/>
      <c r="O187" s="17"/>
      <c r="P187" s="17"/>
      <c r="Q187" s="17"/>
      <c r="R187" s="17"/>
    </row>
    <row r="188" spans="1:18" ht="12.75" customHeight="1">
      <c r="A188" s="17"/>
      <c r="B188" s="166"/>
      <c r="C188" s="166"/>
      <c r="D188" s="132"/>
      <c r="E188" s="132"/>
      <c r="F188" s="132"/>
      <c r="G188" s="17"/>
      <c r="H188" s="17"/>
      <c r="I188" s="17"/>
      <c r="J188" s="17"/>
      <c r="K188" s="17"/>
      <c r="L188" s="17"/>
      <c r="M188" s="17"/>
      <c r="N188" s="17"/>
      <c r="O188" s="17"/>
      <c r="P188" s="17"/>
      <c r="Q188" s="17"/>
      <c r="R188" s="17"/>
    </row>
    <row r="189" spans="1:18" ht="12.75" customHeight="1">
      <c r="A189" s="17"/>
      <c r="B189" s="166"/>
      <c r="C189" s="166"/>
      <c r="D189" s="132"/>
      <c r="E189" s="132"/>
      <c r="F189" s="132"/>
      <c r="G189" s="17"/>
      <c r="H189" s="17"/>
      <c r="I189" s="17"/>
      <c r="J189" s="17"/>
      <c r="K189" s="17"/>
      <c r="L189" s="17"/>
      <c r="M189" s="17"/>
      <c r="N189" s="17"/>
      <c r="O189" s="17"/>
      <c r="P189" s="17"/>
      <c r="Q189" s="17"/>
      <c r="R189" s="17"/>
    </row>
    <row r="190" spans="1:18" ht="12.75" customHeight="1">
      <c r="A190" s="17"/>
      <c r="B190" s="166"/>
      <c r="C190" s="166"/>
      <c r="D190" s="132"/>
      <c r="E190" s="132"/>
      <c r="F190" s="132"/>
      <c r="G190" s="17"/>
      <c r="H190" s="17"/>
      <c r="I190" s="17"/>
      <c r="J190" s="17"/>
      <c r="K190" s="17"/>
      <c r="L190" s="17"/>
      <c r="M190" s="17"/>
      <c r="N190" s="17"/>
      <c r="O190" s="17"/>
      <c r="P190" s="17"/>
      <c r="Q190" s="17"/>
      <c r="R190" s="17"/>
    </row>
    <row r="191" spans="1:18" ht="12.75" customHeight="1">
      <c r="A191" s="17"/>
      <c r="B191" s="166"/>
      <c r="C191" s="166"/>
      <c r="D191" s="132"/>
      <c r="E191" s="132"/>
      <c r="F191" s="132"/>
      <c r="G191" s="17"/>
      <c r="H191" s="17"/>
      <c r="I191" s="17"/>
      <c r="J191" s="17"/>
      <c r="K191" s="17"/>
      <c r="L191" s="17"/>
      <c r="M191" s="17"/>
      <c r="N191" s="17"/>
      <c r="O191" s="17"/>
      <c r="P191" s="17"/>
      <c r="Q191" s="17"/>
      <c r="R191" s="17"/>
    </row>
    <row r="192" spans="1:18" ht="12.75" customHeight="1">
      <c r="A192" s="17"/>
      <c r="B192" s="166"/>
      <c r="C192" s="166"/>
      <c r="D192" s="132"/>
      <c r="E192" s="132"/>
      <c r="F192" s="132"/>
      <c r="G192" s="17"/>
      <c r="H192" s="17"/>
      <c r="I192" s="17"/>
      <c r="J192" s="17"/>
      <c r="K192" s="17"/>
      <c r="L192" s="17"/>
      <c r="M192" s="17"/>
      <c r="N192" s="17"/>
      <c r="O192" s="17"/>
      <c r="P192" s="17"/>
      <c r="Q192" s="17"/>
      <c r="R192" s="17"/>
    </row>
    <row r="193" spans="1:18" ht="12.75" customHeight="1">
      <c r="A193" s="17"/>
      <c r="B193" s="166"/>
      <c r="C193" s="166"/>
      <c r="D193" s="132"/>
      <c r="E193" s="132"/>
      <c r="F193" s="132"/>
      <c r="G193" s="17"/>
      <c r="H193" s="17"/>
      <c r="I193" s="17"/>
      <c r="J193" s="17"/>
      <c r="K193" s="17"/>
      <c r="L193" s="17"/>
      <c r="M193" s="17"/>
      <c r="N193" s="17"/>
      <c r="O193" s="17"/>
      <c r="P193" s="17"/>
      <c r="Q193" s="17"/>
      <c r="R193" s="17"/>
    </row>
    <row r="194" spans="1:18" ht="12.75" customHeight="1">
      <c r="A194" s="17"/>
      <c r="B194" s="166"/>
      <c r="C194" s="166"/>
      <c r="D194" s="132"/>
      <c r="E194" s="132"/>
      <c r="F194" s="132"/>
      <c r="G194" s="17"/>
      <c r="H194" s="17"/>
      <c r="I194" s="17"/>
      <c r="J194" s="17"/>
      <c r="K194" s="17"/>
      <c r="L194" s="17"/>
      <c r="M194" s="17"/>
      <c r="N194" s="17"/>
      <c r="O194" s="17"/>
      <c r="P194" s="17"/>
      <c r="Q194" s="17"/>
      <c r="R194" s="17"/>
    </row>
    <row r="195" spans="1:18" ht="12.75" customHeight="1">
      <c r="A195" s="17"/>
      <c r="B195" s="166"/>
      <c r="C195" s="166"/>
      <c r="D195" s="132"/>
      <c r="E195" s="132"/>
      <c r="F195" s="132"/>
      <c r="G195" s="17"/>
      <c r="H195" s="17"/>
      <c r="I195" s="17"/>
      <c r="J195" s="17"/>
      <c r="K195" s="17"/>
      <c r="L195" s="17"/>
      <c r="M195" s="17"/>
      <c r="N195" s="17"/>
      <c r="O195" s="17"/>
      <c r="P195" s="17"/>
      <c r="Q195" s="17"/>
      <c r="R195" s="17"/>
    </row>
    <row r="196" spans="1:18" ht="12.75" customHeight="1">
      <c r="A196" s="17"/>
      <c r="B196" s="166"/>
      <c r="C196" s="166"/>
      <c r="D196" s="132"/>
      <c r="E196" s="132"/>
      <c r="F196" s="132"/>
      <c r="G196" s="17"/>
      <c r="H196" s="17"/>
      <c r="I196" s="17"/>
      <c r="J196" s="17"/>
      <c r="K196" s="17"/>
      <c r="L196" s="17"/>
      <c r="M196" s="17"/>
      <c r="N196" s="17"/>
      <c r="O196" s="17"/>
      <c r="P196" s="17"/>
      <c r="Q196" s="17"/>
      <c r="R196" s="17"/>
    </row>
    <row r="197" spans="1:18" ht="12.75" customHeight="1">
      <c r="A197" s="17"/>
      <c r="B197" s="166"/>
      <c r="C197" s="166"/>
      <c r="D197" s="132"/>
      <c r="E197" s="132"/>
      <c r="F197" s="132"/>
      <c r="G197" s="17"/>
      <c r="H197" s="17"/>
      <c r="I197" s="17"/>
      <c r="J197" s="17"/>
      <c r="K197" s="17"/>
      <c r="L197" s="17"/>
      <c r="M197" s="17"/>
      <c r="N197" s="17"/>
      <c r="O197" s="17"/>
      <c r="P197" s="17"/>
      <c r="Q197" s="17"/>
      <c r="R197" s="17"/>
    </row>
    <row r="198" spans="1:18" ht="12.75" customHeight="1">
      <c r="A198" s="17"/>
      <c r="B198" s="166"/>
      <c r="C198" s="166"/>
      <c r="D198" s="132"/>
      <c r="E198" s="132"/>
      <c r="F198" s="132"/>
      <c r="G198" s="17"/>
      <c r="H198" s="17"/>
      <c r="I198" s="17"/>
      <c r="J198" s="17"/>
      <c r="K198" s="17"/>
      <c r="L198" s="17"/>
      <c r="M198" s="17"/>
      <c r="N198" s="17"/>
      <c r="O198" s="17"/>
      <c r="P198" s="17"/>
      <c r="Q198" s="17"/>
      <c r="R198" s="17"/>
    </row>
    <row r="199" spans="1:18" ht="12.75" customHeight="1">
      <c r="A199" s="17"/>
      <c r="B199" s="166"/>
      <c r="C199" s="166"/>
      <c r="D199" s="132"/>
      <c r="E199" s="132"/>
      <c r="F199" s="132"/>
      <c r="G199" s="17"/>
      <c r="H199" s="17"/>
      <c r="I199" s="17"/>
      <c r="J199" s="17"/>
      <c r="K199" s="17"/>
      <c r="L199" s="17"/>
      <c r="M199" s="17"/>
      <c r="N199" s="17"/>
      <c r="O199" s="17"/>
      <c r="P199" s="17"/>
      <c r="Q199" s="17"/>
      <c r="R199" s="17"/>
    </row>
    <row r="200" spans="1:18" ht="12.75" customHeight="1">
      <c r="A200" s="17"/>
      <c r="B200" s="166"/>
      <c r="C200" s="166"/>
      <c r="D200" s="132"/>
      <c r="E200" s="132"/>
      <c r="F200" s="132"/>
      <c r="G200" s="17"/>
      <c r="H200" s="17"/>
      <c r="I200" s="17"/>
      <c r="J200" s="17"/>
      <c r="K200" s="17"/>
      <c r="L200" s="17"/>
      <c r="M200" s="17"/>
      <c r="N200" s="17"/>
      <c r="O200" s="17"/>
      <c r="P200" s="17"/>
      <c r="Q200" s="17"/>
      <c r="R200" s="17"/>
    </row>
    <row r="201" spans="1:18" ht="12.75" customHeight="1">
      <c r="A201" s="17"/>
      <c r="B201" s="166"/>
      <c r="C201" s="166"/>
      <c r="D201" s="132"/>
      <c r="E201" s="132"/>
      <c r="F201" s="132"/>
      <c r="G201" s="17"/>
      <c r="H201" s="17"/>
      <c r="I201" s="17"/>
      <c r="J201" s="17"/>
      <c r="K201" s="17"/>
      <c r="L201" s="17"/>
      <c r="M201" s="17"/>
      <c r="N201" s="17"/>
      <c r="O201" s="17"/>
      <c r="P201" s="17"/>
      <c r="Q201" s="17"/>
      <c r="R201" s="17"/>
    </row>
    <row r="202" spans="1:18" ht="12.75" customHeight="1">
      <c r="A202" s="17"/>
      <c r="B202" s="166"/>
      <c r="C202" s="166"/>
      <c r="D202" s="132"/>
      <c r="E202" s="132"/>
      <c r="F202" s="132"/>
      <c r="G202" s="17"/>
      <c r="H202" s="17"/>
      <c r="I202" s="17"/>
      <c r="J202" s="17"/>
      <c r="K202" s="17"/>
      <c r="L202" s="17"/>
      <c r="M202" s="17"/>
      <c r="N202" s="17"/>
      <c r="O202" s="17"/>
      <c r="P202" s="17"/>
      <c r="Q202" s="17"/>
      <c r="R202" s="17"/>
    </row>
    <row r="203" spans="1:18" ht="12.75" customHeight="1">
      <c r="A203" s="17"/>
      <c r="B203" s="166"/>
      <c r="C203" s="166"/>
      <c r="D203" s="132"/>
      <c r="E203" s="132"/>
      <c r="F203" s="132"/>
      <c r="G203" s="17"/>
      <c r="H203" s="17"/>
      <c r="I203" s="17"/>
      <c r="J203" s="17"/>
      <c r="K203" s="17"/>
      <c r="L203" s="17"/>
      <c r="M203" s="17"/>
      <c r="N203" s="17"/>
      <c r="O203" s="17"/>
      <c r="P203" s="17"/>
      <c r="Q203" s="17"/>
      <c r="R203" s="17"/>
    </row>
    <row r="204" spans="1:18" ht="12.75" customHeight="1">
      <c r="A204" s="17"/>
      <c r="B204" s="166"/>
      <c r="C204" s="166"/>
      <c r="D204" s="132"/>
      <c r="E204" s="132"/>
      <c r="F204" s="132"/>
      <c r="G204" s="17"/>
      <c r="H204" s="17"/>
      <c r="I204" s="17"/>
      <c r="J204" s="17"/>
      <c r="K204" s="17"/>
      <c r="L204" s="17"/>
      <c r="M204" s="17"/>
      <c r="N204" s="17"/>
      <c r="O204" s="17"/>
      <c r="P204" s="17"/>
      <c r="Q204" s="17"/>
      <c r="R204" s="17"/>
    </row>
    <row r="205" spans="1:18" ht="12.75" customHeight="1">
      <c r="A205" s="17"/>
      <c r="B205" s="166"/>
      <c r="C205" s="166"/>
      <c r="D205" s="132"/>
      <c r="E205" s="132"/>
      <c r="F205" s="132"/>
      <c r="G205" s="17"/>
      <c r="H205" s="17"/>
      <c r="I205" s="17"/>
      <c r="J205" s="17"/>
      <c r="K205" s="17"/>
      <c r="L205" s="17"/>
      <c r="M205" s="17"/>
      <c r="N205" s="17"/>
      <c r="O205" s="17"/>
      <c r="P205" s="17"/>
      <c r="Q205" s="17"/>
      <c r="R205" s="17"/>
    </row>
    <row r="206" spans="1:18" ht="12.75" customHeight="1">
      <c r="A206" s="17"/>
      <c r="B206" s="166"/>
      <c r="C206" s="166"/>
      <c r="D206" s="132"/>
      <c r="E206" s="132"/>
      <c r="F206" s="132"/>
      <c r="G206" s="17"/>
      <c r="H206" s="17"/>
      <c r="I206" s="17"/>
      <c r="J206" s="17"/>
      <c r="K206" s="17"/>
      <c r="L206" s="17"/>
      <c r="M206" s="17"/>
      <c r="N206" s="17"/>
      <c r="O206" s="17"/>
      <c r="P206" s="17"/>
      <c r="Q206" s="17"/>
      <c r="R206" s="17"/>
    </row>
    <row r="207" spans="1:18" ht="12.75" customHeight="1">
      <c r="A207" s="17"/>
      <c r="B207" s="166"/>
      <c r="C207" s="166"/>
      <c r="D207" s="132"/>
      <c r="E207" s="132"/>
      <c r="F207" s="132"/>
      <c r="G207" s="17"/>
      <c r="H207" s="17"/>
      <c r="I207" s="17"/>
      <c r="J207" s="17"/>
      <c r="K207" s="17"/>
      <c r="L207" s="17"/>
      <c r="M207" s="17"/>
      <c r="N207" s="17"/>
      <c r="O207" s="17"/>
      <c r="P207" s="17"/>
      <c r="Q207" s="17"/>
      <c r="R207" s="17"/>
    </row>
    <row r="208" spans="1:18" ht="12.75" customHeight="1">
      <c r="A208" s="17"/>
      <c r="B208" s="166"/>
      <c r="C208" s="166"/>
      <c r="D208" s="132"/>
      <c r="E208" s="132"/>
      <c r="F208" s="132"/>
      <c r="G208" s="17"/>
      <c r="H208" s="17"/>
      <c r="I208" s="17"/>
      <c r="J208" s="17"/>
      <c r="K208" s="17"/>
      <c r="L208" s="17"/>
      <c r="M208" s="17"/>
      <c r="N208" s="17"/>
      <c r="O208" s="17"/>
      <c r="P208" s="17"/>
      <c r="Q208" s="17"/>
      <c r="R208" s="17"/>
    </row>
    <row r="209" spans="1:18" ht="12.75" customHeight="1">
      <c r="A209" s="17"/>
      <c r="B209" s="166"/>
      <c r="C209" s="166"/>
      <c r="D209" s="132"/>
      <c r="E209" s="132"/>
      <c r="F209" s="132"/>
      <c r="G209" s="17"/>
      <c r="H209" s="17"/>
      <c r="I209" s="17"/>
      <c r="J209" s="17"/>
      <c r="K209" s="17"/>
      <c r="L209" s="17"/>
      <c r="M209" s="17"/>
      <c r="N209" s="17"/>
      <c r="O209" s="17"/>
      <c r="P209" s="17"/>
      <c r="Q209" s="17"/>
      <c r="R209" s="17"/>
    </row>
    <row r="210" spans="1:18" ht="12.75" customHeight="1">
      <c r="A210" s="17"/>
      <c r="B210" s="166"/>
      <c r="C210" s="166"/>
      <c r="D210" s="132"/>
      <c r="E210" s="132"/>
      <c r="F210" s="132"/>
      <c r="G210" s="17"/>
      <c r="H210" s="17"/>
      <c r="I210" s="17"/>
      <c r="J210" s="17"/>
      <c r="K210" s="17"/>
      <c r="L210" s="17"/>
      <c r="M210" s="17"/>
      <c r="N210" s="17"/>
      <c r="O210" s="17"/>
      <c r="P210" s="17"/>
      <c r="Q210" s="17"/>
      <c r="R210" s="17"/>
    </row>
    <row r="211" spans="1:18" ht="12.75" customHeight="1">
      <c r="A211" s="17"/>
      <c r="B211" s="166"/>
      <c r="C211" s="166"/>
      <c r="D211" s="132"/>
      <c r="E211" s="132"/>
      <c r="F211" s="132"/>
      <c r="G211" s="17"/>
      <c r="H211" s="17"/>
      <c r="I211" s="17"/>
      <c r="J211" s="17"/>
      <c r="K211" s="17"/>
      <c r="L211" s="17"/>
      <c r="M211" s="17"/>
      <c r="N211" s="17"/>
      <c r="O211" s="17"/>
      <c r="P211" s="17"/>
      <c r="Q211" s="17"/>
      <c r="R211" s="17"/>
    </row>
    <row r="212" spans="1:18" ht="12.75" customHeight="1">
      <c r="A212" s="17"/>
      <c r="B212" s="166"/>
      <c r="C212" s="166"/>
      <c r="D212" s="132"/>
      <c r="E212" s="132"/>
      <c r="F212" s="132"/>
      <c r="G212" s="17"/>
      <c r="H212" s="17"/>
      <c r="I212" s="17"/>
      <c r="J212" s="17"/>
      <c r="K212" s="17"/>
      <c r="L212" s="17"/>
      <c r="M212" s="17"/>
      <c r="N212" s="17"/>
      <c r="O212" s="17"/>
      <c r="P212" s="17"/>
      <c r="Q212" s="17"/>
      <c r="R212" s="17"/>
    </row>
    <row r="213" spans="1:18" ht="12.75" customHeight="1">
      <c r="A213" s="17"/>
      <c r="B213" s="166"/>
      <c r="C213" s="166"/>
      <c r="D213" s="132"/>
      <c r="E213" s="132"/>
      <c r="F213" s="132"/>
      <c r="G213" s="17"/>
      <c r="H213" s="17"/>
      <c r="I213" s="17"/>
      <c r="J213" s="17"/>
      <c r="K213" s="17"/>
      <c r="L213" s="17"/>
      <c r="M213" s="17"/>
      <c r="N213" s="17"/>
      <c r="O213" s="17"/>
      <c r="P213" s="17"/>
      <c r="Q213" s="17"/>
      <c r="R213" s="17"/>
    </row>
    <row r="214" spans="1:18" ht="12.75" customHeight="1">
      <c r="A214" s="17"/>
      <c r="B214" s="166"/>
      <c r="C214" s="166"/>
      <c r="D214" s="132"/>
      <c r="E214" s="132"/>
      <c r="F214" s="132"/>
      <c r="G214" s="17"/>
      <c r="H214" s="17"/>
      <c r="I214" s="17"/>
      <c r="J214" s="17"/>
      <c r="K214" s="17"/>
      <c r="L214" s="17"/>
      <c r="M214" s="17"/>
      <c r="N214" s="17"/>
      <c r="O214" s="17"/>
      <c r="P214" s="17"/>
      <c r="Q214" s="17"/>
      <c r="R214" s="17"/>
    </row>
    <row r="215" spans="1:18" ht="12.75" customHeight="1">
      <c r="A215" s="17"/>
      <c r="B215" s="166"/>
      <c r="C215" s="166"/>
      <c r="D215" s="132"/>
      <c r="E215" s="132"/>
      <c r="F215" s="132"/>
      <c r="G215" s="17"/>
      <c r="H215" s="17"/>
      <c r="I215" s="17"/>
      <c r="J215" s="17"/>
      <c r="K215" s="17"/>
      <c r="L215" s="17"/>
      <c r="M215" s="17"/>
      <c r="N215" s="17"/>
      <c r="O215" s="17"/>
      <c r="P215" s="17"/>
      <c r="Q215" s="17"/>
      <c r="R215" s="17"/>
    </row>
    <row r="216" spans="1:18" ht="12.75" customHeight="1">
      <c r="A216" s="17"/>
      <c r="B216" s="166"/>
      <c r="C216" s="166"/>
      <c r="D216" s="132"/>
      <c r="E216" s="132"/>
      <c r="F216" s="132"/>
      <c r="G216" s="17"/>
      <c r="H216" s="17"/>
      <c r="I216" s="17"/>
      <c r="J216" s="17"/>
      <c r="K216" s="17"/>
      <c r="L216" s="17"/>
      <c r="M216" s="17"/>
      <c r="N216" s="17"/>
      <c r="O216" s="17"/>
      <c r="P216" s="17"/>
      <c r="Q216" s="17"/>
      <c r="R216" s="17"/>
    </row>
    <row r="217" spans="1:18" ht="12.75" customHeight="1">
      <c r="A217" s="17"/>
      <c r="B217" s="166"/>
      <c r="C217" s="166"/>
      <c r="D217" s="132"/>
      <c r="E217" s="132"/>
      <c r="F217" s="132"/>
      <c r="G217" s="17"/>
      <c r="H217" s="17"/>
      <c r="I217" s="17"/>
      <c r="J217" s="17"/>
      <c r="K217" s="17"/>
      <c r="L217" s="17"/>
      <c r="M217" s="17"/>
      <c r="N217" s="17"/>
      <c r="O217" s="17"/>
      <c r="P217" s="17"/>
      <c r="Q217" s="17"/>
      <c r="R217" s="17"/>
    </row>
    <row r="218" spans="1:18" ht="12.75" customHeight="1">
      <c r="A218" s="17"/>
      <c r="B218" s="166"/>
      <c r="C218" s="166"/>
      <c r="D218" s="132"/>
      <c r="E218" s="132"/>
      <c r="F218" s="132"/>
      <c r="G218" s="17"/>
      <c r="H218" s="17"/>
      <c r="I218" s="17"/>
      <c r="J218" s="17"/>
      <c r="K218" s="17"/>
      <c r="L218" s="17"/>
      <c r="M218" s="17"/>
      <c r="N218" s="17"/>
      <c r="O218" s="17"/>
      <c r="P218" s="17"/>
      <c r="Q218" s="17"/>
      <c r="R218" s="17"/>
    </row>
    <row r="219" spans="1:18" ht="12.75" customHeight="1">
      <c r="A219" s="17"/>
      <c r="B219" s="166"/>
      <c r="C219" s="166"/>
      <c r="D219" s="132"/>
      <c r="E219" s="132"/>
      <c r="F219" s="132"/>
      <c r="G219" s="17"/>
      <c r="H219" s="17"/>
      <c r="I219" s="17"/>
      <c r="J219" s="17"/>
      <c r="K219" s="17"/>
      <c r="L219" s="17"/>
      <c r="M219" s="17"/>
      <c r="N219" s="17"/>
      <c r="O219" s="17"/>
      <c r="P219" s="17"/>
      <c r="Q219" s="17"/>
      <c r="R219" s="17"/>
    </row>
    <row r="220" spans="1:18" ht="12.75" customHeight="1">
      <c r="A220" s="17"/>
      <c r="B220" s="166"/>
      <c r="C220" s="166"/>
      <c r="D220" s="132"/>
      <c r="E220" s="132"/>
      <c r="F220" s="132"/>
      <c r="G220" s="17"/>
      <c r="H220" s="17"/>
      <c r="I220" s="17"/>
      <c r="J220" s="17"/>
      <c r="K220" s="17"/>
      <c r="L220" s="17"/>
      <c r="M220" s="17"/>
      <c r="N220" s="17"/>
      <c r="O220" s="17"/>
      <c r="P220" s="17"/>
      <c r="Q220" s="17"/>
      <c r="R220" s="17"/>
    </row>
    <row r="221" spans="1:18" ht="12.75" customHeight="1">
      <c r="A221" s="17"/>
      <c r="B221" s="166"/>
      <c r="C221" s="166"/>
      <c r="D221" s="132"/>
      <c r="E221" s="132"/>
      <c r="F221" s="132"/>
      <c r="G221" s="17"/>
      <c r="H221" s="17"/>
      <c r="I221" s="17"/>
      <c r="J221" s="17"/>
      <c r="K221" s="17"/>
      <c r="L221" s="17"/>
      <c r="M221" s="17"/>
      <c r="N221" s="17"/>
      <c r="O221" s="17"/>
      <c r="P221" s="17"/>
      <c r="Q221" s="17"/>
      <c r="R221" s="17"/>
    </row>
    <row r="222" spans="1:18" ht="12.75" customHeight="1">
      <c r="A222" s="17"/>
      <c r="B222" s="166"/>
      <c r="C222" s="166"/>
      <c r="D222" s="132"/>
      <c r="E222" s="132"/>
      <c r="F222" s="132"/>
      <c r="G222" s="17"/>
      <c r="H222" s="17"/>
      <c r="I222" s="17"/>
      <c r="J222" s="17"/>
      <c r="K222" s="17"/>
      <c r="L222" s="17"/>
      <c r="M222" s="17"/>
      <c r="N222" s="17"/>
      <c r="O222" s="17"/>
      <c r="P222" s="17"/>
      <c r="Q222" s="17"/>
      <c r="R222" s="17"/>
    </row>
    <row r="223" spans="1:18" ht="12.75" customHeight="1">
      <c r="A223" s="17"/>
      <c r="B223" s="166"/>
      <c r="C223" s="166"/>
      <c r="D223" s="132"/>
      <c r="E223" s="132"/>
      <c r="F223" s="132"/>
      <c r="G223" s="17"/>
      <c r="H223" s="17"/>
      <c r="I223" s="17"/>
      <c r="J223" s="17"/>
      <c r="K223" s="17"/>
      <c r="L223" s="17"/>
      <c r="M223" s="17"/>
      <c r="N223" s="17"/>
      <c r="O223" s="17"/>
      <c r="P223" s="17"/>
      <c r="Q223" s="17"/>
      <c r="R223" s="17"/>
    </row>
    <row r="224" spans="1:18" ht="12.75" customHeight="1">
      <c r="A224" s="17"/>
      <c r="B224" s="166"/>
      <c r="C224" s="166"/>
      <c r="D224" s="132"/>
      <c r="E224" s="132"/>
      <c r="F224" s="132"/>
      <c r="G224" s="17"/>
      <c r="H224" s="17"/>
      <c r="I224" s="17"/>
      <c r="J224" s="17"/>
      <c r="K224" s="17"/>
      <c r="L224" s="17"/>
      <c r="M224" s="17"/>
      <c r="N224" s="17"/>
      <c r="O224" s="17"/>
      <c r="P224" s="17"/>
      <c r="Q224" s="17"/>
      <c r="R224" s="17"/>
    </row>
    <row r="225" spans="1:18" ht="12.75" customHeight="1">
      <c r="A225" s="17"/>
      <c r="B225" s="166"/>
      <c r="C225" s="166"/>
      <c r="D225" s="132"/>
      <c r="E225" s="132"/>
      <c r="F225" s="132"/>
      <c r="G225" s="17"/>
      <c r="H225" s="17"/>
      <c r="I225" s="17"/>
      <c r="J225" s="17"/>
      <c r="K225" s="17"/>
      <c r="L225" s="17"/>
      <c r="M225" s="17"/>
      <c r="N225" s="17"/>
      <c r="O225" s="17"/>
      <c r="P225" s="17"/>
      <c r="Q225" s="17"/>
      <c r="R225" s="17"/>
    </row>
    <row r="226" spans="1:18" ht="12.75" customHeight="1">
      <c r="A226" s="17"/>
      <c r="B226" s="166"/>
      <c r="C226" s="166"/>
      <c r="D226" s="132"/>
      <c r="E226" s="132"/>
      <c r="F226" s="132"/>
      <c r="G226" s="17"/>
      <c r="H226" s="17"/>
      <c r="I226" s="17"/>
      <c r="J226" s="17"/>
      <c r="K226" s="17"/>
      <c r="L226" s="17"/>
      <c r="M226" s="17"/>
      <c r="N226" s="17"/>
      <c r="O226" s="17"/>
      <c r="P226" s="17"/>
      <c r="Q226" s="17"/>
      <c r="R226" s="17"/>
    </row>
    <row r="227" spans="1:18" ht="12.75" customHeight="1">
      <c r="A227" s="17"/>
      <c r="B227" s="166"/>
      <c r="C227" s="166"/>
      <c r="D227" s="132"/>
      <c r="E227" s="132"/>
      <c r="F227" s="132"/>
      <c r="G227" s="17"/>
      <c r="H227" s="17"/>
      <c r="I227" s="17"/>
      <c r="J227" s="17"/>
      <c r="K227" s="17"/>
      <c r="L227" s="17"/>
      <c r="M227" s="17"/>
      <c r="N227" s="17"/>
      <c r="O227" s="17"/>
      <c r="P227" s="17"/>
      <c r="Q227" s="17"/>
      <c r="R227" s="17"/>
    </row>
    <row r="228" spans="1:18" ht="15.75" customHeight="1"/>
    <row r="229" spans="1:18" ht="15.75" customHeight="1"/>
    <row r="230" spans="1:18" ht="15.75" customHeight="1"/>
    <row r="231" spans="1:18" ht="15.75" customHeight="1"/>
    <row r="232" spans="1:18" ht="15.75" customHeight="1"/>
    <row r="233" spans="1:18" ht="15.75" customHeight="1"/>
    <row r="234" spans="1:18" ht="15.75" customHeight="1"/>
    <row r="235" spans="1:18" ht="15.75" customHeight="1"/>
    <row r="236" spans="1:18" ht="15.75" customHeight="1"/>
    <row r="237" spans="1:18" ht="15.75" customHeight="1"/>
    <row r="238" spans="1:18" ht="15.75" customHeight="1"/>
    <row r="239" spans="1:18" ht="15.75" customHeight="1"/>
    <row r="240" spans="1: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5">
    <mergeCell ref="A1:D1"/>
    <mergeCell ref="A27:E27"/>
    <mergeCell ref="A19:A23"/>
    <mergeCell ref="A4:A18"/>
    <mergeCell ref="A28:E28"/>
  </mergeCell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1004"/>
  <sheetViews>
    <sheetView workbookViewId="0"/>
  </sheetViews>
  <sheetFormatPr defaultColWidth="12.625" defaultRowHeight="15" customHeight="1"/>
  <cols>
    <col min="1" max="1" width="17.125" customWidth="1"/>
    <col min="2" max="2" width="29" customWidth="1"/>
    <col min="3" max="5" width="15.625" customWidth="1"/>
    <col min="6" max="6" width="23.125" customWidth="1"/>
    <col min="7" max="17" width="8.625" customWidth="1"/>
  </cols>
  <sheetData>
    <row r="1" spans="1:17" ht="18.75">
      <c r="A1" s="95" t="s">
        <v>415</v>
      </c>
      <c r="B1" s="255"/>
      <c r="C1" s="255"/>
      <c r="D1" s="130"/>
      <c r="E1" s="18"/>
      <c r="F1" s="18"/>
      <c r="G1" s="18"/>
      <c r="H1" s="18"/>
      <c r="I1" s="18"/>
      <c r="J1" s="18"/>
      <c r="K1" s="18"/>
      <c r="L1" s="18"/>
      <c r="M1" s="18"/>
      <c r="N1" s="18"/>
      <c r="O1" s="18"/>
      <c r="P1" s="18"/>
      <c r="Q1" s="18"/>
    </row>
    <row r="2" spans="1:17" ht="14.25" customHeight="1" thickBot="1">
      <c r="A2" s="31"/>
      <c r="B2" s="31"/>
      <c r="C2" s="31"/>
      <c r="D2" s="31"/>
      <c r="E2" s="31"/>
      <c r="F2" s="31"/>
      <c r="G2" s="31"/>
      <c r="H2" s="31"/>
      <c r="I2" s="31"/>
      <c r="J2" s="31"/>
      <c r="K2" s="31"/>
      <c r="L2" s="31"/>
      <c r="M2" s="31"/>
      <c r="N2" s="31"/>
      <c r="O2" s="31"/>
      <c r="P2" s="31"/>
      <c r="Q2" s="31"/>
    </row>
    <row r="3" spans="1:17" ht="30.75" thickBot="1">
      <c r="A3" s="494" t="s">
        <v>227</v>
      </c>
      <c r="B3" s="417" t="s">
        <v>240</v>
      </c>
      <c r="C3" s="418" t="s">
        <v>253</v>
      </c>
      <c r="D3" s="418" t="s">
        <v>236</v>
      </c>
      <c r="E3" s="419" t="s">
        <v>254</v>
      </c>
      <c r="F3" s="31"/>
      <c r="G3" s="31"/>
      <c r="H3" s="31"/>
      <c r="I3" s="31"/>
      <c r="J3" s="31"/>
      <c r="K3" s="31"/>
      <c r="L3" s="31"/>
      <c r="M3" s="31"/>
      <c r="N3" s="31"/>
      <c r="O3" s="31"/>
      <c r="P3" s="31"/>
      <c r="Q3" s="31"/>
    </row>
    <row r="4" spans="1:17" ht="14.25" customHeight="1">
      <c r="A4" s="899" t="s">
        <v>37</v>
      </c>
      <c r="B4" s="692" t="s">
        <v>247</v>
      </c>
      <c r="C4" s="693">
        <v>5</v>
      </c>
      <c r="D4" s="694">
        <v>0</v>
      </c>
      <c r="E4" s="695">
        <v>0</v>
      </c>
      <c r="F4" s="1"/>
    </row>
    <row r="5" spans="1:17" ht="14.25" customHeight="1">
      <c r="A5" s="902"/>
      <c r="B5" s="491" t="s">
        <v>245</v>
      </c>
      <c r="C5" s="492">
        <v>9</v>
      </c>
      <c r="D5" s="500"/>
      <c r="E5" s="493">
        <v>8240.44</v>
      </c>
      <c r="F5" s="1"/>
    </row>
    <row r="6" spans="1:17" ht="14.25" customHeight="1">
      <c r="A6" s="902"/>
      <c r="B6" s="696" t="s">
        <v>248</v>
      </c>
      <c r="C6" s="697">
        <v>3489</v>
      </c>
      <c r="D6" s="698"/>
      <c r="E6" s="699">
        <v>5174781.8359999899</v>
      </c>
      <c r="F6" s="1"/>
    </row>
    <row r="7" spans="1:17" ht="14.25" customHeight="1">
      <c r="A7" s="902"/>
      <c r="B7" s="491" t="s">
        <v>320</v>
      </c>
      <c r="C7" s="492">
        <v>1</v>
      </c>
      <c r="D7" s="500"/>
      <c r="E7" s="493">
        <v>0</v>
      </c>
      <c r="F7" s="1"/>
    </row>
    <row r="8" spans="1:17" ht="14.25" customHeight="1">
      <c r="A8" s="902"/>
      <c r="B8" s="700" t="s">
        <v>250</v>
      </c>
      <c r="C8" s="701">
        <v>3</v>
      </c>
      <c r="D8" s="702">
        <v>175</v>
      </c>
      <c r="E8" s="703">
        <v>0</v>
      </c>
      <c r="F8" s="1"/>
    </row>
    <row r="9" spans="1:17" ht="14.25" customHeight="1">
      <c r="A9" s="902"/>
      <c r="B9" s="501" t="s">
        <v>251</v>
      </c>
      <c r="C9" s="498">
        <v>61</v>
      </c>
      <c r="D9" s="499">
        <v>80101</v>
      </c>
      <c r="E9" s="502">
        <v>96983.99</v>
      </c>
      <c r="F9" s="1"/>
    </row>
    <row r="10" spans="1:17" ht="14.25" customHeight="1">
      <c r="A10" s="902"/>
      <c r="B10" s="700" t="s">
        <v>246</v>
      </c>
      <c r="C10" s="701">
        <v>17</v>
      </c>
      <c r="D10" s="702"/>
      <c r="E10" s="703">
        <v>9939.6299999999992</v>
      </c>
      <c r="F10" s="1"/>
    </row>
    <row r="11" spans="1:17" ht="14.25" customHeight="1">
      <c r="A11" s="902"/>
      <c r="B11" s="501" t="s">
        <v>242</v>
      </c>
      <c r="C11" s="498">
        <v>560</v>
      </c>
      <c r="D11" s="499"/>
      <c r="E11" s="502">
        <v>4707333.307</v>
      </c>
      <c r="F11" s="1"/>
    </row>
    <row r="12" spans="1:17" ht="14.25" customHeight="1">
      <c r="A12" s="902"/>
      <c r="B12" s="700" t="s">
        <v>249</v>
      </c>
      <c r="C12" s="701">
        <v>34</v>
      </c>
      <c r="D12" s="702"/>
      <c r="E12" s="703">
        <v>4345.2690000000002</v>
      </c>
      <c r="F12" s="1"/>
    </row>
    <row r="13" spans="1:17" ht="14.25" customHeight="1">
      <c r="A13" s="902"/>
      <c r="B13" s="501" t="s">
        <v>244</v>
      </c>
      <c r="C13" s="498">
        <v>16</v>
      </c>
      <c r="D13" s="499"/>
      <c r="E13" s="502">
        <v>2620312.9479999999</v>
      </c>
      <c r="F13" s="1"/>
    </row>
    <row r="14" spans="1:17" ht="14.25" customHeight="1">
      <c r="A14" s="902"/>
      <c r="B14" s="700" t="s">
        <v>241</v>
      </c>
      <c r="C14" s="701">
        <v>67</v>
      </c>
      <c r="D14" s="702"/>
      <c r="E14" s="703">
        <v>3518.6280000000002</v>
      </c>
      <c r="F14" s="1"/>
    </row>
    <row r="15" spans="1:17" ht="14.25" customHeight="1" thickBot="1">
      <c r="A15" s="902"/>
      <c r="B15" s="503" t="s">
        <v>243</v>
      </c>
      <c r="C15" s="504">
        <v>1</v>
      </c>
      <c r="D15" s="505"/>
      <c r="E15" s="506">
        <v>636.29999999999995</v>
      </c>
      <c r="F15" s="1"/>
    </row>
    <row r="16" spans="1:17" ht="14.25" customHeight="1" thickBot="1">
      <c r="A16" s="903"/>
      <c r="B16" s="704" t="s">
        <v>231</v>
      </c>
      <c r="C16" s="705">
        <f>SUM(C4:C15)</f>
        <v>4263</v>
      </c>
      <c r="D16" s="706">
        <f>SUM(D4:D15)</f>
        <v>80276</v>
      </c>
      <c r="E16" s="707">
        <f>SUM(E4:E15)</f>
        <v>12626092.347999992</v>
      </c>
    </row>
    <row r="17" spans="1:6" ht="14.25" customHeight="1">
      <c r="A17" s="899" t="s">
        <v>252</v>
      </c>
      <c r="B17" s="608" t="s">
        <v>242</v>
      </c>
      <c r="C17" s="507">
        <v>17</v>
      </c>
      <c r="D17" s="508"/>
      <c r="E17" s="509">
        <v>0</v>
      </c>
    </row>
    <row r="18" spans="1:6" ht="14.25" customHeight="1">
      <c r="A18" s="900"/>
      <c r="B18" s="696" t="s">
        <v>248</v>
      </c>
      <c r="C18" s="697">
        <v>33</v>
      </c>
      <c r="D18" s="698"/>
      <c r="E18" s="699">
        <v>0</v>
      </c>
    </row>
    <row r="19" spans="1:6" ht="14.25" customHeight="1">
      <c r="A19" s="900"/>
      <c r="B19" s="491" t="s">
        <v>251</v>
      </c>
      <c r="C19" s="492">
        <v>5</v>
      </c>
      <c r="D19" s="500">
        <v>900021</v>
      </c>
      <c r="E19" s="493">
        <v>0</v>
      </c>
    </row>
    <row r="20" spans="1:6" ht="14.25" customHeight="1" thickBot="1">
      <c r="A20" s="900"/>
      <c r="B20" s="717" t="s">
        <v>320</v>
      </c>
      <c r="C20" s="712">
        <v>37</v>
      </c>
      <c r="D20" s="713"/>
      <c r="E20" s="714">
        <v>0</v>
      </c>
    </row>
    <row r="21" spans="1:6" ht="18" customHeight="1" thickBot="1">
      <c r="A21" s="904"/>
      <c r="B21" s="718" t="s">
        <v>232</v>
      </c>
      <c r="C21" s="715">
        <f>SUM(C17:C20)</f>
        <v>92</v>
      </c>
      <c r="D21" s="513">
        <f>SUM(D17:D20)</f>
        <v>900021</v>
      </c>
      <c r="E21" s="716">
        <f>SUM(E17:E20)</f>
        <v>0</v>
      </c>
      <c r="F21" s="1"/>
    </row>
    <row r="22" spans="1:6" ht="14.25" customHeight="1" thickBot="1">
      <c r="A22" s="510"/>
      <c r="B22" s="719" t="s">
        <v>134</v>
      </c>
      <c r="C22" s="720">
        <f>SUM(C16,C21)</f>
        <v>4355</v>
      </c>
      <c r="D22" s="708">
        <f>SUM(D16,D21)</f>
        <v>980297</v>
      </c>
      <c r="E22" s="709">
        <f>SUM(E16,E21)</f>
        <v>12626092.347999992</v>
      </c>
      <c r="F22" s="1"/>
    </row>
    <row r="23" spans="1:6" ht="14.25" customHeight="1">
      <c r="B23" s="468"/>
      <c r="C23" s="469"/>
      <c r="D23" s="470"/>
      <c r="E23" s="470"/>
      <c r="F23" s="1"/>
    </row>
    <row r="24" spans="1:6" ht="14.25" customHeight="1">
      <c r="A24" s="31" t="s">
        <v>59</v>
      </c>
      <c r="F24" s="1"/>
    </row>
    <row r="25" spans="1:6" ht="27.95" customHeight="1">
      <c r="A25" s="879" t="s">
        <v>375</v>
      </c>
      <c r="B25" s="879"/>
      <c r="C25" s="879"/>
      <c r="D25" s="879"/>
      <c r="E25" s="467"/>
    </row>
    <row r="26" spans="1:6" ht="14.25" customHeight="1">
      <c r="A26" s="879" t="s">
        <v>506</v>
      </c>
      <c r="B26" s="879"/>
      <c r="C26" s="879"/>
      <c r="D26" s="879"/>
      <c r="E26" s="879"/>
    </row>
    <row r="27" spans="1:6" ht="14.25" customHeight="1"/>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4">
    <mergeCell ref="A4:A16"/>
    <mergeCell ref="A25:D25"/>
    <mergeCell ref="A17:A21"/>
    <mergeCell ref="A26:E26"/>
  </mergeCells>
  <pageMargins left="0.7" right="0.7" top="0.75" bottom="0.75" header="0" footer="0"/>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1005"/>
  <sheetViews>
    <sheetView workbookViewId="0">
      <selection sqref="A1:F1"/>
    </sheetView>
  </sheetViews>
  <sheetFormatPr defaultColWidth="12.625" defaultRowHeight="15" customHeight="1"/>
  <cols>
    <col min="1" max="1" width="17.5" customWidth="1"/>
    <col min="2" max="2" width="46" bestFit="1" customWidth="1"/>
    <col min="3" max="3" width="11.875" customWidth="1"/>
    <col min="4" max="4" width="13" customWidth="1"/>
    <col min="5" max="5" width="11.875" customWidth="1"/>
    <col min="6" max="6" width="14.875" customWidth="1"/>
    <col min="7" max="7" width="14.625" customWidth="1"/>
    <col min="8" max="8" width="13.625" customWidth="1"/>
    <col min="9" max="21" width="8.625" customWidth="1"/>
  </cols>
  <sheetData>
    <row r="1" spans="1:21" ht="18.75">
      <c r="A1" s="898" t="s">
        <v>507</v>
      </c>
      <c r="B1" s="834"/>
      <c r="C1" s="834"/>
      <c r="D1" s="834"/>
      <c r="E1" s="834"/>
      <c r="F1" s="834"/>
      <c r="G1" s="18"/>
      <c r="H1" s="18"/>
      <c r="I1" s="18"/>
      <c r="J1" s="18"/>
      <c r="K1" s="18"/>
      <c r="L1" s="18"/>
      <c r="M1" s="18"/>
      <c r="N1" s="18"/>
      <c r="O1" s="18"/>
      <c r="P1" s="18"/>
      <c r="Q1" s="18"/>
      <c r="R1" s="18"/>
      <c r="S1" s="18"/>
      <c r="T1" s="18"/>
      <c r="U1" s="18"/>
    </row>
    <row r="2" spans="1:21" ht="14.25" customHeight="1" thickBot="1">
      <c r="A2" s="258"/>
      <c r="B2" s="91"/>
      <c r="C2" s="91"/>
      <c r="D2" s="259"/>
      <c r="E2" s="259"/>
      <c r="F2" s="1"/>
    </row>
    <row r="3" spans="1:21" ht="30.75" thickBot="1">
      <c r="A3" s="420" t="s">
        <v>227</v>
      </c>
      <c r="B3" s="417" t="s">
        <v>240</v>
      </c>
      <c r="C3" s="418" t="s">
        <v>255</v>
      </c>
      <c r="D3" s="418" t="s">
        <v>256</v>
      </c>
      <c r="E3" s="418" t="s">
        <v>236</v>
      </c>
      <c r="F3" s="419" t="s">
        <v>237</v>
      </c>
      <c r="G3" s="31"/>
      <c r="H3" s="31"/>
      <c r="I3" s="31"/>
      <c r="J3" s="31"/>
      <c r="K3" s="31"/>
      <c r="L3" s="31"/>
      <c r="M3" s="31"/>
      <c r="N3" s="31"/>
      <c r="O3" s="31"/>
      <c r="P3" s="31"/>
      <c r="Q3" s="31"/>
      <c r="R3" s="31"/>
      <c r="S3" s="31"/>
      <c r="T3" s="31"/>
      <c r="U3" s="31"/>
    </row>
    <row r="4" spans="1:21" ht="15" customHeight="1">
      <c r="A4" s="900" t="s">
        <v>37</v>
      </c>
      <c r="B4" s="609" t="s">
        <v>247</v>
      </c>
      <c r="C4" s="610">
        <v>4</v>
      </c>
      <c r="D4" s="610">
        <v>114.29</v>
      </c>
      <c r="E4" s="735">
        <v>0</v>
      </c>
      <c r="F4" s="736">
        <v>0</v>
      </c>
      <c r="H4" s="1"/>
    </row>
    <row r="5" spans="1:21" ht="14.25" customHeight="1">
      <c r="A5" s="902"/>
      <c r="B5" s="594" t="s">
        <v>248</v>
      </c>
      <c r="C5" s="721">
        <v>39</v>
      </c>
      <c r="D5" s="721">
        <v>6281.1090000000004</v>
      </c>
      <c r="E5" s="722"/>
      <c r="F5" s="723">
        <v>5000</v>
      </c>
      <c r="H5" s="1"/>
    </row>
    <row r="6" spans="1:21" ht="14.25" customHeight="1">
      <c r="A6" s="902"/>
      <c r="B6" s="613" t="s">
        <v>319</v>
      </c>
      <c r="C6" s="614">
        <v>8</v>
      </c>
      <c r="D6" s="614">
        <v>384.488</v>
      </c>
      <c r="E6" s="737"/>
      <c r="F6" s="738">
        <v>0</v>
      </c>
      <c r="H6" s="1"/>
    </row>
    <row r="7" spans="1:21" ht="14.25" customHeight="1">
      <c r="A7" s="902"/>
      <c r="B7" s="594" t="s">
        <v>250</v>
      </c>
      <c r="C7" s="721">
        <v>1</v>
      </c>
      <c r="D7" s="721">
        <v>18.55</v>
      </c>
      <c r="E7" s="722">
        <v>10</v>
      </c>
      <c r="F7" s="723">
        <v>0</v>
      </c>
      <c r="H7" s="1"/>
    </row>
    <row r="8" spans="1:21" ht="14.25" customHeight="1">
      <c r="A8" s="902"/>
      <c r="B8" s="613" t="s">
        <v>251</v>
      </c>
      <c r="C8" s="614">
        <v>13</v>
      </c>
      <c r="D8" s="614">
        <v>183.85599999999999</v>
      </c>
      <c r="E8" s="737">
        <v>5270008</v>
      </c>
      <c r="F8" s="738">
        <v>0</v>
      </c>
      <c r="H8" s="1"/>
    </row>
    <row r="9" spans="1:21" ht="14.25" customHeight="1">
      <c r="A9" s="902"/>
      <c r="B9" s="594" t="s">
        <v>244</v>
      </c>
      <c r="C9" s="721">
        <v>24</v>
      </c>
      <c r="D9" s="721">
        <v>554.849999999999</v>
      </c>
      <c r="E9" s="722"/>
      <c r="F9" s="723">
        <v>119385.14</v>
      </c>
      <c r="H9" s="1"/>
    </row>
    <row r="10" spans="1:21" ht="14.25" customHeight="1">
      <c r="A10" s="902"/>
      <c r="B10" s="613" t="s">
        <v>243</v>
      </c>
      <c r="C10" s="614">
        <v>3</v>
      </c>
      <c r="D10" s="614">
        <v>26.122</v>
      </c>
      <c r="E10" s="737"/>
      <c r="F10" s="738">
        <v>0</v>
      </c>
      <c r="H10" s="1"/>
    </row>
    <row r="11" spans="1:21" ht="14.25" customHeight="1" thickBot="1">
      <c r="A11" s="902"/>
      <c r="B11" s="724" t="s">
        <v>249</v>
      </c>
      <c r="C11" s="725">
        <v>9</v>
      </c>
      <c r="D11" s="725">
        <v>4.6199999999999903</v>
      </c>
      <c r="E11" s="726"/>
      <c r="F11" s="727">
        <v>0</v>
      </c>
      <c r="H11" s="1"/>
    </row>
    <row r="12" spans="1:21" ht="15.75" thickBot="1">
      <c r="A12" s="905"/>
      <c r="B12" s="739" t="s">
        <v>231</v>
      </c>
      <c r="C12" s="740">
        <f>SUM(C4:C11)</f>
        <v>101</v>
      </c>
      <c r="D12" s="740">
        <f>SUM(D4:D11)</f>
        <v>7567.8850000000002</v>
      </c>
      <c r="E12" s="741">
        <f>SUM(E4:E11)</f>
        <v>5270018</v>
      </c>
      <c r="F12" s="742">
        <f>SUM(F4:F11)</f>
        <v>124385.14</v>
      </c>
    </row>
    <row r="13" spans="1:21">
      <c r="A13" s="900" t="s">
        <v>252</v>
      </c>
      <c r="B13" s="691" t="s">
        <v>248</v>
      </c>
      <c r="C13" s="728">
        <v>25</v>
      </c>
      <c r="D13" s="728">
        <v>730.20100000000002</v>
      </c>
      <c r="E13" s="729"/>
      <c r="F13" s="730">
        <v>0</v>
      </c>
      <c r="H13" s="1"/>
    </row>
    <row r="14" spans="1:21">
      <c r="A14" s="902"/>
      <c r="B14" s="613" t="s">
        <v>251</v>
      </c>
      <c r="C14" s="614">
        <v>9</v>
      </c>
      <c r="D14" s="614">
        <v>53.72</v>
      </c>
      <c r="E14" s="737">
        <v>2</v>
      </c>
      <c r="F14" s="738">
        <v>0</v>
      </c>
      <c r="H14" s="1"/>
    </row>
    <row r="15" spans="1:21">
      <c r="A15" s="902"/>
      <c r="B15" s="594" t="s">
        <v>432</v>
      </c>
      <c r="C15" s="721">
        <v>1</v>
      </c>
      <c r="D15" s="721">
        <v>2</v>
      </c>
      <c r="E15" s="722"/>
      <c r="F15" s="723">
        <v>0</v>
      </c>
      <c r="H15" s="1"/>
    </row>
    <row r="16" spans="1:21" ht="15.75" thickBot="1">
      <c r="A16" s="902"/>
      <c r="B16" s="743" t="s">
        <v>320</v>
      </c>
      <c r="C16" s="744">
        <v>1</v>
      </c>
      <c r="D16" s="744">
        <v>6.08</v>
      </c>
      <c r="E16" s="745"/>
      <c r="F16" s="746">
        <v>0</v>
      </c>
      <c r="H16" s="1"/>
    </row>
    <row r="17" spans="1:8" ht="15.75" thickBot="1">
      <c r="A17" s="902"/>
      <c r="B17" s="731" t="s">
        <v>232</v>
      </c>
      <c r="C17" s="732">
        <f>SUM(C13:C16)</f>
        <v>36</v>
      </c>
      <c r="D17" s="732">
        <f>SUM(D13:D16)</f>
        <v>792.00100000000009</v>
      </c>
      <c r="E17" s="733">
        <f>SUM(E13:E16)</f>
        <v>2</v>
      </c>
      <c r="F17" s="734">
        <f>SUM(F13:F16)</f>
        <v>0</v>
      </c>
    </row>
    <row r="18" spans="1:8" ht="15.75" thickBot="1">
      <c r="A18" s="510"/>
      <c r="B18" s="739" t="s">
        <v>134</v>
      </c>
      <c r="C18" s="740">
        <f>SUM(C12,C17)</f>
        <v>137</v>
      </c>
      <c r="D18" s="740">
        <f>SUM(D12,D17)</f>
        <v>8359.8860000000004</v>
      </c>
      <c r="E18" s="741">
        <f>SUM(E12,E17)</f>
        <v>5270020</v>
      </c>
      <c r="F18" s="742">
        <f>SUM(F12,F17)</f>
        <v>124385.14</v>
      </c>
    </row>
    <row r="19" spans="1:8" ht="14.25" customHeight="1">
      <c r="A19" s="415"/>
      <c r="B19" s="416"/>
      <c r="C19" s="416"/>
      <c r="D19" s="416"/>
      <c r="E19" s="414"/>
      <c r="F19" s="414"/>
    </row>
    <row r="20" spans="1:8" ht="14.25" customHeight="1">
      <c r="A20" s="31" t="s">
        <v>59</v>
      </c>
      <c r="B20" s="260"/>
      <c r="C20" s="158"/>
      <c r="D20" s="31"/>
      <c r="E20" s="31"/>
      <c r="F20" s="31"/>
      <c r="H20" s="107"/>
    </row>
    <row r="21" spans="1:8" ht="31.5" customHeight="1">
      <c r="A21" s="879" t="s">
        <v>377</v>
      </c>
      <c r="B21" s="834"/>
      <c r="C21" s="834"/>
      <c r="D21" s="834"/>
      <c r="E21" s="834"/>
    </row>
    <row r="22" spans="1:8" ht="14.25" customHeight="1">
      <c r="A22" s="879" t="s">
        <v>506</v>
      </c>
      <c r="B22" s="879"/>
      <c r="C22" s="879"/>
      <c r="D22" s="879"/>
      <c r="E22" s="879"/>
      <c r="G22" s="107"/>
    </row>
    <row r="23" spans="1:8" ht="14.25" customHeight="1"/>
    <row r="24" spans="1:8" ht="14.25" customHeight="1"/>
    <row r="25" spans="1:8" ht="14.25" customHeight="1"/>
    <row r="26" spans="1:8" ht="14.25" customHeight="1"/>
    <row r="27" spans="1:8" ht="14.25" customHeight="1">
      <c r="G27" s="107"/>
    </row>
    <row r="28" spans="1:8" ht="14.25" customHeight="1"/>
    <row r="29" spans="1:8" ht="14.25" customHeight="1"/>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5">
    <mergeCell ref="A1:F1"/>
    <mergeCell ref="A4:A12"/>
    <mergeCell ref="A21:E21"/>
    <mergeCell ref="A13:A17"/>
    <mergeCell ref="A22:E22"/>
  </mergeCells>
  <pageMargins left="0.7" right="0.7" top="0.75" bottom="0.75" header="0" footer="0"/>
  <pageSetup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76A9-4AF9-4A72-9BAD-D8E047E6F9C5}">
  <dimension ref="A1:K13"/>
  <sheetViews>
    <sheetView workbookViewId="0">
      <selection sqref="A1:E1"/>
    </sheetView>
  </sheetViews>
  <sheetFormatPr defaultRowHeight="14.25"/>
  <cols>
    <col min="1" max="1" width="42.375" customWidth="1"/>
    <col min="2" max="3" width="12.375" customWidth="1"/>
    <col min="4" max="4" width="13.625" customWidth="1"/>
    <col min="5" max="5" width="12.375" customWidth="1"/>
  </cols>
  <sheetData>
    <row r="1" spans="1:11" ht="15.75">
      <c r="A1" s="883" t="s">
        <v>416</v>
      </c>
      <c r="B1" s="834"/>
      <c r="C1" s="834"/>
      <c r="D1" s="834"/>
      <c r="E1" s="834"/>
    </row>
    <row r="2" spans="1:11" ht="19.5" thickBot="1">
      <c r="A2" s="445"/>
    </row>
    <row r="3" spans="1:11" ht="15" customHeight="1" thickBot="1">
      <c r="B3" s="906" t="s">
        <v>257</v>
      </c>
      <c r="C3" s="907"/>
      <c r="D3" s="907"/>
      <c r="E3" s="908"/>
    </row>
    <row r="4" spans="1:11" ht="15.75" thickBot="1">
      <c r="A4" s="747" t="s">
        <v>508</v>
      </c>
      <c r="B4" s="748" t="s">
        <v>393</v>
      </c>
      <c r="C4" s="748" t="s">
        <v>394</v>
      </c>
      <c r="D4" s="749" t="s">
        <v>395</v>
      </c>
      <c r="E4" s="750" t="s">
        <v>39</v>
      </c>
    </row>
    <row r="5" spans="1:11" ht="15">
      <c r="A5" s="753" t="s">
        <v>258</v>
      </c>
      <c r="B5" s="754">
        <v>29571</v>
      </c>
      <c r="C5" s="754">
        <v>2185</v>
      </c>
      <c r="D5" s="754">
        <v>35608</v>
      </c>
      <c r="E5" s="756">
        <v>67364</v>
      </c>
    </row>
    <row r="6" spans="1:11" ht="15">
      <c r="A6" s="751" t="s">
        <v>263</v>
      </c>
      <c r="B6" s="721">
        <v>196030</v>
      </c>
      <c r="C6" s="721">
        <v>202069</v>
      </c>
      <c r="D6" s="721">
        <v>459545</v>
      </c>
      <c r="E6" s="757">
        <v>857644</v>
      </c>
    </row>
    <row r="7" spans="1:11" ht="15">
      <c r="A7" s="755" t="s">
        <v>260</v>
      </c>
      <c r="B7" s="614">
        <v>8462</v>
      </c>
      <c r="C7" s="614">
        <v>2217</v>
      </c>
      <c r="D7" s="614">
        <v>5794</v>
      </c>
      <c r="E7" s="758">
        <v>16473</v>
      </c>
    </row>
    <row r="8" spans="1:11" ht="15">
      <c r="A8" s="751" t="s">
        <v>261</v>
      </c>
      <c r="B8" s="721">
        <v>7638</v>
      </c>
      <c r="C8" s="721">
        <v>275</v>
      </c>
      <c r="D8" s="721">
        <v>4206</v>
      </c>
      <c r="E8" s="757">
        <v>12119</v>
      </c>
      <c r="J8" s="689"/>
    </row>
    <row r="9" spans="1:11" ht="15">
      <c r="A9" s="755" t="s">
        <v>259</v>
      </c>
      <c r="B9" s="614">
        <v>1820</v>
      </c>
      <c r="C9" s="614">
        <v>26</v>
      </c>
      <c r="D9" s="614">
        <v>1359</v>
      </c>
      <c r="E9" s="758">
        <v>3205</v>
      </c>
    </row>
    <row r="10" spans="1:11" ht="15">
      <c r="A10" s="752" t="s">
        <v>262</v>
      </c>
      <c r="B10" s="725">
        <v>2234</v>
      </c>
      <c r="C10" s="725">
        <v>12</v>
      </c>
      <c r="D10" s="725">
        <v>2614</v>
      </c>
      <c r="E10" s="759">
        <v>4860</v>
      </c>
    </row>
    <row r="12" spans="1:11" ht="19.5" customHeight="1">
      <c r="A12" s="31" t="s">
        <v>59</v>
      </c>
      <c r="B12" s="31"/>
      <c r="C12" s="31"/>
      <c r="D12" s="31"/>
      <c r="E12" s="31"/>
    </row>
    <row r="13" spans="1:11" ht="65.25" customHeight="1">
      <c r="A13" s="871" t="s">
        <v>509</v>
      </c>
      <c r="B13" s="871"/>
      <c r="C13" s="871"/>
      <c r="D13" s="871"/>
      <c r="E13" s="871"/>
      <c r="K13" s="760"/>
    </row>
  </sheetData>
  <mergeCells count="3">
    <mergeCell ref="B3:E3"/>
    <mergeCell ref="A1:E1"/>
    <mergeCell ref="A13:E13"/>
  </mergeCells>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000"/>
  <sheetViews>
    <sheetView workbookViewId="0">
      <selection sqref="A1:C1"/>
    </sheetView>
  </sheetViews>
  <sheetFormatPr defaultColWidth="12.625" defaultRowHeight="15" customHeight="1"/>
  <cols>
    <col min="1" max="1" width="32" customWidth="1"/>
    <col min="2" max="2" width="23.125" customWidth="1"/>
    <col min="3" max="3" width="19.625" customWidth="1"/>
    <col min="4" max="4" width="22.375" customWidth="1"/>
    <col min="5" max="20" width="9" customWidth="1"/>
  </cols>
  <sheetData>
    <row r="1" spans="1:20" ht="36.75" customHeight="1">
      <c r="A1" s="883" t="s">
        <v>417</v>
      </c>
      <c r="B1" s="834"/>
      <c r="C1" s="834"/>
      <c r="D1" s="265"/>
      <c r="E1" s="225"/>
      <c r="F1" s="225"/>
      <c r="G1" s="225"/>
      <c r="H1" s="225"/>
      <c r="I1" s="225"/>
      <c r="J1" s="225"/>
      <c r="K1" s="225"/>
      <c r="L1" s="225"/>
      <c r="M1" s="225"/>
      <c r="N1" s="225"/>
      <c r="O1" s="225"/>
      <c r="P1" s="225"/>
      <c r="Q1" s="225"/>
      <c r="R1" s="225"/>
      <c r="S1" s="225"/>
      <c r="T1" s="225"/>
    </row>
    <row r="2" spans="1:20" ht="12.75" customHeight="1" thickBot="1">
      <c r="A2" s="662"/>
      <c r="B2" s="261"/>
      <c r="C2" s="261"/>
      <c r="D2" s="166"/>
      <c r="E2" s="17"/>
      <c r="F2" s="17"/>
      <c r="G2" s="17"/>
      <c r="H2" s="17"/>
      <c r="I2" s="17"/>
      <c r="J2" s="17"/>
      <c r="K2" s="17"/>
      <c r="L2" s="17"/>
      <c r="M2" s="17"/>
      <c r="N2" s="17"/>
      <c r="O2" s="17"/>
      <c r="P2" s="17"/>
      <c r="Q2" s="17"/>
      <c r="R2" s="17"/>
      <c r="S2" s="17"/>
      <c r="T2" s="17"/>
    </row>
    <row r="3" spans="1:20" ht="15.75" thickBot="1">
      <c r="A3" s="761"/>
      <c r="B3" s="865" t="s">
        <v>510</v>
      </c>
      <c r="C3" s="881"/>
      <c r="D3" s="909"/>
      <c r="E3" s="31"/>
      <c r="F3" s="31"/>
      <c r="G3" s="31"/>
      <c r="H3" s="31"/>
      <c r="I3" s="31"/>
      <c r="J3" s="31"/>
      <c r="K3" s="31"/>
      <c r="L3" s="31"/>
      <c r="M3" s="31"/>
      <c r="N3" s="31"/>
      <c r="O3" s="31"/>
      <c r="P3" s="31"/>
      <c r="Q3" s="31"/>
      <c r="R3" s="31"/>
      <c r="S3" s="31"/>
      <c r="T3" s="31"/>
    </row>
    <row r="4" spans="1:20" ht="30.75" thickBot="1">
      <c r="A4" s="224" t="s">
        <v>264</v>
      </c>
      <c r="B4" s="250" t="s">
        <v>259</v>
      </c>
      <c r="C4" s="250" t="s">
        <v>261</v>
      </c>
      <c r="D4" s="266" t="s">
        <v>265</v>
      </c>
      <c r="E4" s="31"/>
      <c r="F4" s="31"/>
      <c r="G4" s="31"/>
      <c r="H4" s="31"/>
      <c r="I4" s="31"/>
      <c r="J4" s="31"/>
      <c r="K4" s="31"/>
      <c r="L4" s="31"/>
      <c r="M4" s="31"/>
      <c r="N4" s="31"/>
      <c r="O4" s="31"/>
      <c r="P4" s="31"/>
      <c r="Q4" s="31"/>
      <c r="R4" s="31"/>
      <c r="S4" s="31"/>
      <c r="T4" s="31"/>
    </row>
    <row r="5" spans="1:20">
      <c r="A5" s="141" t="s">
        <v>140</v>
      </c>
      <c r="B5" s="263">
        <v>9</v>
      </c>
      <c r="C5" s="263">
        <v>100</v>
      </c>
      <c r="D5" s="267">
        <v>109</v>
      </c>
      <c r="E5" s="31"/>
      <c r="F5" s="31"/>
      <c r="G5" s="31"/>
      <c r="H5" s="31"/>
      <c r="I5" s="31"/>
      <c r="J5" s="31"/>
      <c r="K5" s="31"/>
      <c r="L5" s="31"/>
      <c r="M5" s="31"/>
      <c r="N5" s="31"/>
      <c r="O5" s="31"/>
      <c r="P5" s="31"/>
      <c r="Q5" s="31"/>
      <c r="R5" s="31"/>
      <c r="S5" s="31"/>
      <c r="T5" s="31"/>
    </row>
    <row r="6" spans="1:20">
      <c r="A6" s="141" t="s">
        <v>141</v>
      </c>
      <c r="B6" s="263">
        <v>101</v>
      </c>
      <c r="C6" s="263">
        <v>181</v>
      </c>
      <c r="D6" s="268">
        <v>282</v>
      </c>
      <c r="E6" s="31"/>
      <c r="F6" s="31"/>
      <c r="G6" s="31"/>
      <c r="H6" s="31"/>
      <c r="I6" s="31"/>
      <c r="J6" s="31"/>
      <c r="K6" s="31"/>
      <c r="L6" s="31"/>
      <c r="M6" s="31"/>
      <c r="N6" s="31"/>
      <c r="O6" s="31"/>
      <c r="P6" s="31"/>
      <c r="Q6" s="31"/>
      <c r="R6" s="31"/>
      <c r="S6" s="31"/>
      <c r="T6" s="31"/>
    </row>
    <row r="7" spans="1:20">
      <c r="A7" s="141" t="s">
        <v>142</v>
      </c>
      <c r="B7" s="263">
        <v>537</v>
      </c>
      <c r="C7" s="263">
        <v>404</v>
      </c>
      <c r="D7" s="269">
        <v>941</v>
      </c>
      <c r="E7" s="31"/>
      <c r="F7" s="31"/>
      <c r="G7" s="31"/>
      <c r="H7" s="31"/>
      <c r="I7" s="31"/>
      <c r="J7" s="31"/>
      <c r="K7" s="31"/>
      <c r="L7" s="31"/>
      <c r="M7" s="31"/>
      <c r="N7" s="31"/>
      <c r="O7" s="31"/>
      <c r="P7" s="31"/>
      <c r="Q7" s="31"/>
      <c r="R7" s="31"/>
      <c r="S7" s="31"/>
      <c r="T7" s="31"/>
    </row>
    <row r="8" spans="1:20">
      <c r="A8" s="141" t="s">
        <v>143</v>
      </c>
      <c r="B8" s="263">
        <v>37</v>
      </c>
      <c r="C8" s="263">
        <v>211</v>
      </c>
      <c r="D8" s="268">
        <v>248</v>
      </c>
      <c r="E8" s="31"/>
      <c r="F8" s="31"/>
      <c r="G8" s="31"/>
      <c r="H8" s="31"/>
      <c r="I8" s="31"/>
      <c r="J8" s="31"/>
      <c r="K8" s="31"/>
      <c r="L8" s="31"/>
      <c r="M8" s="31"/>
      <c r="N8" s="31"/>
      <c r="O8" s="31"/>
      <c r="P8" s="31"/>
      <c r="Q8" s="31"/>
      <c r="R8" s="31"/>
      <c r="S8" s="31"/>
      <c r="T8" s="31"/>
    </row>
    <row r="9" spans="1:20">
      <c r="A9" s="141" t="s">
        <v>144</v>
      </c>
      <c r="B9" s="263">
        <v>226</v>
      </c>
      <c r="C9" s="262">
        <v>964</v>
      </c>
      <c r="D9" s="270">
        <v>1190</v>
      </c>
      <c r="E9" s="31"/>
      <c r="F9" s="31"/>
      <c r="G9" s="31"/>
      <c r="H9" s="31"/>
      <c r="I9" s="31"/>
      <c r="J9" s="31"/>
      <c r="K9" s="31"/>
      <c r="L9" s="31"/>
      <c r="M9" s="31"/>
      <c r="N9" s="31"/>
      <c r="O9" s="31"/>
      <c r="P9" s="31"/>
      <c r="Q9" s="31"/>
      <c r="R9" s="31"/>
      <c r="S9" s="31"/>
      <c r="T9" s="31"/>
    </row>
    <row r="10" spans="1:20">
      <c r="A10" s="141" t="s">
        <v>145</v>
      </c>
      <c r="B10" s="263">
        <v>18</v>
      </c>
      <c r="C10" s="263">
        <v>274</v>
      </c>
      <c r="D10" s="268">
        <v>292</v>
      </c>
      <c r="E10" s="31"/>
      <c r="F10" s="31"/>
      <c r="G10" s="31"/>
      <c r="H10" s="31"/>
      <c r="I10" s="31"/>
      <c r="J10" s="31"/>
      <c r="K10" s="31"/>
      <c r="L10" s="31"/>
      <c r="M10" s="31"/>
      <c r="N10" s="31"/>
      <c r="O10" s="31"/>
      <c r="P10" s="31"/>
      <c r="Q10" s="31"/>
      <c r="R10" s="31"/>
      <c r="S10" s="31"/>
      <c r="T10" s="31"/>
    </row>
    <row r="11" spans="1:20">
      <c r="A11" s="141" t="s">
        <v>146</v>
      </c>
      <c r="B11" s="263">
        <v>0</v>
      </c>
      <c r="C11" s="263">
        <v>47</v>
      </c>
      <c r="D11" s="268">
        <v>47</v>
      </c>
      <c r="E11" s="31"/>
      <c r="F11" s="31"/>
      <c r="G11" s="31"/>
      <c r="H11" s="31"/>
      <c r="I11" s="31"/>
      <c r="J11" s="31"/>
      <c r="K11" s="31"/>
      <c r="L11" s="31"/>
      <c r="M11" s="31"/>
      <c r="N11" s="31"/>
      <c r="O11" s="31"/>
      <c r="P11" s="31"/>
      <c r="Q11" s="31"/>
      <c r="R11" s="31"/>
      <c r="S11" s="31"/>
      <c r="T11" s="31"/>
    </row>
    <row r="12" spans="1:20">
      <c r="A12" s="141" t="s">
        <v>147</v>
      </c>
      <c r="B12" s="263">
        <v>0</v>
      </c>
      <c r="C12" s="263">
        <v>9</v>
      </c>
      <c r="D12" s="268">
        <v>9</v>
      </c>
      <c r="E12" s="31"/>
      <c r="F12" s="31"/>
      <c r="G12" s="31"/>
      <c r="H12" s="31"/>
      <c r="I12" s="31"/>
      <c r="J12" s="31"/>
      <c r="K12" s="31"/>
      <c r="L12" s="31"/>
      <c r="M12" s="31"/>
      <c r="N12" s="31"/>
      <c r="O12" s="31"/>
      <c r="P12" s="31"/>
      <c r="Q12" s="31"/>
      <c r="R12" s="31"/>
      <c r="S12" s="31"/>
      <c r="T12" s="31"/>
    </row>
    <row r="13" spans="1:20">
      <c r="A13" s="141" t="s">
        <v>148</v>
      </c>
      <c r="B13" s="263">
        <v>37</v>
      </c>
      <c r="C13" s="263">
        <v>404</v>
      </c>
      <c r="D13" s="268">
        <v>441</v>
      </c>
      <c r="E13" s="31"/>
      <c r="F13" s="31"/>
      <c r="G13" s="31"/>
      <c r="H13" s="31"/>
      <c r="I13" s="31"/>
      <c r="J13" s="31"/>
      <c r="K13" s="31"/>
      <c r="L13" s="31"/>
      <c r="M13" s="31"/>
      <c r="N13" s="31"/>
      <c r="O13" s="31"/>
      <c r="P13" s="31"/>
      <c r="Q13" s="31"/>
      <c r="R13" s="31"/>
      <c r="S13" s="31"/>
      <c r="T13" s="31"/>
    </row>
    <row r="14" spans="1:20">
      <c r="A14" s="141" t="s">
        <v>149</v>
      </c>
      <c r="B14" s="263">
        <v>24</v>
      </c>
      <c r="C14" s="263">
        <v>196</v>
      </c>
      <c r="D14" s="268">
        <v>220</v>
      </c>
      <c r="E14" s="31"/>
      <c r="F14" s="31"/>
      <c r="G14" s="31"/>
      <c r="H14" s="31"/>
      <c r="I14" s="31"/>
      <c r="J14" s="31"/>
      <c r="K14" s="31"/>
      <c r="L14" s="31"/>
      <c r="M14" s="31"/>
      <c r="N14" s="31"/>
      <c r="O14" s="31"/>
      <c r="P14" s="31"/>
      <c r="Q14" s="31"/>
      <c r="R14" s="31"/>
      <c r="S14" s="31"/>
      <c r="T14" s="31"/>
    </row>
    <row r="15" spans="1:20">
      <c r="A15" s="141" t="s">
        <v>150</v>
      </c>
      <c r="B15" s="263">
        <v>25</v>
      </c>
      <c r="C15" s="263">
        <v>262</v>
      </c>
      <c r="D15" s="268">
        <v>287</v>
      </c>
      <c r="E15" s="31"/>
      <c r="F15" s="31"/>
      <c r="G15" s="31"/>
      <c r="H15" s="31"/>
      <c r="I15" s="31"/>
      <c r="J15" s="31"/>
      <c r="K15" s="31"/>
      <c r="L15" s="31"/>
      <c r="M15" s="31"/>
      <c r="N15" s="31"/>
      <c r="O15" s="31"/>
      <c r="P15" s="31"/>
      <c r="Q15" s="31"/>
      <c r="R15" s="31"/>
      <c r="S15" s="31"/>
      <c r="T15" s="31"/>
    </row>
    <row r="16" spans="1:20">
      <c r="A16" s="141" t="s">
        <v>151</v>
      </c>
      <c r="B16" s="263">
        <v>82</v>
      </c>
      <c r="C16" s="263">
        <v>69</v>
      </c>
      <c r="D16" s="268">
        <v>151</v>
      </c>
      <c r="E16" s="31"/>
      <c r="F16" s="31"/>
      <c r="G16" s="31"/>
      <c r="H16" s="31"/>
      <c r="I16" s="31"/>
      <c r="J16" s="31"/>
      <c r="K16" s="31"/>
      <c r="L16" s="31"/>
      <c r="M16" s="31"/>
      <c r="N16" s="31"/>
      <c r="O16" s="31"/>
      <c r="P16" s="31"/>
      <c r="Q16" s="31"/>
      <c r="R16" s="31"/>
      <c r="S16" s="31"/>
      <c r="T16" s="31"/>
    </row>
    <row r="17" spans="1:20">
      <c r="A17" s="141" t="s">
        <v>152</v>
      </c>
      <c r="B17" s="263">
        <v>5</v>
      </c>
      <c r="C17" s="263">
        <v>161</v>
      </c>
      <c r="D17" s="268">
        <v>166</v>
      </c>
      <c r="E17" s="31"/>
      <c r="F17" s="31"/>
      <c r="G17" s="31"/>
      <c r="H17" s="31"/>
      <c r="I17" s="31"/>
      <c r="J17" s="31"/>
      <c r="K17" s="31"/>
      <c r="L17" s="31"/>
      <c r="M17" s="31"/>
      <c r="N17" s="31"/>
      <c r="O17" s="31"/>
      <c r="P17" s="31"/>
      <c r="Q17" s="31"/>
      <c r="R17" s="31"/>
      <c r="S17" s="31"/>
      <c r="T17" s="31"/>
    </row>
    <row r="18" spans="1:20">
      <c r="A18" s="141" t="s">
        <v>153</v>
      </c>
      <c r="B18" s="263">
        <v>3</v>
      </c>
      <c r="C18" s="263">
        <v>91</v>
      </c>
      <c r="D18" s="268">
        <v>94</v>
      </c>
      <c r="E18" s="31"/>
      <c r="F18" s="31"/>
      <c r="G18" s="31"/>
      <c r="H18" s="31"/>
      <c r="I18" s="31"/>
      <c r="J18" s="31"/>
      <c r="K18" s="31"/>
      <c r="L18" s="31"/>
      <c r="M18" s="31"/>
      <c r="N18" s="31"/>
      <c r="O18" s="31"/>
      <c r="P18" s="31"/>
      <c r="Q18" s="31"/>
      <c r="R18" s="31"/>
      <c r="S18" s="31"/>
      <c r="T18" s="31"/>
    </row>
    <row r="19" spans="1:20">
      <c r="A19" s="141" t="s">
        <v>154</v>
      </c>
      <c r="B19" s="263">
        <v>19</v>
      </c>
      <c r="C19" s="263">
        <v>77</v>
      </c>
      <c r="D19" s="268">
        <v>96</v>
      </c>
      <c r="E19" s="31"/>
      <c r="F19" s="31"/>
      <c r="G19" s="31"/>
      <c r="H19" s="31"/>
      <c r="I19" s="31"/>
      <c r="J19" s="31"/>
      <c r="K19" s="31"/>
      <c r="L19" s="31"/>
      <c r="M19" s="31"/>
      <c r="N19" s="31"/>
      <c r="O19" s="31"/>
      <c r="P19" s="31"/>
      <c r="Q19" s="31"/>
      <c r="R19" s="31"/>
      <c r="S19" s="31"/>
      <c r="T19" s="31"/>
    </row>
    <row r="20" spans="1:20">
      <c r="A20" s="141" t="s">
        <v>155</v>
      </c>
      <c r="B20" s="263">
        <v>9</v>
      </c>
      <c r="C20" s="263">
        <v>53</v>
      </c>
      <c r="D20" s="268">
        <v>62</v>
      </c>
      <c r="E20" s="31"/>
      <c r="F20" s="31"/>
      <c r="G20" s="31"/>
      <c r="H20" s="31"/>
      <c r="I20" s="31"/>
      <c r="J20" s="31"/>
      <c r="K20" s="31"/>
      <c r="L20" s="31"/>
      <c r="M20" s="31"/>
      <c r="N20" s="31"/>
      <c r="O20" s="31"/>
      <c r="P20" s="31"/>
      <c r="Q20" s="31"/>
      <c r="R20" s="31"/>
      <c r="S20" s="31"/>
      <c r="T20" s="31"/>
    </row>
    <row r="21" spans="1:20" ht="15.75" customHeight="1">
      <c r="A21" s="141" t="s">
        <v>156</v>
      </c>
      <c r="B21" s="263">
        <v>123</v>
      </c>
      <c r="C21" s="263">
        <v>87</v>
      </c>
      <c r="D21" s="268">
        <v>210</v>
      </c>
      <c r="E21" s="31"/>
      <c r="F21" s="31"/>
      <c r="G21" s="31"/>
      <c r="H21" s="31"/>
      <c r="I21" s="31"/>
      <c r="J21" s="31"/>
      <c r="K21" s="31"/>
      <c r="L21" s="31"/>
      <c r="M21" s="31"/>
      <c r="N21" s="31"/>
      <c r="O21" s="31"/>
      <c r="P21" s="31"/>
      <c r="Q21" s="31"/>
      <c r="R21" s="31"/>
      <c r="S21" s="31"/>
      <c r="T21" s="31"/>
    </row>
    <row r="22" spans="1:20" ht="15.75" customHeight="1">
      <c r="A22" s="141" t="s">
        <v>157</v>
      </c>
      <c r="B22" s="263">
        <v>5</v>
      </c>
      <c r="C22" s="263">
        <v>135</v>
      </c>
      <c r="D22" s="268">
        <v>140</v>
      </c>
      <c r="E22" s="31"/>
      <c r="F22" s="31"/>
      <c r="G22" s="31"/>
      <c r="H22" s="31"/>
      <c r="I22" s="31"/>
      <c r="J22" s="31"/>
      <c r="K22" s="31"/>
      <c r="L22" s="31"/>
      <c r="M22" s="31"/>
      <c r="N22" s="31"/>
      <c r="O22" s="31"/>
      <c r="P22" s="31"/>
      <c r="Q22" s="31"/>
      <c r="R22" s="31"/>
      <c r="S22" s="31"/>
      <c r="T22" s="31"/>
    </row>
    <row r="23" spans="1:20" ht="15.75" customHeight="1">
      <c r="A23" s="141" t="s">
        <v>158</v>
      </c>
      <c r="B23" s="263">
        <v>40</v>
      </c>
      <c r="C23" s="263">
        <v>64</v>
      </c>
      <c r="D23" s="268">
        <v>104</v>
      </c>
      <c r="E23" s="31"/>
      <c r="F23" s="31"/>
      <c r="G23" s="31"/>
      <c r="H23" s="31"/>
      <c r="I23" s="31"/>
      <c r="J23" s="31"/>
      <c r="K23" s="31"/>
      <c r="L23" s="31"/>
      <c r="M23" s="31"/>
      <c r="N23" s="31"/>
      <c r="O23" s="31"/>
      <c r="P23" s="31"/>
      <c r="Q23" s="31"/>
      <c r="R23" s="31"/>
      <c r="S23" s="31"/>
      <c r="T23" s="31"/>
    </row>
    <row r="24" spans="1:20" ht="15.75" customHeight="1">
      <c r="A24" s="141" t="s">
        <v>159</v>
      </c>
      <c r="B24" s="263">
        <v>6</v>
      </c>
      <c r="C24" s="263">
        <v>342</v>
      </c>
      <c r="D24" s="268">
        <v>348</v>
      </c>
      <c r="E24" s="31"/>
      <c r="F24" s="31"/>
      <c r="G24" s="31"/>
      <c r="H24" s="31"/>
      <c r="I24" s="31"/>
      <c r="J24" s="31"/>
      <c r="K24" s="31"/>
      <c r="L24" s="31"/>
      <c r="M24" s="31"/>
      <c r="N24" s="31"/>
      <c r="O24" s="31"/>
      <c r="P24" s="31"/>
      <c r="Q24" s="31"/>
      <c r="R24" s="31"/>
      <c r="S24" s="31"/>
      <c r="T24" s="31"/>
    </row>
    <row r="25" spans="1:20" ht="15.75" customHeight="1">
      <c r="A25" s="141" t="s">
        <v>160</v>
      </c>
      <c r="B25" s="263">
        <v>68</v>
      </c>
      <c r="C25" s="262">
        <v>995</v>
      </c>
      <c r="D25" s="270">
        <v>1063</v>
      </c>
      <c r="E25" s="31"/>
      <c r="F25" s="31"/>
      <c r="G25" s="31"/>
      <c r="H25" s="31"/>
      <c r="I25" s="31"/>
      <c r="J25" s="31"/>
      <c r="K25" s="31"/>
      <c r="L25" s="31"/>
      <c r="M25" s="31"/>
      <c r="N25" s="31"/>
      <c r="O25" s="31"/>
      <c r="P25" s="31"/>
      <c r="Q25" s="31"/>
      <c r="R25" s="31"/>
      <c r="S25" s="31"/>
      <c r="T25" s="31"/>
    </row>
    <row r="26" spans="1:20" ht="15.75" customHeight="1">
      <c r="A26" s="141" t="s">
        <v>161</v>
      </c>
      <c r="B26" s="263">
        <v>88</v>
      </c>
      <c r="C26" s="263">
        <v>288</v>
      </c>
      <c r="D26" s="268">
        <v>376</v>
      </c>
      <c r="E26" s="31"/>
      <c r="F26" s="31"/>
      <c r="G26" s="31"/>
      <c r="H26" s="31"/>
      <c r="I26" s="31"/>
      <c r="J26" s="31"/>
      <c r="K26" s="31"/>
      <c r="L26" s="31"/>
      <c r="M26" s="31"/>
      <c r="N26" s="31"/>
      <c r="O26" s="31"/>
      <c r="P26" s="31"/>
      <c r="Q26" s="31"/>
      <c r="R26" s="31"/>
      <c r="S26" s="31"/>
      <c r="T26" s="31"/>
    </row>
    <row r="27" spans="1:20" ht="15.75" customHeight="1">
      <c r="A27" s="141" t="s">
        <v>162</v>
      </c>
      <c r="B27" s="263">
        <v>35</v>
      </c>
      <c r="C27" s="263">
        <v>259</v>
      </c>
      <c r="D27" s="268">
        <v>294</v>
      </c>
      <c r="E27" s="31"/>
      <c r="F27" s="31"/>
      <c r="G27" s="31"/>
      <c r="H27" s="31"/>
      <c r="I27" s="31"/>
      <c r="J27" s="31"/>
      <c r="K27" s="31"/>
      <c r="L27" s="31"/>
      <c r="M27" s="31"/>
      <c r="N27" s="31"/>
      <c r="O27" s="31"/>
      <c r="P27" s="31"/>
      <c r="Q27" s="31"/>
      <c r="R27" s="31"/>
      <c r="S27" s="31"/>
      <c r="T27" s="31"/>
    </row>
    <row r="28" spans="1:20" ht="15.75" customHeight="1">
      <c r="A28" s="141" t="s">
        <v>163</v>
      </c>
      <c r="B28" s="263">
        <v>1</v>
      </c>
      <c r="C28" s="263">
        <v>72</v>
      </c>
      <c r="D28" s="268">
        <v>73</v>
      </c>
      <c r="E28" s="31"/>
      <c r="F28" s="31"/>
      <c r="G28" s="31"/>
      <c r="H28" s="31"/>
      <c r="I28" s="31"/>
      <c r="J28" s="31"/>
      <c r="K28" s="31"/>
      <c r="L28" s="31"/>
      <c r="M28" s="31"/>
      <c r="N28" s="31"/>
      <c r="O28" s="31"/>
      <c r="P28" s="31"/>
      <c r="Q28" s="31"/>
      <c r="R28" s="31"/>
      <c r="S28" s="31"/>
      <c r="T28" s="31"/>
    </row>
    <row r="29" spans="1:20" ht="15.75" customHeight="1">
      <c r="A29" s="141" t="s">
        <v>164</v>
      </c>
      <c r="B29" s="263">
        <v>25</v>
      </c>
      <c r="C29" s="263">
        <v>148</v>
      </c>
      <c r="D29" s="268">
        <v>173</v>
      </c>
      <c r="E29" s="31"/>
      <c r="F29" s="31"/>
      <c r="G29" s="31"/>
      <c r="H29" s="31"/>
      <c r="I29" s="31"/>
      <c r="J29" s="31"/>
      <c r="K29" s="31"/>
      <c r="L29" s="31"/>
      <c r="M29" s="31"/>
      <c r="N29" s="31"/>
      <c r="O29" s="31"/>
      <c r="P29" s="31"/>
      <c r="Q29" s="31"/>
      <c r="R29" s="31"/>
      <c r="S29" s="31"/>
      <c r="T29" s="31"/>
    </row>
    <row r="30" spans="1:20" ht="15.75" customHeight="1">
      <c r="A30" s="141" t="s">
        <v>165</v>
      </c>
      <c r="B30" s="263">
        <v>26</v>
      </c>
      <c r="C30" s="263">
        <v>156</v>
      </c>
      <c r="D30" s="268">
        <v>182</v>
      </c>
      <c r="E30" s="31"/>
      <c r="F30" s="31"/>
      <c r="G30" s="31"/>
      <c r="H30" s="31"/>
      <c r="I30" s="31"/>
      <c r="J30" s="31"/>
      <c r="K30" s="31"/>
      <c r="L30" s="31"/>
      <c r="M30" s="31"/>
      <c r="N30" s="31"/>
      <c r="O30" s="31"/>
      <c r="P30" s="31"/>
      <c r="Q30" s="31"/>
      <c r="R30" s="31"/>
      <c r="S30" s="31"/>
      <c r="T30" s="31"/>
    </row>
    <row r="31" spans="1:20" ht="15.75" customHeight="1">
      <c r="A31" s="141" t="s">
        <v>166</v>
      </c>
      <c r="B31" s="263">
        <v>59</v>
      </c>
      <c r="C31" s="263">
        <v>534</v>
      </c>
      <c r="D31" s="268">
        <v>593</v>
      </c>
      <c r="E31" s="31"/>
      <c r="F31" s="31"/>
      <c r="G31" s="31"/>
      <c r="H31" s="31"/>
      <c r="I31" s="31"/>
      <c r="J31" s="31"/>
      <c r="K31" s="31"/>
      <c r="L31" s="31"/>
      <c r="M31" s="31"/>
      <c r="N31" s="31"/>
      <c r="O31" s="31"/>
      <c r="P31" s="31"/>
      <c r="Q31" s="31"/>
      <c r="R31" s="31"/>
      <c r="S31" s="31"/>
      <c r="T31" s="31"/>
    </row>
    <row r="32" spans="1:20" ht="15.75" customHeight="1">
      <c r="A32" s="141" t="s">
        <v>167</v>
      </c>
      <c r="B32" s="263">
        <v>0</v>
      </c>
      <c r="C32" s="263">
        <v>51</v>
      </c>
      <c r="D32" s="268">
        <v>51</v>
      </c>
      <c r="E32" s="31"/>
      <c r="F32" s="31"/>
      <c r="G32" s="31"/>
      <c r="H32" s="31"/>
      <c r="I32" s="31"/>
      <c r="J32" s="31"/>
      <c r="K32" s="31"/>
      <c r="L32" s="31"/>
      <c r="M32" s="31"/>
      <c r="N32" s="31"/>
      <c r="O32" s="31"/>
      <c r="P32" s="31"/>
      <c r="Q32" s="31"/>
      <c r="R32" s="31"/>
      <c r="S32" s="31"/>
      <c r="T32" s="31"/>
    </row>
    <row r="33" spans="1:20" ht="15.75" customHeight="1">
      <c r="A33" s="141" t="s">
        <v>168</v>
      </c>
      <c r="B33" s="263">
        <v>4</v>
      </c>
      <c r="C33" s="263">
        <v>102</v>
      </c>
      <c r="D33" s="268">
        <v>106</v>
      </c>
      <c r="E33" s="31"/>
      <c r="F33" s="31"/>
      <c r="G33" s="31"/>
      <c r="H33" s="31"/>
      <c r="I33" s="31"/>
      <c r="J33" s="31"/>
      <c r="K33" s="31"/>
      <c r="L33" s="31"/>
      <c r="M33" s="31"/>
      <c r="N33" s="31"/>
      <c r="O33" s="31"/>
      <c r="P33" s="31"/>
      <c r="Q33" s="31"/>
      <c r="R33" s="31"/>
      <c r="S33" s="31"/>
      <c r="T33" s="31"/>
    </row>
    <row r="34" spans="1:20" ht="15.75" customHeight="1">
      <c r="A34" s="141" t="s">
        <v>169</v>
      </c>
      <c r="B34" s="263">
        <v>7</v>
      </c>
      <c r="C34" s="263">
        <v>18</v>
      </c>
      <c r="D34" s="268">
        <v>25</v>
      </c>
      <c r="E34" s="31"/>
      <c r="F34" s="31"/>
      <c r="G34" s="31"/>
      <c r="H34" s="31"/>
      <c r="I34" s="31"/>
      <c r="J34" s="31"/>
      <c r="K34" s="31"/>
      <c r="L34" s="31"/>
      <c r="M34" s="31"/>
      <c r="N34" s="31"/>
      <c r="O34" s="31"/>
      <c r="P34" s="31"/>
      <c r="Q34" s="31"/>
      <c r="R34" s="31"/>
      <c r="S34" s="31"/>
      <c r="T34" s="31"/>
    </row>
    <row r="35" spans="1:20" ht="15.75" customHeight="1">
      <c r="A35" s="141" t="s">
        <v>170</v>
      </c>
      <c r="B35" s="263">
        <v>176</v>
      </c>
      <c r="C35" s="263">
        <v>150</v>
      </c>
      <c r="D35" s="268">
        <v>326</v>
      </c>
      <c r="E35" s="31"/>
      <c r="F35" s="31"/>
      <c r="G35" s="31"/>
      <c r="H35" s="31"/>
      <c r="I35" s="31"/>
      <c r="J35" s="31"/>
      <c r="K35" s="31"/>
      <c r="L35" s="31"/>
      <c r="M35" s="31"/>
      <c r="N35" s="31"/>
      <c r="O35" s="31"/>
      <c r="P35" s="31"/>
      <c r="Q35" s="31"/>
      <c r="R35" s="31"/>
      <c r="S35" s="31"/>
      <c r="T35" s="31"/>
    </row>
    <row r="36" spans="1:20" ht="15.75" customHeight="1">
      <c r="A36" s="141" t="s">
        <v>171</v>
      </c>
      <c r="B36" s="263">
        <v>96</v>
      </c>
      <c r="C36" s="263">
        <v>208</v>
      </c>
      <c r="D36" s="268">
        <v>304</v>
      </c>
      <c r="E36" s="31"/>
      <c r="F36" s="31"/>
      <c r="G36" s="31"/>
      <c r="H36" s="31"/>
      <c r="I36" s="31"/>
      <c r="J36" s="31"/>
      <c r="K36" s="31"/>
      <c r="L36" s="31"/>
      <c r="M36" s="31"/>
      <c r="N36" s="31"/>
      <c r="O36" s="31"/>
      <c r="P36" s="31"/>
      <c r="Q36" s="31"/>
      <c r="R36" s="31"/>
      <c r="S36" s="31"/>
      <c r="T36" s="31"/>
    </row>
    <row r="37" spans="1:20" ht="15.75" customHeight="1">
      <c r="A37" s="141" t="s">
        <v>172</v>
      </c>
      <c r="B37" s="263">
        <v>37</v>
      </c>
      <c r="C37" s="263">
        <v>430</v>
      </c>
      <c r="D37" s="268">
        <v>467</v>
      </c>
      <c r="E37" s="31"/>
      <c r="F37" s="31"/>
      <c r="G37" s="31"/>
      <c r="H37" s="31"/>
      <c r="I37" s="31"/>
      <c r="J37" s="31"/>
      <c r="K37" s="31"/>
      <c r="L37" s="31"/>
      <c r="M37" s="31"/>
      <c r="N37" s="31"/>
      <c r="O37" s="31"/>
      <c r="P37" s="31"/>
      <c r="Q37" s="31"/>
      <c r="R37" s="31"/>
      <c r="S37" s="31"/>
      <c r="T37" s="31"/>
    </row>
    <row r="38" spans="1:20" ht="15.75" customHeight="1">
      <c r="A38" s="141" t="s">
        <v>173</v>
      </c>
      <c r="B38" s="263">
        <v>100</v>
      </c>
      <c r="C38" s="263">
        <v>171</v>
      </c>
      <c r="D38" s="268">
        <v>271</v>
      </c>
      <c r="E38" s="31"/>
      <c r="F38" s="31"/>
      <c r="G38" s="31"/>
      <c r="H38" s="31"/>
      <c r="I38" s="31"/>
      <c r="J38" s="31"/>
      <c r="K38" s="31"/>
      <c r="L38" s="31"/>
      <c r="M38" s="31"/>
      <c r="N38" s="31"/>
      <c r="O38" s="31"/>
      <c r="P38" s="31"/>
      <c r="Q38" s="31"/>
      <c r="R38" s="31"/>
      <c r="S38" s="31"/>
      <c r="T38" s="31"/>
    </row>
    <row r="39" spans="1:20" ht="15.75" customHeight="1">
      <c r="A39" s="141" t="s">
        <v>174</v>
      </c>
      <c r="B39" s="263">
        <v>8</v>
      </c>
      <c r="C39" s="263">
        <v>21</v>
      </c>
      <c r="D39" s="268">
        <v>29</v>
      </c>
      <c r="E39" s="31"/>
      <c r="F39" s="31"/>
      <c r="G39" s="31"/>
      <c r="H39" s="31"/>
      <c r="I39" s="31"/>
      <c r="J39" s="31"/>
      <c r="K39" s="31"/>
      <c r="L39" s="31"/>
      <c r="M39" s="31"/>
      <c r="N39" s="31"/>
      <c r="O39" s="31"/>
      <c r="P39" s="31"/>
      <c r="Q39" s="31"/>
      <c r="R39" s="31"/>
      <c r="S39" s="31"/>
      <c r="T39" s="31"/>
    </row>
    <row r="40" spans="1:20" ht="15.75" customHeight="1">
      <c r="A40" s="141" t="s">
        <v>175</v>
      </c>
      <c r="B40" s="263">
        <v>63</v>
      </c>
      <c r="C40" s="263">
        <v>294</v>
      </c>
      <c r="D40" s="268">
        <v>357</v>
      </c>
      <c r="E40" s="31"/>
      <c r="F40" s="31"/>
      <c r="G40" s="31"/>
      <c r="H40" s="31"/>
      <c r="I40" s="31"/>
      <c r="J40" s="31"/>
      <c r="K40" s="31"/>
      <c r="L40" s="31"/>
      <c r="M40" s="31"/>
      <c r="N40" s="31"/>
      <c r="O40" s="31"/>
      <c r="P40" s="31"/>
      <c r="Q40" s="31"/>
      <c r="R40" s="31"/>
      <c r="S40" s="31"/>
      <c r="T40" s="31"/>
    </row>
    <row r="41" spans="1:20" ht="15.75" customHeight="1">
      <c r="A41" s="141" t="s">
        <v>176</v>
      </c>
      <c r="B41" s="263">
        <v>7</v>
      </c>
      <c r="C41" s="263">
        <v>46</v>
      </c>
      <c r="D41" s="268">
        <v>53</v>
      </c>
      <c r="E41" s="31"/>
      <c r="F41" s="31"/>
      <c r="G41" s="31"/>
      <c r="H41" s="31"/>
      <c r="I41" s="31"/>
      <c r="J41" s="31"/>
      <c r="K41" s="31"/>
      <c r="L41" s="31"/>
      <c r="M41" s="31"/>
      <c r="N41" s="31"/>
      <c r="O41" s="31"/>
      <c r="P41" s="31"/>
      <c r="Q41" s="31"/>
      <c r="R41" s="31"/>
      <c r="S41" s="31"/>
      <c r="T41" s="31"/>
    </row>
    <row r="42" spans="1:20" ht="15.75" customHeight="1">
      <c r="A42" s="141" t="s">
        <v>177</v>
      </c>
      <c r="B42" s="263">
        <v>7</v>
      </c>
      <c r="C42" s="263">
        <v>287</v>
      </c>
      <c r="D42" s="268">
        <v>294</v>
      </c>
      <c r="E42" s="31"/>
      <c r="F42" s="31"/>
      <c r="G42" s="31"/>
      <c r="H42" s="31"/>
      <c r="I42" s="31"/>
      <c r="J42" s="31"/>
      <c r="K42" s="31"/>
      <c r="L42" s="31"/>
      <c r="M42" s="31"/>
      <c r="N42" s="31"/>
      <c r="O42" s="31"/>
      <c r="P42" s="31"/>
      <c r="Q42" s="31"/>
      <c r="R42" s="31"/>
      <c r="S42" s="31"/>
      <c r="T42" s="31"/>
    </row>
    <row r="43" spans="1:20" ht="15.75" customHeight="1">
      <c r="A43" s="141" t="s">
        <v>178</v>
      </c>
      <c r="B43" s="263">
        <v>112</v>
      </c>
      <c r="C43" s="263">
        <v>573</v>
      </c>
      <c r="D43" s="268">
        <v>685</v>
      </c>
      <c r="E43" s="31"/>
      <c r="F43" s="31"/>
      <c r="G43" s="31"/>
      <c r="H43" s="31"/>
      <c r="I43" s="31"/>
      <c r="J43" s="31"/>
      <c r="K43" s="31"/>
      <c r="L43" s="31"/>
      <c r="M43" s="31"/>
      <c r="N43" s="31"/>
      <c r="O43" s="31"/>
      <c r="P43" s="31"/>
      <c r="Q43" s="31"/>
      <c r="R43" s="31"/>
      <c r="S43" s="31"/>
      <c r="T43" s="31"/>
    </row>
    <row r="44" spans="1:20" ht="15.75" customHeight="1">
      <c r="A44" s="141" t="s">
        <v>179</v>
      </c>
      <c r="B44" s="263">
        <v>0</v>
      </c>
      <c r="C44" s="263">
        <v>6</v>
      </c>
      <c r="D44" s="268">
        <v>6</v>
      </c>
      <c r="E44" s="31"/>
      <c r="F44" s="31"/>
      <c r="G44" s="31"/>
      <c r="H44" s="31"/>
      <c r="I44" s="31"/>
      <c r="J44" s="31"/>
      <c r="K44" s="31"/>
      <c r="L44" s="31"/>
      <c r="M44" s="31"/>
      <c r="N44" s="31"/>
      <c r="O44" s="31"/>
      <c r="P44" s="31"/>
      <c r="Q44" s="31"/>
      <c r="R44" s="31"/>
      <c r="S44" s="31"/>
      <c r="T44" s="31"/>
    </row>
    <row r="45" spans="1:20" ht="15.75" customHeight="1">
      <c r="A45" s="141" t="s">
        <v>180</v>
      </c>
      <c r="B45" s="263">
        <v>8</v>
      </c>
      <c r="C45" s="263">
        <v>74</v>
      </c>
      <c r="D45" s="268">
        <v>82</v>
      </c>
      <c r="E45" s="31"/>
      <c r="F45" s="31"/>
      <c r="G45" s="31"/>
      <c r="H45" s="31"/>
      <c r="I45" s="31"/>
      <c r="J45" s="31"/>
      <c r="K45" s="31"/>
      <c r="L45" s="31"/>
      <c r="M45" s="31"/>
      <c r="N45" s="31"/>
      <c r="O45" s="31"/>
      <c r="P45" s="31"/>
      <c r="Q45" s="31"/>
      <c r="R45" s="31"/>
      <c r="S45" s="31"/>
      <c r="T45" s="31"/>
    </row>
    <row r="46" spans="1:20" ht="15.75" customHeight="1">
      <c r="A46" s="141" t="s">
        <v>181</v>
      </c>
      <c r="B46" s="263">
        <v>30</v>
      </c>
      <c r="C46" s="263">
        <v>173</v>
      </c>
      <c r="D46" s="268">
        <v>203</v>
      </c>
      <c r="E46" s="31"/>
      <c r="F46" s="31"/>
      <c r="G46" s="31"/>
      <c r="H46" s="31"/>
      <c r="I46" s="31"/>
      <c r="J46" s="31"/>
      <c r="K46" s="31"/>
      <c r="L46" s="31"/>
      <c r="M46" s="31"/>
      <c r="N46" s="31"/>
      <c r="O46" s="31"/>
      <c r="P46" s="31"/>
      <c r="Q46" s="31"/>
      <c r="R46" s="31"/>
      <c r="S46" s="31"/>
      <c r="T46" s="31"/>
    </row>
    <row r="47" spans="1:20" ht="15.75" customHeight="1">
      <c r="A47" s="141" t="s">
        <v>182</v>
      </c>
      <c r="B47" s="263">
        <v>37</v>
      </c>
      <c r="C47" s="263">
        <v>260</v>
      </c>
      <c r="D47" s="268">
        <v>297</v>
      </c>
      <c r="E47" s="31"/>
      <c r="F47" s="31"/>
      <c r="G47" s="31"/>
      <c r="H47" s="31"/>
      <c r="I47" s="31"/>
      <c r="J47" s="31"/>
      <c r="K47" s="31"/>
      <c r="L47" s="31"/>
      <c r="M47" s="31"/>
      <c r="N47" s="31"/>
      <c r="O47" s="31"/>
      <c r="P47" s="31"/>
      <c r="Q47" s="31"/>
      <c r="R47" s="31"/>
      <c r="S47" s="31"/>
      <c r="T47" s="31"/>
    </row>
    <row r="48" spans="1:20" ht="15.75" customHeight="1">
      <c r="A48" s="141" t="s">
        <v>183</v>
      </c>
      <c r="B48" s="263">
        <v>151</v>
      </c>
      <c r="C48" s="263">
        <v>232</v>
      </c>
      <c r="D48" s="268">
        <v>383</v>
      </c>
      <c r="E48" s="31"/>
      <c r="F48" s="31"/>
      <c r="G48" s="31"/>
      <c r="H48" s="31"/>
      <c r="I48" s="31"/>
      <c r="J48" s="31"/>
      <c r="K48" s="31"/>
      <c r="L48" s="31"/>
      <c r="M48" s="31"/>
      <c r="N48" s="31"/>
      <c r="O48" s="31"/>
      <c r="P48" s="31"/>
      <c r="Q48" s="31"/>
      <c r="R48" s="31"/>
      <c r="S48" s="31"/>
      <c r="T48" s="31"/>
    </row>
    <row r="49" spans="1:20" ht="15.75" customHeight="1">
      <c r="A49" s="141" t="s">
        <v>503</v>
      </c>
      <c r="B49" s="263">
        <v>29</v>
      </c>
      <c r="C49" s="263">
        <v>65</v>
      </c>
      <c r="D49" s="270">
        <v>94</v>
      </c>
      <c r="E49" s="31"/>
      <c r="F49" s="31"/>
      <c r="G49" s="31"/>
      <c r="H49" s="31"/>
      <c r="I49" s="31"/>
      <c r="J49" s="31"/>
      <c r="K49" s="31"/>
      <c r="L49" s="31"/>
      <c r="M49" s="31"/>
      <c r="N49" s="31"/>
      <c r="O49" s="31"/>
      <c r="P49" s="31"/>
      <c r="Q49" s="31"/>
      <c r="R49" s="31"/>
      <c r="S49" s="31"/>
      <c r="T49" s="31"/>
    </row>
    <row r="50" spans="1:20" ht="15.75" customHeight="1">
      <c r="A50" s="141" t="s">
        <v>184</v>
      </c>
      <c r="B50" s="263">
        <v>24</v>
      </c>
      <c r="C50" s="263">
        <v>216</v>
      </c>
      <c r="D50" s="268">
        <v>240</v>
      </c>
      <c r="E50" s="31"/>
      <c r="F50" s="31"/>
      <c r="G50" s="31"/>
      <c r="H50" s="31"/>
      <c r="I50" s="31"/>
      <c r="J50" s="31"/>
      <c r="K50" s="31"/>
      <c r="L50" s="31"/>
      <c r="M50" s="31"/>
      <c r="N50" s="31"/>
      <c r="O50" s="31"/>
      <c r="P50" s="31"/>
      <c r="Q50" s="31"/>
      <c r="R50" s="31"/>
      <c r="S50" s="31"/>
      <c r="T50" s="31"/>
    </row>
    <row r="51" spans="1:20" ht="15.75" customHeight="1">
      <c r="A51" s="141" t="s">
        <v>185</v>
      </c>
      <c r="B51" s="263">
        <v>25</v>
      </c>
      <c r="C51" s="263">
        <v>17</v>
      </c>
      <c r="D51" s="268">
        <v>42</v>
      </c>
      <c r="E51" s="31"/>
      <c r="F51" s="31"/>
      <c r="G51" s="31"/>
      <c r="H51" s="31"/>
      <c r="I51" s="31"/>
      <c r="J51" s="31"/>
      <c r="K51" s="31"/>
      <c r="L51" s="31"/>
      <c r="M51" s="31"/>
      <c r="N51" s="31"/>
      <c r="O51" s="31"/>
      <c r="P51" s="31"/>
      <c r="Q51" s="31"/>
      <c r="R51" s="31"/>
      <c r="S51" s="31"/>
      <c r="T51" s="31"/>
    </row>
    <row r="52" spans="1:20" ht="15.75" customHeight="1">
      <c r="A52" s="141" t="s">
        <v>186</v>
      </c>
      <c r="B52" s="263">
        <v>326</v>
      </c>
      <c r="C52" s="263">
        <v>788</v>
      </c>
      <c r="D52" s="270">
        <v>1114</v>
      </c>
      <c r="E52" s="31"/>
      <c r="F52" s="31"/>
      <c r="G52" s="31"/>
      <c r="H52" s="31"/>
      <c r="I52" s="31"/>
      <c r="J52" s="31"/>
      <c r="K52" s="31"/>
      <c r="L52" s="31"/>
      <c r="M52" s="31"/>
      <c r="N52" s="31"/>
      <c r="O52" s="31"/>
      <c r="P52" s="31"/>
      <c r="Q52" s="31"/>
      <c r="R52" s="31"/>
      <c r="S52" s="31"/>
      <c r="T52" s="31"/>
    </row>
    <row r="53" spans="1:20" ht="15.75" customHeight="1">
      <c r="A53" s="271" t="s">
        <v>187</v>
      </c>
      <c r="B53" s="263">
        <v>202</v>
      </c>
      <c r="C53" s="263">
        <v>351</v>
      </c>
      <c r="D53" s="270">
        <v>553</v>
      </c>
      <c r="E53" s="31"/>
      <c r="F53" s="31"/>
      <c r="G53" s="31"/>
      <c r="H53" s="31"/>
      <c r="I53" s="31"/>
      <c r="J53" s="31"/>
      <c r="K53" s="31"/>
      <c r="L53" s="31"/>
      <c r="M53" s="31"/>
      <c r="N53" s="31"/>
      <c r="O53" s="31"/>
      <c r="P53" s="31"/>
      <c r="Q53" s="31"/>
      <c r="R53" s="31"/>
      <c r="S53" s="31"/>
      <c r="T53" s="31"/>
    </row>
    <row r="54" spans="1:20" ht="15.75" customHeight="1">
      <c r="A54" s="141" t="s">
        <v>188</v>
      </c>
      <c r="B54" s="263">
        <v>1</v>
      </c>
      <c r="C54" s="263">
        <v>121</v>
      </c>
      <c r="D54" s="268">
        <v>122</v>
      </c>
      <c r="E54" s="31"/>
      <c r="F54" s="31"/>
      <c r="G54" s="31"/>
      <c r="H54" s="31"/>
      <c r="I54" s="31"/>
      <c r="J54" s="31"/>
      <c r="K54" s="31"/>
      <c r="L54" s="31"/>
      <c r="M54" s="31"/>
      <c r="N54" s="31"/>
      <c r="O54" s="31"/>
      <c r="P54" s="31"/>
      <c r="Q54" s="31"/>
      <c r="R54" s="31"/>
      <c r="S54" s="31"/>
      <c r="T54" s="31"/>
    </row>
    <row r="55" spans="1:20" ht="15.75" customHeight="1">
      <c r="A55" s="141" t="s">
        <v>189</v>
      </c>
      <c r="B55" s="263">
        <v>22</v>
      </c>
      <c r="C55" s="263">
        <v>99</v>
      </c>
      <c r="D55" s="268">
        <v>121</v>
      </c>
      <c r="E55" s="31"/>
      <c r="F55" s="31"/>
      <c r="G55" s="31"/>
      <c r="H55" s="31"/>
      <c r="I55" s="31"/>
      <c r="J55" s="31"/>
      <c r="K55" s="31"/>
      <c r="L55" s="31"/>
      <c r="M55" s="31"/>
      <c r="N55" s="31"/>
      <c r="O55" s="31"/>
      <c r="P55" s="31"/>
      <c r="Q55" s="31"/>
      <c r="R55" s="31"/>
      <c r="S55" s="31"/>
      <c r="T55" s="31"/>
    </row>
    <row r="56" spans="1:20" ht="15.75" customHeight="1" thickBot="1">
      <c r="A56" s="141" t="s">
        <v>190</v>
      </c>
      <c r="B56" s="263">
        <v>125</v>
      </c>
      <c r="C56" s="263">
        <v>783</v>
      </c>
      <c r="D56" s="268">
        <v>908</v>
      </c>
      <c r="E56" s="31"/>
      <c r="F56" s="31"/>
      <c r="G56" s="31"/>
      <c r="H56" s="31"/>
      <c r="I56" s="31"/>
      <c r="J56" s="31"/>
      <c r="K56" s="31"/>
      <c r="L56" s="31"/>
      <c r="M56" s="31"/>
      <c r="N56" s="31"/>
      <c r="O56" s="31"/>
      <c r="P56" s="31"/>
      <c r="Q56" s="31"/>
      <c r="R56" s="31"/>
      <c r="S56" s="31"/>
      <c r="T56" s="31"/>
    </row>
    <row r="57" spans="1:20" ht="15.75" customHeight="1" thickBot="1">
      <c r="A57" s="554" t="s">
        <v>266</v>
      </c>
      <c r="B57" s="777">
        <f>SUBTOTAL(109,B5:B56)</f>
        <v>3205</v>
      </c>
      <c r="C57" s="777">
        <f t="shared" ref="C57:D57" si="0">SUBTOTAL(109,C5:C56)</f>
        <v>12119</v>
      </c>
      <c r="D57" s="778">
        <f t="shared" si="0"/>
        <v>15324</v>
      </c>
      <c r="E57" s="31"/>
      <c r="F57" s="31"/>
      <c r="G57" s="31"/>
      <c r="H57" s="31"/>
      <c r="I57" s="31"/>
      <c r="J57" s="31"/>
      <c r="K57" s="31"/>
      <c r="L57" s="31"/>
      <c r="M57" s="31"/>
      <c r="N57" s="31"/>
      <c r="O57" s="31"/>
      <c r="P57" s="31"/>
      <c r="Q57" s="31"/>
      <c r="R57" s="31"/>
      <c r="S57" s="31"/>
      <c r="T57" s="31"/>
    </row>
    <row r="58" spans="1:20" ht="12.75" customHeight="1">
      <c r="A58" s="31"/>
      <c r="B58" s="31"/>
      <c r="C58" s="31"/>
      <c r="D58" s="53"/>
      <c r="E58" s="31"/>
      <c r="F58" s="31"/>
      <c r="G58" s="31"/>
      <c r="H58" s="31"/>
      <c r="I58" s="31"/>
      <c r="J58" s="31"/>
      <c r="K58" s="31"/>
      <c r="L58" s="31"/>
      <c r="M58" s="31"/>
      <c r="N58" s="31"/>
      <c r="O58" s="31"/>
      <c r="P58" s="31"/>
      <c r="Q58" s="31"/>
      <c r="R58" s="31"/>
      <c r="S58" s="31"/>
      <c r="T58" s="31"/>
    </row>
    <row r="59" spans="1:20" ht="12.75" customHeight="1">
      <c r="A59" s="31" t="s">
        <v>59</v>
      </c>
      <c r="B59" s="31"/>
      <c r="C59" s="31"/>
      <c r="D59" s="53"/>
      <c r="E59" s="31"/>
      <c r="F59" s="31"/>
      <c r="G59" s="31"/>
      <c r="H59" s="31"/>
      <c r="I59" s="31"/>
      <c r="J59" s="31"/>
      <c r="K59" s="31"/>
      <c r="L59" s="31"/>
      <c r="M59" s="31"/>
      <c r="N59" s="31"/>
      <c r="O59" s="31"/>
      <c r="P59" s="31"/>
      <c r="Q59" s="31"/>
      <c r="R59" s="31"/>
      <c r="S59" s="31"/>
      <c r="T59" s="31"/>
    </row>
    <row r="60" spans="1:20" ht="67.5" customHeight="1">
      <c r="A60" s="861" t="s">
        <v>269</v>
      </c>
      <c r="B60" s="834"/>
      <c r="C60" s="834"/>
      <c r="D60" s="834"/>
      <c r="E60" s="31"/>
      <c r="F60" s="31"/>
      <c r="G60" s="31"/>
      <c r="H60" s="31"/>
      <c r="I60" s="31"/>
      <c r="J60" s="31"/>
      <c r="K60" s="31"/>
      <c r="L60" s="31"/>
      <c r="M60" s="31"/>
      <c r="N60" s="31"/>
      <c r="O60" s="31"/>
      <c r="P60" s="31"/>
      <c r="Q60" s="31"/>
      <c r="R60" s="31"/>
      <c r="S60" s="31"/>
      <c r="T60" s="31"/>
    </row>
    <row r="61" spans="1:20" ht="15.75" customHeight="1">
      <c r="A61" s="861" t="s">
        <v>505</v>
      </c>
      <c r="B61" s="834"/>
      <c r="C61" s="834"/>
      <c r="D61" s="834"/>
      <c r="E61" s="31"/>
      <c r="F61" s="31"/>
      <c r="G61" s="31"/>
      <c r="H61" s="31"/>
      <c r="I61" s="31"/>
      <c r="J61" s="31"/>
      <c r="K61" s="31"/>
      <c r="L61" s="31"/>
      <c r="M61" s="31"/>
      <c r="N61" s="31"/>
      <c r="O61" s="31"/>
      <c r="P61" s="31"/>
      <c r="Q61" s="31"/>
      <c r="R61" s="31"/>
      <c r="S61" s="31"/>
      <c r="T61" s="31"/>
    </row>
    <row r="62" spans="1:20" ht="12.75" customHeight="1">
      <c r="A62" s="264"/>
      <c r="B62" s="264"/>
      <c r="C62" s="264"/>
      <c r="D62" s="166"/>
      <c r="E62" s="17"/>
      <c r="F62" s="17"/>
      <c r="G62" s="17"/>
      <c r="H62" s="17"/>
      <c r="I62" s="17"/>
      <c r="J62" s="17"/>
      <c r="K62" s="17"/>
      <c r="L62" s="17"/>
      <c r="M62" s="17"/>
      <c r="N62" s="17"/>
      <c r="O62" s="17"/>
      <c r="P62" s="17"/>
      <c r="Q62" s="17"/>
      <c r="R62" s="17"/>
      <c r="S62" s="17"/>
      <c r="T62" s="17"/>
    </row>
    <row r="63" spans="1:20" ht="12.75" customHeight="1">
      <c r="A63" s="264"/>
      <c r="B63" s="264"/>
      <c r="C63" s="264"/>
      <c r="D63" s="166"/>
      <c r="E63" s="17"/>
      <c r="F63" s="17"/>
      <c r="G63" s="17"/>
      <c r="H63" s="17"/>
      <c r="I63" s="17"/>
      <c r="J63" s="17"/>
      <c r="K63" s="17"/>
      <c r="L63" s="17"/>
      <c r="M63" s="17"/>
      <c r="N63" s="17"/>
      <c r="O63" s="17"/>
      <c r="P63" s="17"/>
      <c r="Q63" s="17"/>
      <c r="R63" s="17"/>
      <c r="S63" s="17"/>
      <c r="T63" s="17"/>
    </row>
    <row r="64" spans="1:20" ht="12.75" customHeight="1">
      <c r="A64" s="264"/>
      <c r="B64" s="264"/>
      <c r="C64" s="264"/>
      <c r="D64" s="166"/>
      <c r="E64" s="17"/>
      <c r="F64" s="17"/>
      <c r="G64" s="17"/>
      <c r="H64" s="17"/>
      <c r="I64" s="17"/>
      <c r="J64" s="17"/>
      <c r="K64" s="17"/>
      <c r="L64" s="17"/>
      <c r="M64" s="17"/>
      <c r="N64" s="17"/>
      <c r="O64" s="17"/>
      <c r="P64" s="17"/>
      <c r="Q64" s="17"/>
      <c r="R64" s="17"/>
      <c r="S64" s="17"/>
      <c r="T64" s="17"/>
    </row>
    <row r="65" spans="1:20" ht="12.75" customHeight="1">
      <c r="A65" s="264"/>
      <c r="B65" s="264"/>
      <c r="C65" s="264"/>
      <c r="D65" s="166"/>
      <c r="E65" s="17"/>
      <c r="F65" s="17"/>
      <c r="G65" s="17"/>
      <c r="H65" s="17"/>
      <c r="I65" s="17"/>
      <c r="J65" s="17"/>
      <c r="K65" s="17"/>
      <c r="L65" s="17"/>
      <c r="M65" s="17"/>
      <c r="N65" s="17"/>
      <c r="O65" s="17"/>
      <c r="P65" s="17"/>
      <c r="Q65" s="17"/>
      <c r="R65" s="17"/>
      <c r="S65" s="17"/>
      <c r="T65" s="17"/>
    </row>
    <row r="66" spans="1:20" ht="12.75" customHeight="1">
      <c r="A66" s="264"/>
      <c r="B66" s="264"/>
      <c r="C66" s="264"/>
      <c r="D66" s="166"/>
      <c r="E66" s="17"/>
      <c r="F66" s="17"/>
      <c r="G66" s="17"/>
      <c r="H66" s="17"/>
      <c r="I66" s="17"/>
      <c r="J66" s="17"/>
      <c r="K66" s="17"/>
      <c r="L66" s="17"/>
      <c r="M66" s="17"/>
      <c r="N66" s="17"/>
      <c r="O66" s="17"/>
      <c r="P66" s="17"/>
      <c r="Q66" s="17"/>
      <c r="R66" s="17"/>
      <c r="S66" s="17"/>
      <c r="T66" s="17"/>
    </row>
    <row r="67" spans="1:20" ht="12.75" customHeight="1">
      <c r="A67" s="22"/>
      <c r="B67" s="22"/>
      <c r="C67" s="22"/>
      <c r="D67" s="166"/>
      <c r="E67" s="17"/>
      <c r="F67" s="17"/>
      <c r="G67" s="17"/>
      <c r="H67" s="17"/>
      <c r="I67" s="17"/>
      <c r="J67" s="17"/>
      <c r="K67" s="17"/>
      <c r="L67" s="17"/>
      <c r="M67" s="17"/>
      <c r="N67" s="17"/>
      <c r="O67" s="17"/>
      <c r="P67" s="17"/>
      <c r="Q67" s="17"/>
      <c r="R67" s="17"/>
      <c r="S67" s="17"/>
      <c r="T67" s="17"/>
    </row>
    <row r="68" spans="1:20" ht="12.75" customHeight="1">
      <c r="A68" s="17"/>
      <c r="B68" s="261"/>
      <c r="C68" s="261"/>
      <c r="D68" s="166"/>
      <c r="E68" s="17"/>
      <c r="F68" s="17"/>
      <c r="G68" s="17"/>
      <c r="H68" s="17"/>
      <c r="I68" s="17"/>
      <c r="J68" s="17"/>
      <c r="K68" s="17"/>
      <c r="L68" s="17"/>
      <c r="M68" s="17"/>
      <c r="N68" s="17"/>
      <c r="O68" s="17"/>
      <c r="P68" s="17"/>
      <c r="Q68" s="17"/>
      <c r="R68" s="17"/>
      <c r="S68" s="17"/>
      <c r="T68" s="17"/>
    </row>
    <row r="69" spans="1:20" ht="12.75" customHeight="1">
      <c r="A69" s="17"/>
      <c r="B69" s="261"/>
      <c r="C69" s="261"/>
      <c r="D69" s="166"/>
      <c r="E69" s="17"/>
      <c r="F69" s="17"/>
      <c r="G69" s="17"/>
      <c r="H69" s="17"/>
      <c r="I69" s="17"/>
      <c r="J69" s="17"/>
      <c r="K69" s="17"/>
      <c r="L69" s="17"/>
      <c r="M69" s="17"/>
      <c r="N69" s="17"/>
      <c r="O69" s="17"/>
      <c r="P69" s="17"/>
      <c r="Q69" s="17"/>
      <c r="R69" s="17"/>
      <c r="S69" s="17"/>
      <c r="T69" s="17"/>
    </row>
    <row r="70" spans="1:20" ht="12.75" customHeight="1">
      <c r="A70" s="17"/>
      <c r="B70" s="261"/>
      <c r="C70" s="261"/>
      <c r="D70" s="166"/>
      <c r="E70" s="17"/>
      <c r="F70" s="17"/>
      <c r="G70" s="17"/>
      <c r="H70" s="17"/>
      <c r="I70" s="17"/>
      <c r="J70" s="17"/>
      <c r="K70" s="17"/>
      <c r="L70" s="17"/>
      <c r="M70" s="17"/>
      <c r="N70" s="17"/>
      <c r="O70" s="17"/>
      <c r="P70" s="17"/>
      <c r="Q70" s="17"/>
      <c r="R70" s="17"/>
      <c r="S70" s="17"/>
      <c r="T70" s="17"/>
    </row>
    <row r="71" spans="1:20" ht="12.75" customHeight="1">
      <c r="A71" s="17"/>
      <c r="B71" s="261"/>
      <c r="C71" s="261"/>
      <c r="D71" s="166"/>
      <c r="E71" s="17"/>
      <c r="F71" s="17"/>
      <c r="G71" s="17"/>
      <c r="H71" s="17"/>
      <c r="I71" s="17"/>
      <c r="J71" s="17"/>
      <c r="K71" s="17"/>
      <c r="L71" s="17"/>
      <c r="M71" s="17"/>
      <c r="N71" s="17"/>
      <c r="O71" s="17"/>
      <c r="P71" s="17"/>
      <c r="Q71" s="17"/>
      <c r="R71" s="17"/>
      <c r="S71" s="17"/>
      <c r="T71" s="17"/>
    </row>
    <row r="72" spans="1:20" ht="12.75" customHeight="1">
      <c r="A72" s="17"/>
      <c r="B72" s="261"/>
      <c r="C72" s="261"/>
      <c r="D72" s="166"/>
      <c r="E72" s="17"/>
      <c r="F72" s="17"/>
      <c r="G72" s="17"/>
      <c r="H72" s="17"/>
      <c r="I72" s="17"/>
      <c r="J72" s="17"/>
      <c r="K72" s="17"/>
      <c r="L72" s="17"/>
      <c r="M72" s="17"/>
      <c r="N72" s="17"/>
      <c r="O72" s="17"/>
      <c r="P72" s="17"/>
      <c r="Q72" s="17"/>
      <c r="R72" s="17"/>
      <c r="S72" s="17"/>
      <c r="T72" s="17"/>
    </row>
    <row r="73" spans="1:20" ht="12.75" customHeight="1">
      <c r="A73" s="17"/>
      <c r="B73" s="261"/>
      <c r="C73" s="261"/>
      <c r="D73" s="166"/>
      <c r="E73" s="17"/>
      <c r="F73" s="17"/>
      <c r="G73" s="17"/>
      <c r="H73" s="17"/>
      <c r="I73" s="17"/>
      <c r="J73" s="17"/>
      <c r="K73" s="17"/>
      <c r="L73" s="17"/>
      <c r="M73" s="17"/>
      <c r="N73" s="17"/>
      <c r="O73" s="17"/>
      <c r="P73" s="17"/>
      <c r="Q73" s="17"/>
      <c r="R73" s="17"/>
      <c r="S73" s="17"/>
      <c r="T73" s="17"/>
    </row>
    <row r="74" spans="1:20" ht="12.75" customHeight="1">
      <c r="A74" s="17"/>
      <c r="B74" s="261"/>
      <c r="C74" s="261"/>
      <c r="D74" s="166"/>
      <c r="E74" s="17"/>
      <c r="F74" s="17"/>
      <c r="G74" s="17"/>
      <c r="H74" s="17"/>
      <c r="I74" s="17"/>
      <c r="J74" s="17"/>
      <c r="K74" s="17"/>
      <c r="L74" s="17"/>
      <c r="M74" s="17"/>
      <c r="N74" s="17"/>
      <c r="O74" s="17"/>
      <c r="P74" s="17"/>
      <c r="Q74" s="17"/>
      <c r="R74" s="17"/>
      <c r="S74" s="17"/>
      <c r="T74" s="17"/>
    </row>
    <row r="75" spans="1:20" ht="12.75" customHeight="1">
      <c r="A75" s="17"/>
      <c r="B75" s="261"/>
      <c r="C75" s="261"/>
      <c r="D75" s="166"/>
      <c r="E75" s="17"/>
      <c r="F75" s="17"/>
      <c r="G75" s="17"/>
      <c r="H75" s="17"/>
      <c r="I75" s="17"/>
      <c r="J75" s="17"/>
      <c r="K75" s="17"/>
      <c r="L75" s="17"/>
      <c r="M75" s="17"/>
      <c r="N75" s="17"/>
      <c r="O75" s="17"/>
      <c r="P75" s="17"/>
      <c r="Q75" s="17"/>
      <c r="R75" s="17"/>
      <c r="S75" s="17"/>
      <c r="T75" s="17"/>
    </row>
    <row r="76" spans="1:20" ht="12.75" customHeight="1">
      <c r="A76" s="17"/>
      <c r="B76" s="261"/>
      <c r="C76" s="261"/>
      <c r="D76" s="166"/>
      <c r="E76" s="17"/>
      <c r="F76" s="17"/>
      <c r="G76" s="17"/>
      <c r="H76" s="17"/>
      <c r="I76" s="17"/>
      <c r="J76" s="17"/>
      <c r="K76" s="17"/>
      <c r="L76" s="17"/>
      <c r="M76" s="17"/>
      <c r="N76" s="17"/>
      <c r="O76" s="17"/>
      <c r="P76" s="17"/>
      <c r="Q76" s="17"/>
      <c r="R76" s="17"/>
      <c r="S76" s="17"/>
      <c r="T76" s="17"/>
    </row>
    <row r="77" spans="1:20" ht="12.75" customHeight="1">
      <c r="A77" s="17"/>
      <c r="B77" s="261"/>
      <c r="C77" s="261"/>
      <c r="D77" s="166"/>
      <c r="E77" s="17"/>
      <c r="F77" s="17"/>
      <c r="G77" s="17"/>
      <c r="H77" s="17"/>
      <c r="I77" s="17"/>
      <c r="J77" s="17"/>
      <c r="K77" s="17"/>
      <c r="L77" s="17"/>
      <c r="M77" s="17"/>
      <c r="N77" s="17"/>
      <c r="O77" s="17"/>
      <c r="P77" s="17"/>
      <c r="Q77" s="17"/>
      <c r="R77" s="17"/>
      <c r="S77" s="17"/>
      <c r="T77" s="17"/>
    </row>
    <row r="78" spans="1:20" ht="12.75" customHeight="1">
      <c r="A78" s="17"/>
      <c r="B78" s="261"/>
      <c r="C78" s="261"/>
      <c r="D78" s="166"/>
      <c r="E78" s="17"/>
      <c r="F78" s="17"/>
      <c r="G78" s="17"/>
      <c r="H78" s="17"/>
      <c r="I78" s="17"/>
      <c r="J78" s="17"/>
      <c r="K78" s="17"/>
      <c r="L78" s="17"/>
      <c r="M78" s="17"/>
      <c r="N78" s="17"/>
      <c r="O78" s="17"/>
      <c r="P78" s="17"/>
      <c r="Q78" s="17"/>
      <c r="R78" s="17"/>
      <c r="S78" s="17"/>
      <c r="T78" s="17"/>
    </row>
    <row r="79" spans="1:20" ht="12.75" customHeight="1">
      <c r="A79" s="17"/>
      <c r="B79" s="261"/>
      <c r="C79" s="261"/>
      <c r="D79" s="166"/>
      <c r="E79" s="17"/>
      <c r="F79" s="17"/>
      <c r="G79" s="17"/>
      <c r="H79" s="17"/>
      <c r="I79" s="17"/>
      <c r="J79" s="17"/>
      <c r="K79" s="17"/>
      <c r="L79" s="17"/>
      <c r="M79" s="17"/>
      <c r="N79" s="17"/>
      <c r="O79" s="17"/>
      <c r="P79" s="17"/>
      <c r="Q79" s="17"/>
      <c r="R79" s="17"/>
      <c r="S79" s="17"/>
      <c r="T79" s="17"/>
    </row>
    <row r="80" spans="1:20" ht="12.75" customHeight="1">
      <c r="A80" s="17"/>
      <c r="B80" s="261"/>
      <c r="C80" s="261"/>
      <c r="D80" s="166"/>
      <c r="E80" s="17"/>
      <c r="F80" s="17"/>
      <c r="G80" s="17"/>
      <c r="H80" s="17"/>
      <c r="I80" s="17"/>
      <c r="J80" s="17"/>
      <c r="K80" s="17"/>
      <c r="L80" s="17"/>
      <c r="M80" s="17"/>
      <c r="N80" s="17"/>
      <c r="O80" s="17"/>
      <c r="P80" s="17"/>
      <c r="Q80" s="17"/>
      <c r="R80" s="17"/>
      <c r="S80" s="17"/>
      <c r="T80" s="17"/>
    </row>
    <row r="81" spans="1:20" ht="12.75" customHeight="1">
      <c r="A81" s="17"/>
      <c r="B81" s="261"/>
      <c r="C81" s="261"/>
      <c r="D81" s="166"/>
      <c r="E81" s="17"/>
      <c r="F81" s="17"/>
      <c r="G81" s="17"/>
      <c r="H81" s="17"/>
      <c r="I81" s="17"/>
      <c r="J81" s="17"/>
      <c r="K81" s="17"/>
      <c r="L81" s="17"/>
      <c r="M81" s="17"/>
      <c r="N81" s="17"/>
      <c r="O81" s="17"/>
      <c r="P81" s="17"/>
      <c r="Q81" s="17"/>
      <c r="R81" s="17"/>
      <c r="S81" s="17"/>
      <c r="T81" s="17"/>
    </row>
    <row r="82" spans="1:20" ht="12.75" customHeight="1">
      <c r="A82" s="17"/>
      <c r="B82" s="261"/>
      <c r="C82" s="261"/>
      <c r="D82" s="166"/>
      <c r="E82" s="17"/>
      <c r="F82" s="17"/>
      <c r="G82" s="17"/>
      <c r="H82" s="17"/>
      <c r="I82" s="17"/>
      <c r="J82" s="17"/>
      <c r="K82" s="17"/>
      <c r="L82" s="17"/>
      <c r="M82" s="17"/>
      <c r="N82" s="17"/>
      <c r="O82" s="17"/>
      <c r="P82" s="17"/>
      <c r="Q82" s="17"/>
      <c r="R82" s="17"/>
      <c r="S82" s="17"/>
      <c r="T82" s="17"/>
    </row>
    <row r="83" spans="1:20" ht="12.75" customHeight="1">
      <c r="A83" s="17"/>
      <c r="B83" s="261"/>
      <c r="C83" s="261"/>
      <c r="D83" s="166"/>
      <c r="E83" s="17"/>
      <c r="F83" s="17"/>
      <c r="G83" s="17"/>
      <c r="H83" s="17"/>
      <c r="I83" s="17"/>
      <c r="J83" s="17"/>
      <c r="K83" s="17"/>
      <c r="L83" s="17"/>
      <c r="M83" s="17"/>
      <c r="N83" s="17"/>
      <c r="O83" s="17"/>
      <c r="P83" s="17"/>
      <c r="Q83" s="17"/>
      <c r="R83" s="17"/>
      <c r="S83" s="17"/>
      <c r="T83" s="17"/>
    </row>
    <row r="84" spans="1:20" ht="12.75" customHeight="1">
      <c r="A84" s="17"/>
      <c r="B84" s="261"/>
      <c r="C84" s="261"/>
      <c r="D84" s="166"/>
      <c r="E84" s="17"/>
      <c r="F84" s="17"/>
      <c r="G84" s="17"/>
      <c r="H84" s="17"/>
      <c r="I84" s="17"/>
      <c r="J84" s="17"/>
      <c r="K84" s="17"/>
      <c r="L84" s="17"/>
      <c r="M84" s="17"/>
      <c r="N84" s="17"/>
      <c r="O84" s="17"/>
      <c r="P84" s="17"/>
      <c r="Q84" s="17"/>
      <c r="R84" s="17"/>
      <c r="S84" s="17"/>
      <c r="T84" s="17"/>
    </row>
    <row r="85" spans="1:20" ht="12.75" customHeight="1">
      <c r="A85" s="17"/>
      <c r="B85" s="261"/>
      <c r="C85" s="261"/>
      <c r="D85" s="166"/>
      <c r="E85" s="17"/>
      <c r="F85" s="17"/>
      <c r="G85" s="17"/>
      <c r="H85" s="17"/>
      <c r="I85" s="17"/>
      <c r="J85" s="17"/>
      <c r="K85" s="17"/>
      <c r="L85" s="17"/>
      <c r="M85" s="17"/>
      <c r="N85" s="17"/>
      <c r="O85" s="17"/>
      <c r="P85" s="17"/>
      <c r="Q85" s="17"/>
      <c r="R85" s="17"/>
      <c r="S85" s="17"/>
      <c r="T85" s="17"/>
    </row>
    <row r="86" spans="1:20" ht="12.75" customHeight="1">
      <c r="A86" s="17"/>
      <c r="B86" s="261"/>
      <c r="C86" s="261"/>
      <c r="D86" s="166"/>
      <c r="E86" s="17"/>
      <c r="F86" s="17"/>
      <c r="G86" s="17"/>
      <c r="H86" s="17"/>
      <c r="I86" s="17"/>
      <c r="J86" s="17"/>
      <c r="K86" s="17"/>
      <c r="L86" s="17"/>
      <c r="M86" s="17"/>
      <c r="N86" s="17"/>
      <c r="O86" s="17"/>
      <c r="P86" s="17"/>
      <c r="Q86" s="17"/>
      <c r="R86" s="17"/>
      <c r="S86" s="17"/>
      <c r="T86" s="17"/>
    </row>
    <row r="87" spans="1:20" ht="12.75" customHeight="1">
      <c r="A87" s="17"/>
      <c r="B87" s="261"/>
      <c r="C87" s="261"/>
      <c r="D87" s="166"/>
      <c r="E87" s="17"/>
      <c r="F87" s="17"/>
      <c r="G87" s="17"/>
      <c r="H87" s="17"/>
      <c r="I87" s="17"/>
      <c r="J87" s="17"/>
      <c r="K87" s="17"/>
      <c r="L87" s="17"/>
      <c r="M87" s="17"/>
      <c r="N87" s="17"/>
      <c r="O87" s="17"/>
      <c r="P87" s="17"/>
      <c r="Q87" s="17"/>
      <c r="R87" s="17"/>
      <c r="S87" s="17"/>
      <c r="T87" s="17"/>
    </row>
    <row r="88" spans="1:20" ht="12.75" customHeight="1">
      <c r="A88" s="17"/>
      <c r="B88" s="261"/>
      <c r="C88" s="261"/>
      <c r="D88" s="166"/>
      <c r="E88" s="17"/>
      <c r="F88" s="17"/>
      <c r="G88" s="17"/>
      <c r="H88" s="17"/>
      <c r="I88" s="17"/>
      <c r="J88" s="17"/>
      <c r="K88" s="17"/>
      <c r="L88" s="17"/>
      <c r="M88" s="17"/>
      <c r="N88" s="17"/>
      <c r="O88" s="17"/>
      <c r="P88" s="17"/>
      <c r="Q88" s="17"/>
      <c r="R88" s="17"/>
      <c r="S88" s="17"/>
      <c r="T88" s="17"/>
    </row>
    <row r="89" spans="1:20" ht="12.75" customHeight="1">
      <c r="A89" s="17"/>
      <c r="B89" s="261"/>
      <c r="C89" s="261"/>
      <c r="D89" s="166"/>
      <c r="E89" s="17"/>
      <c r="F89" s="17"/>
      <c r="G89" s="17"/>
      <c r="H89" s="17"/>
      <c r="I89" s="17"/>
      <c r="J89" s="17"/>
      <c r="K89" s="17"/>
      <c r="L89" s="17"/>
      <c r="M89" s="17"/>
      <c r="N89" s="17"/>
      <c r="O89" s="17"/>
      <c r="P89" s="17"/>
      <c r="Q89" s="17"/>
      <c r="R89" s="17"/>
      <c r="S89" s="17"/>
      <c r="T89" s="17"/>
    </row>
    <row r="90" spans="1:20" ht="12.75" customHeight="1">
      <c r="A90" s="17"/>
      <c r="B90" s="261"/>
      <c r="C90" s="261"/>
      <c r="D90" s="166"/>
      <c r="E90" s="17"/>
      <c r="F90" s="17"/>
      <c r="G90" s="17"/>
      <c r="H90" s="17"/>
      <c r="I90" s="17"/>
      <c r="J90" s="17"/>
      <c r="K90" s="17"/>
      <c r="L90" s="17"/>
      <c r="M90" s="17"/>
      <c r="N90" s="17"/>
      <c r="O90" s="17"/>
      <c r="P90" s="17"/>
      <c r="Q90" s="17"/>
      <c r="R90" s="17"/>
      <c r="S90" s="17"/>
      <c r="T90" s="17"/>
    </row>
    <row r="91" spans="1:20" ht="12.75" customHeight="1">
      <c r="A91" s="17"/>
      <c r="B91" s="261"/>
      <c r="C91" s="261"/>
      <c r="D91" s="166"/>
      <c r="E91" s="17"/>
      <c r="F91" s="17"/>
      <c r="G91" s="17"/>
      <c r="H91" s="17"/>
      <c r="I91" s="17"/>
      <c r="J91" s="17"/>
      <c r="K91" s="17"/>
      <c r="L91" s="17"/>
      <c r="M91" s="17"/>
      <c r="N91" s="17"/>
      <c r="O91" s="17"/>
      <c r="P91" s="17"/>
      <c r="Q91" s="17"/>
      <c r="R91" s="17"/>
      <c r="S91" s="17"/>
      <c r="T91" s="17"/>
    </row>
    <row r="92" spans="1:20" ht="12.75" customHeight="1">
      <c r="A92" s="17"/>
      <c r="B92" s="261"/>
      <c r="C92" s="261"/>
      <c r="D92" s="166"/>
      <c r="E92" s="17"/>
      <c r="F92" s="17"/>
      <c r="G92" s="17"/>
      <c r="H92" s="17"/>
      <c r="I92" s="17"/>
      <c r="J92" s="17"/>
      <c r="K92" s="17"/>
      <c r="L92" s="17"/>
      <c r="M92" s="17"/>
      <c r="N92" s="17"/>
      <c r="O92" s="17"/>
      <c r="P92" s="17"/>
      <c r="Q92" s="17"/>
      <c r="R92" s="17"/>
      <c r="S92" s="17"/>
      <c r="T92" s="17"/>
    </row>
    <row r="93" spans="1:20" ht="12.75" customHeight="1">
      <c r="A93" s="17"/>
      <c r="B93" s="261"/>
      <c r="C93" s="261"/>
      <c r="D93" s="166"/>
      <c r="E93" s="17"/>
      <c r="F93" s="17"/>
      <c r="G93" s="17"/>
      <c r="H93" s="17"/>
      <c r="I93" s="17"/>
      <c r="J93" s="17"/>
      <c r="K93" s="17"/>
      <c r="L93" s="17"/>
      <c r="M93" s="17"/>
      <c r="N93" s="17"/>
      <c r="O93" s="17"/>
      <c r="P93" s="17"/>
      <c r="Q93" s="17"/>
      <c r="R93" s="17"/>
      <c r="S93" s="17"/>
      <c r="T93" s="17"/>
    </row>
    <row r="94" spans="1:20" ht="12.75" customHeight="1">
      <c r="A94" s="17"/>
      <c r="B94" s="261"/>
      <c r="C94" s="261"/>
      <c r="D94" s="166"/>
      <c r="E94" s="17"/>
      <c r="F94" s="17"/>
      <c r="G94" s="17"/>
      <c r="H94" s="17"/>
      <c r="I94" s="17"/>
      <c r="J94" s="17"/>
      <c r="K94" s="17"/>
      <c r="L94" s="17"/>
      <c r="M94" s="17"/>
      <c r="N94" s="17"/>
      <c r="O94" s="17"/>
      <c r="P94" s="17"/>
      <c r="Q94" s="17"/>
      <c r="R94" s="17"/>
      <c r="S94" s="17"/>
      <c r="T94" s="17"/>
    </row>
    <row r="95" spans="1:20" ht="12.75" customHeight="1">
      <c r="A95" s="17"/>
      <c r="B95" s="261"/>
      <c r="C95" s="261"/>
      <c r="D95" s="166"/>
      <c r="E95" s="17"/>
      <c r="F95" s="17"/>
      <c r="G95" s="17"/>
      <c r="H95" s="17"/>
      <c r="I95" s="17"/>
      <c r="J95" s="17"/>
      <c r="K95" s="17"/>
      <c r="L95" s="17"/>
      <c r="M95" s="17"/>
      <c r="N95" s="17"/>
      <c r="O95" s="17"/>
      <c r="P95" s="17"/>
      <c r="Q95" s="17"/>
      <c r="R95" s="17"/>
      <c r="S95" s="17"/>
      <c r="T95" s="17"/>
    </row>
    <row r="96" spans="1:20" ht="12.75" customHeight="1">
      <c r="A96" s="17"/>
      <c r="B96" s="261"/>
      <c r="C96" s="261"/>
      <c r="D96" s="166"/>
      <c r="E96" s="17"/>
      <c r="F96" s="17"/>
      <c r="G96" s="17"/>
      <c r="H96" s="17"/>
      <c r="I96" s="17"/>
      <c r="J96" s="17"/>
      <c r="K96" s="17"/>
      <c r="L96" s="17"/>
      <c r="M96" s="17"/>
      <c r="N96" s="17"/>
      <c r="O96" s="17"/>
      <c r="P96" s="17"/>
      <c r="Q96" s="17"/>
      <c r="R96" s="17"/>
      <c r="S96" s="17"/>
      <c r="T96" s="17"/>
    </row>
    <row r="97" spans="1:20" ht="12.75" customHeight="1">
      <c r="A97" s="17"/>
      <c r="B97" s="261"/>
      <c r="C97" s="261"/>
      <c r="D97" s="166"/>
      <c r="E97" s="17"/>
      <c r="F97" s="17"/>
      <c r="G97" s="17"/>
      <c r="H97" s="17"/>
      <c r="I97" s="17"/>
      <c r="J97" s="17"/>
      <c r="K97" s="17"/>
      <c r="L97" s="17"/>
      <c r="M97" s="17"/>
      <c r="N97" s="17"/>
      <c r="O97" s="17"/>
      <c r="P97" s="17"/>
      <c r="Q97" s="17"/>
      <c r="R97" s="17"/>
      <c r="S97" s="17"/>
      <c r="T97" s="17"/>
    </row>
    <row r="98" spans="1:20" ht="12.75" customHeight="1">
      <c r="A98" s="17"/>
      <c r="B98" s="261"/>
      <c r="C98" s="261"/>
      <c r="D98" s="166"/>
      <c r="E98" s="17"/>
      <c r="F98" s="17"/>
      <c r="G98" s="17"/>
      <c r="H98" s="17"/>
      <c r="I98" s="17"/>
      <c r="J98" s="17"/>
      <c r="K98" s="17"/>
      <c r="L98" s="17"/>
      <c r="M98" s="17"/>
      <c r="N98" s="17"/>
      <c r="O98" s="17"/>
      <c r="P98" s="17"/>
      <c r="Q98" s="17"/>
      <c r="R98" s="17"/>
      <c r="S98" s="17"/>
      <c r="T98" s="17"/>
    </row>
    <row r="99" spans="1:20" ht="12.75" customHeight="1">
      <c r="A99" s="17"/>
      <c r="B99" s="261"/>
      <c r="C99" s="261"/>
      <c r="D99" s="166"/>
      <c r="E99" s="17"/>
      <c r="F99" s="17"/>
      <c r="G99" s="17"/>
      <c r="H99" s="17"/>
      <c r="I99" s="17"/>
      <c r="J99" s="17"/>
      <c r="K99" s="17"/>
      <c r="L99" s="17"/>
      <c r="M99" s="17"/>
      <c r="N99" s="17"/>
      <c r="O99" s="17"/>
      <c r="P99" s="17"/>
      <c r="Q99" s="17"/>
      <c r="R99" s="17"/>
      <c r="S99" s="17"/>
      <c r="T99" s="17"/>
    </row>
    <row r="100" spans="1:20" ht="12.75" customHeight="1">
      <c r="A100" s="17"/>
      <c r="B100" s="261"/>
      <c r="C100" s="261"/>
      <c r="D100" s="166"/>
      <c r="E100" s="17"/>
      <c r="F100" s="17"/>
      <c r="G100" s="17"/>
      <c r="H100" s="17"/>
      <c r="I100" s="17"/>
      <c r="J100" s="17"/>
      <c r="K100" s="17"/>
      <c r="L100" s="17"/>
      <c r="M100" s="17"/>
      <c r="N100" s="17"/>
      <c r="O100" s="17"/>
      <c r="P100" s="17"/>
      <c r="Q100" s="17"/>
      <c r="R100" s="17"/>
      <c r="S100" s="17"/>
      <c r="T100" s="17"/>
    </row>
    <row r="101" spans="1:20" ht="12.75" customHeight="1">
      <c r="A101" s="17"/>
      <c r="B101" s="261"/>
      <c r="C101" s="261"/>
      <c r="D101" s="166"/>
      <c r="E101" s="17"/>
      <c r="F101" s="17"/>
      <c r="G101" s="17"/>
      <c r="H101" s="17"/>
      <c r="I101" s="17"/>
      <c r="J101" s="17"/>
      <c r="K101" s="17"/>
      <c r="L101" s="17"/>
      <c r="M101" s="17"/>
      <c r="N101" s="17"/>
      <c r="O101" s="17"/>
      <c r="P101" s="17"/>
      <c r="Q101" s="17"/>
      <c r="R101" s="17"/>
      <c r="S101" s="17"/>
      <c r="T101" s="17"/>
    </row>
    <row r="102" spans="1:20" ht="12.75" customHeight="1">
      <c r="A102" s="17"/>
      <c r="B102" s="261"/>
      <c r="C102" s="261"/>
      <c r="D102" s="166"/>
      <c r="E102" s="17"/>
      <c r="F102" s="17"/>
      <c r="G102" s="17"/>
      <c r="H102" s="17"/>
      <c r="I102" s="17"/>
      <c r="J102" s="17"/>
      <c r="K102" s="17"/>
      <c r="L102" s="17"/>
      <c r="M102" s="17"/>
      <c r="N102" s="17"/>
      <c r="O102" s="17"/>
      <c r="P102" s="17"/>
      <c r="Q102" s="17"/>
      <c r="R102" s="17"/>
      <c r="S102" s="17"/>
      <c r="T102" s="17"/>
    </row>
    <row r="103" spans="1:20" ht="12.75" customHeight="1">
      <c r="A103" s="17"/>
      <c r="B103" s="261"/>
      <c r="C103" s="261"/>
      <c r="D103" s="166"/>
      <c r="E103" s="17"/>
      <c r="F103" s="17"/>
      <c r="G103" s="17"/>
      <c r="H103" s="17"/>
      <c r="I103" s="17"/>
      <c r="J103" s="17"/>
      <c r="K103" s="17"/>
      <c r="L103" s="17"/>
      <c r="M103" s="17"/>
      <c r="N103" s="17"/>
      <c r="O103" s="17"/>
      <c r="P103" s="17"/>
      <c r="Q103" s="17"/>
      <c r="R103" s="17"/>
      <c r="S103" s="17"/>
      <c r="T103" s="17"/>
    </row>
    <row r="104" spans="1:20" ht="12.75" customHeight="1">
      <c r="A104" s="17"/>
      <c r="B104" s="261"/>
      <c r="C104" s="261"/>
      <c r="D104" s="166"/>
      <c r="E104" s="17"/>
      <c r="F104" s="17"/>
      <c r="G104" s="17"/>
      <c r="H104" s="17"/>
      <c r="I104" s="17"/>
      <c r="J104" s="17"/>
      <c r="K104" s="17"/>
      <c r="L104" s="17"/>
      <c r="M104" s="17"/>
      <c r="N104" s="17"/>
      <c r="O104" s="17"/>
      <c r="P104" s="17"/>
      <c r="Q104" s="17"/>
      <c r="R104" s="17"/>
      <c r="S104" s="17"/>
      <c r="T104" s="17"/>
    </row>
    <row r="105" spans="1:20" ht="12.75" customHeight="1">
      <c r="A105" s="17"/>
      <c r="B105" s="261"/>
      <c r="C105" s="261"/>
      <c r="D105" s="166"/>
      <c r="E105" s="17"/>
      <c r="F105" s="17"/>
      <c r="G105" s="17"/>
      <c r="H105" s="17"/>
      <c r="I105" s="17"/>
      <c r="J105" s="17"/>
      <c r="K105" s="17"/>
      <c r="L105" s="17"/>
      <c r="M105" s="17"/>
      <c r="N105" s="17"/>
      <c r="O105" s="17"/>
      <c r="P105" s="17"/>
      <c r="Q105" s="17"/>
      <c r="R105" s="17"/>
      <c r="S105" s="17"/>
      <c r="T105" s="17"/>
    </row>
    <row r="106" spans="1:20" ht="12.75" customHeight="1">
      <c r="A106" s="17"/>
      <c r="B106" s="261"/>
      <c r="C106" s="261"/>
      <c r="D106" s="166"/>
      <c r="E106" s="17"/>
      <c r="F106" s="17"/>
      <c r="G106" s="17"/>
      <c r="H106" s="17"/>
      <c r="I106" s="17"/>
      <c r="J106" s="17"/>
      <c r="K106" s="17"/>
      <c r="L106" s="17"/>
      <c r="M106" s="17"/>
      <c r="N106" s="17"/>
      <c r="O106" s="17"/>
      <c r="P106" s="17"/>
      <c r="Q106" s="17"/>
      <c r="R106" s="17"/>
      <c r="S106" s="17"/>
      <c r="T106" s="17"/>
    </row>
    <row r="107" spans="1:20" ht="12.75" customHeight="1">
      <c r="A107" s="17"/>
      <c r="B107" s="261"/>
      <c r="C107" s="261"/>
      <c r="D107" s="166"/>
      <c r="E107" s="17"/>
      <c r="F107" s="17"/>
      <c r="G107" s="17"/>
      <c r="H107" s="17"/>
      <c r="I107" s="17"/>
      <c r="J107" s="17"/>
      <c r="K107" s="17"/>
      <c r="L107" s="17"/>
      <c r="M107" s="17"/>
      <c r="N107" s="17"/>
      <c r="O107" s="17"/>
      <c r="P107" s="17"/>
      <c r="Q107" s="17"/>
      <c r="R107" s="17"/>
      <c r="S107" s="17"/>
      <c r="T107" s="17"/>
    </row>
    <row r="108" spans="1:20" ht="12.75" customHeight="1">
      <c r="A108" s="17"/>
      <c r="B108" s="261"/>
      <c r="C108" s="261"/>
      <c r="D108" s="166"/>
      <c r="E108" s="17"/>
      <c r="F108" s="17"/>
      <c r="G108" s="17"/>
      <c r="H108" s="17"/>
      <c r="I108" s="17"/>
      <c r="J108" s="17"/>
      <c r="K108" s="17"/>
      <c r="L108" s="17"/>
      <c r="M108" s="17"/>
      <c r="N108" s="17"/>
      <c r="O108" s="17"/>
      <c r="P108" s="17"/>
      <c r="Q108" s="17"/>
      <c r="R108" s="17"/>
      <c r="S108" s="17"/>
      <c r="T108" s="17"/>
    </row>
    <row r="109" spans="1:20" ht="12.75" customHeight="1">
      <c r="A109" s="17"/>
      <c r="B109" s="261"/>
      <c r="C109" s="261"/>
      <c r="D109" s="166"/>
      <c r="E109" s="17"/>
      <c r="F109" s="17"/>
      <c r="G109" s="17"/>
      <c r="H109" s="17"/>
      <c r="I109" s="17"/>
      <c r="J109" s="17"/>
      <c r="K109" s="17"/>
      <c r="L109" s="17"/>
      <c r="M109" s="17"/>
      <c r="N109" s="17"/>
      <c r="O109" s="17"/>
      <c r="P109" s="17"/>
      <c r="Q109" s="17"/>
      <c r="R109" s="17"/>
      <c r="S109" s="17"/>
      <c r="T109" s="17"/>
    </row>
    <row r="110" spans="1:20" ht="12.75" customHeight="1">
      <c r="A110" s="17"/>
      <c r="B110" s="261"/>
      <c r="C110" s="261"/>
      <c r="D110" s="166"/>
      <c r="E110" s="17"/>
      <c r="F110" s="17"/>
      <c r="G110" s="17"/>
      <c r="H110" s="17"/>
      <c r="I110" s="17"/>
      <c r="J110" s="17"/>
      <c r="K110" s="17"/>
      <c r="L110" s="17"/>
      <c r="M110" s="17"/>
      <c r="N110" s="17"/>
      <c r="O110" s="17"/>
      <c r="P110" s="17"/>
      <c r="Q110" s="17"/>
      <c r="R110" s="17"/>
      <c r="S110" s="17"/>
      <c r="T110" s="17"/>
    </row>
    <row r="111" spans="1:20" ht="12.75" customHeight="1">
      <c r="A111" s="17"/>
      <c r="B111" s="261"/>
      <c r="C111" s="261"/>
      <c r="D111" s="166"/>
      <c r="E111" s="17"/>
      <c r="F111" s="17"/>
      <c r="G111" s="17"/>
      <c r="H111" s="17"/>
      <c r="I111" s="17"/>
      <c r="J111" s="17"/>
      <c r="K111" s="17"/>
      <c r="L111" s="17"/>
      <c r="M111" s="17"/>
      <c r="N111" s="17"/>
      <c r="O111" s="17"/>
      <c r="P111" s="17"/>
      <c r="Q111" s="17"/>
      <c r="R111" s="17"/>
      <c r="S111" s="17"/>
      <c r="T111" s="17"/>
    </row>
    <row r="112" spans="1:20" ht="12.75" customHeight="1">
      <c r="A112" s="17"/>
      <c r="B112" s="261"/>
      <c r="C112" s="261"/>
      <c r="D112" s="166"/>
      <c r="E112" s="17"/>
      <c r="F112" s="17"/>
      <c r="G112" s="17"/>
      <c r="H112" s="17"/>
      <c r="I112" s="17"/>
      <c r="J112" s="17"/>
      <c r="K112" s="17"/>
      <c r="L112" s="17"/>
      <c r="M112" s="17"/>
      <c r="N112" s="17"/>
      <c r="O112" s="17"/>
      <c r="P112" s="17"/>
      <c r="Q112" s="17"/>
      <c r="R112" s="17"/>
      <c r="S112" s="17"/>
      <c r="T112" s="17"/>
    </row>
    <row r="113" spans="1:20" ht="12.75" customHeight="1">
      <c r="A113" s="17"/>
      <c r="B113" s="261"/>
      <c r="C113" s="261"/>
      <c r="D113" s="166"/>
      <c r="E113" s="17"/>
      <c r="F113" s="17"/>
      <c r="G113" s="17"/>
      <c r="H113" s="17"/>
      <c r="I113" s="17"/>
      <c r="J113" s="17"/>
      <c r="K113" s="17"/>
      <c r="L113" s="17"/>
      <c r="M113" s="17"/>
      <c r="N113" s="17"/>
      <c r="O113" s="17"/>
      <c r="P113" s="17"/>
      <c r="Q113" s="17"/>
      <c r="R113" s="17"/>
      <c r="S113" s="17"/>
      <c r="T113" s="17"/>
    </row>
    <row r="114" spans="1:20" ht="12.75" customHeight="1">
      <c r="A114" s="17"/>
      <c r="B114" s="261"/>
      <c r="C114" s="261"/>
      <c r="D114" s="166"/>
      <c r="E114" s="17"/>
      <c r="F114" s="17"/>
      <c r="G114" s="17"/>
      <c r="H114" s="17"/>
      <c r="I114" s="17"/>
      <c r="J114" s="17"/>
      <c r="K114" s="17"/>
      <c r="L114" s="17"/>
      <c r="M114" s="17"/>
      <c r="N114" s="17"/>
      <c r="O114" s="17"/>
      <c r="P114" s="17"/>
      <c r="Q114" s="17"/>
      <c r="R114" s="17"/>
      <c r="S114" s="17"/>
      <c r="T114" s="17"/>
    </row>
    <row r="115" spans="1:20" ht="12.75" customHeight="1">
      <c r="A115" s="17"/>
      <c r="B115" s="261"/>
      <c r="C115" s="261"/>
      <c r="D115" s="166"/>
      <c r="E115" s="17"/>
      <c r="F115" s="17"/>
      <c r="G115" s="17"/>
      <c r="H115" s="17"/>
      <c r="I115" s="17"/>
      <c r="J115" s="17"/>
      <c r="K115" s="17"/>
      <c r="L115" s="17"/>
      <c r="M115" s="17"/>
      <c r="N115" s="17"/>
      <c r="O115" s="17"/>
      <c r="P115" s="17"/>
      <c r="Q115" s="17"/>
      <c r="R115" s="17"/>
      <c r="S115" s="17"/>
      <c r="T115" s="17"/>
    </row>
    <row r="116" spans="1:20" ht="12.75" customHeight="1">
      <c r="A116" s="17"/>
      <c r="B116" s="261"/>
      <c r="C116" s="261"/>
      <c r="D116" s="166"/>
      <c r="E116" s="17"/>
      <c r="F116" s="17"/>
      <c r="G116" s="17"/>
      <c r="H116" s="17"/>
      <c r="I116" s="17"/>
      <c r="J116" s="17"/>
      <c r="K116" s="17"/>
      <c r="L116" s="17"/>
      <c r="M116" s="17"/>
      <c r="N116" s="17"/>
      <c r="O116" s="17"/>
      <c r="P116" s="17"/>
      <c r="Q116" s="17"/>
      <c r="R116" s="17"/>
      <c r="S116" s="17"/>
      <c r="T116" s="17"/>
    </row>
    <row r="117" spans="1:20" ht="12.75" customHeight="1">
      <c r="A117" s="17"/>
      <c r="B117" s="261"/>
      <c r="C117" s="261"/>
      <c r="D117" s="166"/>
      <c r="E117" s="17"/>
      <c r="F117" s="17"/>
      <c r="G117" s="17"/>
      <c r="H117" s="17"/>
      <c r="I117" s="17"/>
      <c r="J117" s="17"/>
      <c r="K117" s="17"/>
      <c r="L117" s="17"/>
      <c r="M117" s="17"/>
      <c r="N117" s="17"/>
      <c r="O117" s="17"/>
      <c r="P117" s="17"/>
      <c r="Q117" s="17"/>
      <c r="R117" s="17"/>
      <c r="S117" s="17"/>
      <c r="T117" s="17"/>
    </row>
    <row r="118" spans="1:20" ht="12.75" customHeight="1">
      <c r="A118" s="17"/>
      <c r="B118" s="261"/>
      <c r="C118" s="261"/>
      <c r="D118" s="166"/>
      <c r="E118" s="17"/>
      <c r="F118" s="17"/>
      <c r="G118" s="17"/>
      <c r="H118" s="17"/>
      <c r="I118" s="17"/>
      <c r="J118" s="17"/>
      <c r="K118" s="17"/>
      <c r="L118" s="17"/>
      <c r="M118" s="17"/>
      <c r="N118" s="17"/>
      <c r="O118" s="17"/>
      <c r="P118" s="17"/>
      <c r="Q118" s="17"/>
      <c r="R118" s="17"/>
      <c r="S118" s="17"/>
      <c r="T118" s="17"/>
    </row>
    <row r="119" spans="1:20" ht="12.75" customHeight="1">
      <c r="A119" s="17"/>
      <c r="B119" s="261"/>
      <c r="C119" s="261"/>
      <c r="D119" s="166"/>
      <c r="E119" s="17"/>
      <c r="F119" s="17"/>
      <c r="G119" s="17"/>
      <c r="H119" s="17"/>
      <c r="I119" s="17"/>
      <c r="J119" s="17"/>
      <c r="K119" s="17"/>
      <c r="L119" s="17"/>
      <c r="M119" s="17"/>
      <c r="N119" s="17"/>
      <c r="O119" s="17"/>
      <c r="P119" s="17"/>
      <c r="Q119" s="17"/>
      <c r="R119" s="17"/>
      <c r="S119" s="17"/>
      <c r="T119" s="17"/>
    </row>
    <row r="120" spans="1:20" ht="12.75" customHeight="1">
      <c r="A120" s="17"/>
      <c r="B120" s="261"/>
      <c r="C120" s="261"/>
      <c r="D120" s="166"/>
      <c r="E120" s="17"/>
      <c r="F120" s="17"/>
      <c r="G120" s="17"/>
      <c r="H120" s="17"/>
      <c r="I120" s="17"/>
      <c r="J120" s="17"/>
      <c r="K120" s="17"/>
      <c r="L120" s="17"/>
      <c r="M120" s="17"/>
      <c r="N120" s="17"/>
      <c r="O120" s="17"/>
      <c r="P120" s="17"/>
      <c r="Q120" s="17"/>
      <c r="R120" s="17"/>
      <c r="S120" s="17"/>
      <c r="T120" s="17"/>
    </row>
    <row r="121" spans="1:20" ht="12.75" customHeight="1">
      <c r="A121" s="17"/>
      <c r="B121" s="261"/>
      <c r="C121" s="261"/>
      <c r="D121" s="166"/>
      <c r="E121" s="17"/>
      <c r="F121" s="17"/>
      <c r="G121" s="17"/>
      <c r="H121" s="17"/>
      <c r="I121" s="17"/>
      <c r="J121" s="17"/>
      <c r="K121" s="17"/>
      <c r="L121" s="17"/>
      <c r="M121" s="17"/>
      <c r="N121" s="17"/>
      <c r="O121" s="17"/>
      <c r="P121" s="17"/>
      <c r="Q121" s="17"/>
      <c r="R121" s="17"/>
      <c r="S121" s="17"/>
      <c r="T121" s="17"/>
    </row>
    <row r="122" spans="1:20" ht="12.75" customHeight="1">
      <c r="A122" s="17"/>
      <c r="B122" s="261"/>
      <c r="C122" s="261"/>
      <c r="D122" s="166"/>
      <c r="E122" s="17"/>
      <c r="F122" s="17"/>
      <c r="G122" s="17"/>
      <c r="H122" s="17"/>
      <c r="I122" s="17"/>
      <c r="J122" s="17"/>
      <c r="K122" s="17"/>
      <c r="L122" s="17"/>
      <c r="M122" s="17"/>
      <c r="N122" s="17"/>
      <c r="O122" s="17"/>
      <c r="P122" s="17"/>
      <c r="Q122" s="17"/>
      <c r="R122" s="17"/>
      <c r="S122" s="17"/>
      <c r="T122" s="17"/>
    </row>
    <row r="123" spans="1:20" ht="12.75" customHeight="1">
      <c r="A123" s="17"/>
      <c r="B123" s="261"/>
      <c r="C123" s="261"/>
      <c r="D123" s="166"/>
      <c r="E123" s="17"/>
      <c r="F123" s="17"/>
      <c r="G123" s="17"/>
      <c r="H123" s="17"/>
      <c r="I123" s="17"/>
      <c r="J123" s="17"/>
      <c r="K123" s="17"/>
      <c r="L123" s="17"/>
      <c r="M123" s="17"/>
      <c r="N123" s="17"/>
      <c r="O123" s="17"/>
      <c r="P123" s="17"/>
      <c r="Q123" s="17"/>
      <c r="R123" s="17"/>
      <c r="S123" s="17"/>
      <c r="T123" s="17"/>
    </row>
    <row r="124" spans="1:20" ht="12.75" customHeight="1">
      <c r="A124" s="17"/>
      <c r="B124" s="261"/>
      <c r="C124" s="261"/>
      <c r="D124" s="166"/>
      <c r="E124" s="17"/>
      <c r="F124" s="17"/>
      <c r="G124" s="17"/>
      <c r="H124" s="17"/>
      <c r="I124" s="17"/>
      <c r="J124" s="17"/>
      <c r="K124" s="17"/>
      <c r="L124" s="17"/>
      <c r="M124" s="17"/>
      <c r="N124" s="17"/>
      <c r="O124" s="17"/>
      <c r="P124" s="17"/>
      <c r="Q124" s="17"/>
      <c r="R124" s="17"/>
      <c r="S124" s="17"/>
      <c r="T124" s="17"/>
    </row>
    <row r="125" spans="1:20" ht="12.75" customHeight="1">
      <c r="A125" s="17"/>
      <c r="B125" s="261"/>
      <c r="C125" s="261"/>
      <c r="D125" s="166"/>
      <c r="E125" s="17"/>
      <c r="F125" s="17"/>
      <c r="G125" s="17"/>
      <c r="H125" s="17"/>
      <c r="I125" s="17"/>
      <c r="J125" s="17"/>
      <c r="K125" s="17"/>
      <c r="L125" s="17"/>
      <c r="M125" s="17"/>
      <c r="N125" s="17"/>
      <c r="O125" s="17"/>
      <c r="P125" s="17"/>
      <c r="Q125" s="17"/>
      <c r="R125" s="17"/>
      <c r="S125" s="17"/>
      <c r="T125" s="17"/>
    </row>
    <row r="126" spans="1:20" ht="12.75" customHeight="1">
      <c r="A126" s="17"/>
      <c r="B126" s="261"/>
      <c r="C126" s="261"/>
      <c r="D126" s="166"/>
      <c r="E126" s="17"/>
      <c r="F126" s="17"/>
      <c r="G126" s="17"/>
      <c r="H126" s="17"/>
      <c r="I126" s="17"/>
      <c r="J126" s="17"/>
      <c r="K126" s="17"/>
      <c r="L126" s="17"/>
      <c r="M126" s="17"/>
      <c r="N126" s="17"/>
      <c r="O126" s="17"/>
      <c r="P126" s="17"/>
      <c r="Q126" s="17"/>
      <c r="R126" s="17"/>
      <c r="S126" s="17"/>
      <c r="T126" s="17"/>
    </row>
    <row r="127" spans="1:20" ht="12.75" customHeight="1">
      <c r="A127" s="17"/>
      <c r="B127" s="261"/>
      <c r="C127" s="261"/>
      <c r="D127" s="166"/>
      <c r="E127" s="17"/>
      <c r="F127" s="17"/>
      <c r="G127" s="17"/>
      <c r="H127" s="17"/>
      <c r="I127" s="17"/>
      <c r="J127" s="17"/>
      <c r="K127" s="17"/>
      <c r="L127" s="17"/>
      <c r="M127" s="17"/>
      <c r="N127" s="17"/>
      <c r="O127" s="17"/>
      <c r="P127" s="17"/>
      <c r="Q127" s="17"/>
      <c r="R127" s="17"/>
      <c r="S127" s="17"/>
      <c r="T127" s="17"/>
    </row>
    <row r="128" spans="1:20" ht="12.75" customHeight="1">
      <c r="A128" s="17"/>
      <c r="B128" s="261"/>
      <c r="C128" s="261"/>
      <c r="D128" s="166"/>
      <c r="E128" s="17"/>
      <c r="F128" s="17"/>
      <c r="G128" s="17"/>
      <c r="H128" s="17"/>
      <c r="I128" s="17"/>
      <c r="J128" s="17"/>
      <c r="K128" s="17"/>
      <c r="L128" s="17"/>
      <c r="M128" s="17"/>
      <c r="N128" s="17"/>
      <c r="O128" s="17"/>
      <c r="P128" s="17"/>
      <c r="Q128" s="17"/>
      <c r="R128" s="17"/>
      <c r="S128" s="17"/>
      <c r="T128" s="17"/>
    </row>
    <row r="129" spans="1:20" ht="12.75" customHeight="1">
      <c r="A129" s="17"/>
      <c r="B129" s="261"/>
      <c r="C129" s="261"/>
      <c r="D129" s="166"/>
      <c r="E129" s="17"/>
      <c r="F129" s="17"/>
      <c r="G129" s="17"/>
      <c r="H129" s="17"/>
      <c r="I129" s="17"/>
      <c r="J129" s="17"/>
      <c r="K129" s="17"/>
      <c r="L129" s="17"/>
      <c r="M129" s="17"/>
      <c r="N129" s="17"/>
      <c r="O129" s="17"/>
      <c r="P129" s="17"/>
      <c r="Q129" s="17"/>
      <c r="R129" s="17"/>
      <c r="S129" s="17"/>
      <c r="T129" s="17"/>
    </row>
    <row r="130" spans="1:20" ht="12.75" customHeight="1">
      <c r="A130" s="17"/>
      <c r="B130" s="261"/>
      <c r="C130" s="261"/>
      <c r="D130" s="166"/>
      <c r="E130" s="17"/>
      <c r="F130" s="17"/>
      <c r="G130" s="17"/>
      <c r="H130" s="17"/>
      <c r="I130" s="17"/>
      <c r="J130" s="17"/>
      <c r="K130" s="17"/>
      <c r="L130" s="17"/>
      <c r="M130" s="17"/>
      <c r="N130" s="17"/>
      <c r="O130" s="17"/>
      <c r="P130" s="17"/>
      <c r="Q130" s="17"/>
      <c r="R130" s="17"/>
      <c r="S130" s="17"/>
      <c r="T130" s="17"/>
    </row>
    <row r="131" spans="1:20" ht="12.75" customHeight="1">
      <c r="A131" s="17"/>
      <c r="B131" s="261"/>
      <c r="C131" s="261"/>
      <c r="D131" s="166"/>
      <c r="E131" s="17"/>
      <c r="F131" s="17"/>
      <c r="G131" s="17"/>
      <c r="H131" s="17"/>
      <c r="I131" s="17"/>
      <c r="J131" s="17"/>
      <c r="K131" s="17"/>
      <c r="L131" s="17"/>
      <c r="M131" s="17"/>
      <c r="N131" s="17"/>
      <c r="O131" s="17"/>
      <c r="P131" s="17"/>
      <c r="Q131" s="17"/>
      <c r="R131" s="17"/>
      <c r="S131" s="17"/>
      <c r="T131" s="17"/>
    </row>
    <row r="132" spans="1:20" ht="12.75" customHeight="1">
      <c r="A132" s="17"/>
      <c r="B132" s="261"/>
      <c r="C132" s="261"/>
      <c r="D132" s="166"/>
      <c r="E132" s="17"/>
      <c r="F132" s="17"/>
      <c r="G132" s="17"/>
      <c r="H132" s="17"/>
      <c r="I132" s="17"/>
      <c r="J132" s="17"/>
      <c r="K132" s="17"/>
      <c r="L132" s="17"/>
      <c r="M132" s="17"/>
      <c r="N132" s="17"/>
      <c r="O132" s="17"/>
      <c r="P132" s="17"/>
      <c r="Q132" s="17"/>
      <c r="R132" s="17"/>
      <c r="S132" s="17"/>
      <c r="T132" s="17"/>
    </row>
    <row r="133" spans="1:20" ht="12.75" customHeight="1">
      <c r="A133" s="17"/>
      <c r="B133" s="261"/>
      <c r="C133" s="261"/>
      <c r="D133" s="166"/>
      <c r="E133" s="17"/>
      <c r="F133" s="17"/>
      <c r="G133" s="17"/>
      <c r="H133" s="17"/>
      <c r="I133" s="17"/>
      <c r="J133" s="17"/>
      <c r="K133" s="17"/>
      <c r="L133" s="17"/>
      <c r="M133" s="17"/>
      <c r="N133" s="17"/>
      <c r="O133" s="17"/>
      <c r="P133" s="17"/>
      <c r="Q133" s="17"/>
      <c r="R133" s="17"/>
      <c r="S133" s="17"/>
      <c r="T133" s="17"/>
    </row>
    <row r="134" spans="1:20" ht="12.75" customHeight="1">
      <c r="A134" s="17"/>
      <c r="B134" s="261"/>
      <c r="C134" s="261"/>
      <c r="D134" s="166"/>
      <c r="E134" s="17"/>
      <c r="F134" s="17"/>
      <c r="G134" s="17"/>
      <c r="H134" s="17"/>
      <c r="I134" s="17"/>
      <c r="J134" s="17"/>
      <c r="K134" s="17"/>
      <c r="L134" s="17"/>
      <c r="M134" s="17"/>
      <c r="N134" s="17"/>
      <c r="O134" s="17"/>
      <c r="P134" s="17"/>
      <c r="Q134" s="17"/>
      <c r="R134" s="17"/>
      <c r="S134" s="17"/>
      <c r="T134" s="17"/>
    </row>
    <row r="135" spans="1:20" ht="12.75" customHeight="1">
      <c r="A135" s="17"/>
      <c r="B135" s="261"/>
      <c r="C135" s="261"/>
      <c r="D135" s="166"/>
      <c r="E135" s="17"/>
      <c r="F135" s="17"/>
      <c r="G135" s="17"/>
      <c r="H135" s="17"/>
      <c r="I135" s="17"/>
      <c r="J135" s="17"/>
      <c r="K135" s="17"/>
      <c r="L135" s="17"/>
      <c r="M135" s="17"/>
      <c r="N135" s="17"/>
      <c r="O135" s="17"/>
      <c r="P135" s="17"/>
      <c r="Q135" s="17"/>
      <c r="R135" s="17"/>
      <c r="S135" s="17"/>
      <c r="T135" s="17"/>
    </row>
    <row r="136" spans="1:20" ht="12.75" customHeight="1">
      <c r="A136" s="17"/>
      <c r="B136" s="261"/>
      <c r="C136" s="261"/>
      <c r="D136" s="166"/>
      <c r="E136" s="17"/>
      <c r="F136" s="17"/>
      <c r="G136" s="17"/>
      <c r="H136" s="17"/>
      <c r="I136" s="17"/>
      <c r="J136" s="17"/>
      <c r="K136" s="17"/>
      <c r="L136" s="17"/>
      <c r="M136" s="17"/>
      <c r="N136" s="17"/>
      <c r="O136" s="17"/>
      <c r="P136" s="17"/>
      <c r="Q136" s="17"/>
      <c r="R136" s="17"/>
      <c r="S136" s="17"/>
      <c r="T136" s="17"/>
    </row>
    <row r="137" spans="1:20" ht="12.75" customHeight="1">
      <c r="A137" s="17"/>
      <c r="B137" s="261"/>
      <c r="C137" s="261"/>
      <c r="D137" s="166"/>
      <c r="E137" s="17"/>
      <c r="F137" s="17"/>
      <c r="G137" s="17"/>
      <c r="H137" s="17"/>
      <c r="I137" s="17"/>
      <c r="J137" s="17"/>
      <c r="K137" s="17"/>
      <c r="L137" s="17"/>
      <c r="M137" s="17"/>
      <c r="N137" s="17"/>
      <c r="O137" s="17"/>
      <c r="P137" s="17"/>
      <c r="Q137" s="17"/>
      <c r="R137" s="17"/>
      <c r="S137" s="17"/>
      <c r="T137" s="17"/>
    </row>
    <row r="138" spans="1:20" ht="12.75" customHeight="1">
      <c r="A138" s="17"/>
      <c r="B138" s="261"/>
      <c r="C138" s="261"/>
      <c r="D138" s="166"/>
      <c r="E138" s="17"/>
      <c r="F138" s="17"/>
      <c r="G138" s="17"/>
      <c r="H138" s="17"/>
      <c r="I138" s="17"/>
      <c r="J138" s="17"/>
      <c r="K138" s="17"/>
      <c r="L138" s="17"/>
      <c r="M138" s="17"/>
      <c r="N138" s="17"/>
      <c r="O138" s="17"/>
      <c r="P138" s="17"/>
      <c r="Q138" s="17"/>
      <c r="R138" s="17"/>
      <c r="S138" s="17"/>
      <c r="T138" s="17"/>
    </row>
    <row r="139" spans="1:20" ht="12.75" customHeight="1">
      <c r="A139" s="17"/>
      <c r="B139" s="261"/>
      <c r="C139" s="261"/>
      <c r="D139" s="166"/>
      <c r="E139" s="17"/>
      <c r="F139" s="17"/>
      <c r="G139" s="17"/>
      <c r="H139" s="17"/>
      <c r="I139" s="17"/>
      <c r="J139" s="17"/>
      <c r="K139" s="17"/>
      <c r="L139" s="17"/>
      <c r="M139" s="17"/>
      <c r="N139" s="17"/>
      <c r="O139" s="17"/>
      <c r="P139" s="17"/>
      <c r="Q139" s="17"/>
      <c r="R139" s="17"/>
      <c r="S139" s="17"/>
      <c r="T139" s="17"/>
    </row>
    <row r="140" spans="1:20" ht="12.75" customHeight="1">
      <c r="A140" s="17"/>
      <c r="B140" s="261"/>
      <c r="C140" s="261"/>
      <c r="D140" s="166"/>
      <c r="E140" s="17"/>
      <c r="F140" s="17"/>
      <c r="G140" s="17"/>
      <c r="H140" s="17"/>
      <c r="I140" s="17"/>
      <c r="J140" s="17"/>
      <c r="K140" s="17"/>
      <c r="L140" s="17"/>
      <c r="M140" s="17"/>
      <c r="N140" s="17"/>
      <c r="O140" s="17"/>
      <c r="P140" s="17"/>
      <c r="Q140" s="17"/>
      <c r="R140" s="17"/>
      <c r="S140" s="17"/>
      <c r="T140" s="17"/>
    </row>
    <row r="141" spans="1:20" ht="12.75" customHeight="1">
      <c r="A141" s="17"/>
      <c r="B141" s="261"/>
      <c r="C141" s="261"/>
      <c r="D141" s="166"/>
      <c r="E141" s="17"/>
      <c r="F141" s="17"/>
      <c r="G141" s="17"/>
      <c r="H141" s="17"/>
      <c r="I141" s="17"/>
      <c r="J141" s="17"/>
      <c r="K141" s="17"/>
      <c r="L141" s="17"/>
      <c r="M141" s="17"/>
      <c r="N141" s="17"/>
      <c r="O141" s="17"/>
      <c r="P141" s="17"/>
      <c r="Q141" s="17"/>
      <c r="R141" s="17"/>
      <c r="S141" s="17"/>
      <c r="T141" s="17"/>
    </row>
    <row r="142" spans="1:20" ht="12.75" customHeight="1">
      <c r="A142" s="17"/>
      <c r="B142" s="261"/>
      <c r="C142" s="261"/>
      <c r="D142" s="166"/>
      <c r="E142" s="17"/>
      <c r="F142" s="17"/>
      <c r="G142" s="17"/>
      <c r="H142" s="17"/>
      <c r="I142" s="17"/>
      <c r="J142" s="17"/>
      <c r="K142" s="17"/>
      <c r="L142" s="17"/>
      <c r="M142" s="17"/>
      <c r="N142" s="17"/>
      <c r="O142" s="17"/>
      <c r="P142" s="17"/>
      <c r="Q142" s="17"/>
      <c r="R142" s="17"/>
      <c r="S142" s="17"/>
      <c r="T142" s="17"/>
    </row>
    <row r="143" spans="1:20" ht="12.75" customHeight="1">
      <c r="A143" s="17"/>
      <c r="B143" s="261"/>
      <c r="C143" s="261"/>
      <c r="D143" s="166"/>
      <c r="E143" s="17"/>
      <c r="F143" s="17"/>
      <c r="G143" s="17"/>
      <c r="H143" s="17"/>
      <c r="I143" s="17"/>
      <c r="J143" s="17"/>
      <c r="K143" s="17"/>
      <c r="L143" s="17"/>
      <c r="M143" s="17"/>
      <c r="N143" s="17"/>
      <c r="O143" s="17"/>
      <c r="P143" s="17"/>
      <c r="Q143" s="17"/>
      <c r="R143" s="17"/>
      <c r="S143" s="17"/>
      <c r="T143" s="17"/>
    </row>
    <row r="144" spans="1:20" ht="12.75" customHeight="1">
      <c r="A144" s="17"/>
      <c r="B144" s="261"/>
      <c r="C144" s="261"/>
      <c r="D144" s="166"/>
      <c r="E144" s="17"/>
      <c r="F144" s="17"/>
      <c r="G144" s="17"/>
      <c r="H144" s="17"/>
      <c r="I144" s="17"/>
      <c r="J144" s="17"/>
      <c r="K144" s="17"/>
      <c r="L144" s="17"/>
      <c r="M144" s="17"/>
      <c r="N144" s="17"/>
      <c r="O144" s="17"/>
      <c r="P144" s="17"/>
      <c r="Q144" s="17"/>
      <c r="R144" s="17"/>
      <c r="S144" s="17"/>
      <c r="T144" s="17"/>
    </row>
    <row r="145" spans="1:20" ht="12.75" customHeight="1">
      <c r="A145" s="17"/>
      <c r="B145" s="261"/>
      <c r="C145" s="261"/>
      <c r="D145" s="166"/>
      <c r="E145" s="17"/>
      <c r="F145" s="17"/>
      <c r="G145" s="17"/>
      <c r="H145" s="17"/>
      <c r="I145" s="17"/>
      <c r="J145" s="17"/>
      <c r="K145" s="17"/>
      <c r="L145" s="17"/>
      <c r="M145" s="17"/>
      <c r="N145" s="17"/>
      <c r="O145" s="17"/>
      <c r="P145" s="17"/>
      <c r="Q145" s="17"/>
      <c r="R145" s="17"/>
      <c r="S145" s="17"/>
      <c r="T145" s="17"/>
    </row>
    <row r="146" spans="1:20" ht="12.75" customHeight="1">
      <c r="A146" s="17"/>
      <c r="B146" s="261"/>
      <c r="C146" s="261"/>
      <c r="D146" s="166"/>
      <c r="E146" s="17"/>
      <c r="F146" s="17"/>
      <c r="G146" s="17"/>
      <c r="H146" s="17"/>
      <c r="I146" s="17"/>
      <c r="J146" s="17"/>
      <c r="K146" s="17"/>
      <c r="L146" s="17"/>
      <c r="M146" s="17"/>
      <c r="N146" s="17"/>
      <c r="O146" s="17"/>
      <c r="P146" s="17"/>
      <c r="Q146" s="17"/>
      <c r="R146" s="17"/>
      <c r="S146" s="17"/>
      <c r="T146" s="17"/>
    </row>
    <row r="147" spans="1:20" ht="12.75" customHeight="1">
      <c r="A147" s="17"/>
      <c r="B147" s="261"/>
      <c r="C147" s="261"/>
      <c r="D147" s="166"/>
      <c r="E147" s="17"/>
      <c r="F147" s="17"/>
      <c r="G147" s="17"/>
      <c r="H147" s="17"/>
      <c r="I147" s="17"/>
      <c r="J147" s="17"/>
      <c r="K147" s="17"/>
      <c r="L147" s="17"/>
      <c r="M147" s="17"/>
      <c r="N147" s="17"/>
      <c r="O147" s="17"/>
      <c r="P147" s="17"/>
      <c r="Q147" s="17"/>
      <c r="R147" s="17"/>
      <c r="S147" s="17"/>
      <c r="T147" s="17"/>
    </row>
    <row r="148" spans="1:20" ht="12.75" customHeight="1">
      <c r="A148" s="17"/>
      <c r="B148" s="261"/>
      <c r="C148" s="261"/>
      <c r="D148" s="166"/>
      <c r="E148" s="17"/>
      <c r="F148" s="17"/>
      <c r="G148" s="17"/>
      <c r="H148" s="17"/>
      <c r="I148" s="17"/>
      <c r="J148" s="17"/>
      <c r="K148" s="17"/>
      <c r="L148" s="17"/>
      <c r="M148" s="17"/>
      <c r="N148" s="17"/>
      <c r="O148" s="17"/>
      <c r="P148" s="17"/>
      <c r="Q148" s="17"/>
      <c r="R148" s="17"/>
      <c r="S148" s="17"/>
      <c r="T148" s="17"/>
    </row>
    <row r="149" spans="1:20" ht="12.75" customHeight="1">
      <c r="A149" s="17"/>
      <c r="B149" s="261"/>
      <c r="C149" s="261"/>
      <c r="D149" s="166"/>
      <c r="E149" s="17"/>
      <c r="F149" s="17"/>
      <c r="G149" s="17"/>
      <c r="H149" s="17"/>
      <c r="I149" s="17"/>
      <c r="J149" s="17"/>
      <c r="K149" s="17"/>
      <c r="L149" s="17"/>
      <c r="M149" s="17"/>
      <c r="N149" s="17"/>
      <c r="O149" s="17"/>
      <c r="P149" s="17"/>
      <c r="Q149" s="17"/>
      <c r="R149" s="17"/>
      <c r="S149" s="17"/>
      <c r="T149" s="17"/>
    </row>
    <row r="150" spans="1:20" ht="12.75" customHeight="1">
      <c r="A150" s="17"/>
      <c r="B150" s="261"/>
      <c r="C150" s="261"/>
      <c r="D150" s="166"/>
      <c r="E150" s="17"/>
      <c r="F150" s="17"/>
      <c r="G150" s="17"/>
      <c r="H150" s="17"/>
      <c r="I150" s="17"/>
      <c r="J150" s="17"/>
      <c r="K150" s="17"/>
      <c r="L150" s="17"/>
      <c r="M150" s="17"/>
      <c r="N150" s="17"/>
      <c r="O150" s="17"/>
      <c r="P150" s="17"/>
      <c r="Q150" s="17"/>
      <c r="R150" s="17"/>
      <c r="S150" s="17"/>
      <c r="T150" s="17"/>
    </row>
    <row r="151" spans="1:20" ht="12.75" customHeight="1">
      <c r="A151" s="17"/>
      <c r="B151" s="261"/>
      <c r="C151" s="261"/>
      <c r="D151" s="166"/>
      <c r="E151" s="17"/>
      <c r="F151" s="17"/>
      <c r="G151" s="17"/>
      <c r="H151" s="17"/>
      <c r="I151" s="17"/>
      <c r="J151" s="17"/>
      <c r="K151" s="17"/>
      <c r="L151" s="17"/>
      <c r="M151" s="17"/>
      <c r="N151" s="17"/>
      <c r="O151" s="17"/>
      <c r="P151" s="17"/>
      <c r="Q151" s="17"/>
      <c r="R151" s="17"/>
      <c r="S151" s="17"/>
      <c r="T151" s="17"/>
    </row>
    <row r="152" spans="1:20" ht="12.75" customHeight="1">
      <c r="A152" s="17"/>
      <c r="B152" s="261"/>
      <c r="C152" s="261"/>
      <c r="D152" s="166"/>
      <c r="E152" s="17"/>
      <c r="F152" s="17"/>
      <c r="G152" s="17"/>
      <c r="H152" s="17"/>
      <c r="I152" s="17"/>
      <c r="J152" s="17"/>
      <c r="K152" s="17"/>
      <c r="L152" s="17"/>
      <c r="M152" s="17"/>
      <c r="N152" s="17"/>
      <c r="O152" s="17"/>
      <c r="P152" s="17"/>
      <c r="Q152" s="17"/>
      <c r="R152" s="17"/>
      <c r="S152" s="17"/>
      <c r="T152" s="17"/>
    </row>
    <row r="153" spans="1:20" ht="12.75" customHeight="1">
      <c r="A153" s="17"/>
      <c r="B153" s="261"/>
      <c r="C153" s="261"/>
      <c r="D153" s="166"/>
      <c r="E153" s="17"/>
      <c r="F153" s="17"/>
      <c r="G153" s="17"/>
      <c r="H153" s="17"/>
      <c r="I153" s="17"/>
      <c r="J153" s="17"/>
      <c r="K153" s="17"/>
      <c r="L153" s="17"/>
      <c r="M153" s="17"/>
      <c r="N153" s="17"/>
      <c r="O153" s="17"/>
      <c r="P153" s="17"/>
      <c r="Q153" s="17"/>
      <c r="R153" s="17"/>
      <c r="S153" s="17"/>
      <c r="T153" s="17"/>
    </row>
    <row r="154" spans="1:20" ht="12.75" customHeight="1">
      <c r="A154" s="17"/>
      <c r="B154" s="261"/>
      <c r="C154" s="261"/>
      <c r="D154" s="166"/>
      <c r="E154" s="17"/>
      <c r="F154" s="17"/>
      <c r="G154" s="17"/>
      <c r="H154" s="17"/>
      <c r="I154" s="17"/>
      <c r="J154" s="17"/>
      <c r="K154" s="17"/>
      <c r="L154" s="17"/>
      <c r="M154" s="17"/>
      <c r="N154" s="17"/>
      <c r="O154" s="17"/>
      <c r="P154" s="17"/>
      <c r="Q154" s="17"/>
      <c r="R154" s="17"/>
      <c r="S154" s="17"/>
      <c r="T154" s="17"/>
    </row>
    <row r="155" spans="1:20" ht="12.75" customHeight="1">
      <c r="A155" s="17"/>
      <c r="B155" s="261"/>
      <c r="C155" s="261"/>
      <c r="D155" s="166"/>
      <c r="E155" s="17"/>
      <c r="F155" s="17"/>
      <c r="G155" s="17"/>
      <c r="H155" s="17"/>
      <c r="I155" s="17"/>
      <c r="J155" s="17"/>
      <c r="K155" s="17"/>
      <c r="L155" s="17"/>
      <c r="M155" s="17"/>
      <c r="N155" s="17"/>
      <c r="O155" s="17"/>
      <c r="P155" s="17"/>
      <c r="Q155" s="17"/>
      <c r="R155" s="17"/>
      <c r="S155" s="17"/>
      <c r="T155" s="17"/>
    </row>
    <row r="156" spans="1:20" ht="12.75" customHeight="1">
      <c r="A156" s="17"/>
      <c r="B156" s="261"/>
      <c r="C156" s="261"/>
      <c r="D156" s="166"/>
      <c r="E156" s="17"/>
      <c r="F156" s="17"/>
      <c r="G156" s="17"/>
      <c r="H156" s="17"/>
      <c r="I156" s="17"/>
      <c r="J156" s="17"/>
      <c r="K156" s="17"/>
      <c r="L156" s="17"/>
      <c r="M156" s="17"/>
      <c r="N156" s="17"/>
      <c r="O156" s="17"/>
      <c r="P156" s="17"/>
      <c r="Q156" s="17"/>
      <c r="R156" s="17"/>
      <c r="S156" s="17"/>
      <c r="T156" s="17"/>
    </row>
    <row r="157" spans="1:20" ht="12.75" customHeight="1">
      <c r="A157" s="17"/>
      <c r="B157" s="261"/>
      <c r="C157" s="261"/>
      <c r="D157" s="166"/>
      <c r="E157" s="17"/>
      <c r="F157" s="17"/>
      <c r="G157" s="17"/>
      <c r="H157" s="17"/>
      <c r="I157" s="17"/>
      <c r="J157" s="17"/>
      <c r="K157" s="17"/>
      <c r="L157" s="17"/>
      <c r="M157" s="17"/>
      <c r="N157" s="17"/>
      <c r="O157" s="17"/>
      <c r="P157" s="17"/>
      <c r="Q157" s="17"/>
      <c r="R157" s="17"/>
      <c r="S157" s="17"/>
      <c r="T157" s="17"/>
    </row>
    <row r="158" spans="1:20" ht="12.75" customHeight="1">
      <c r="A158" s="17"/>
      <c r="B158" s="261"/>
      <c r="C158" s="261"/>
      <c r="D158" s="166"/>
      <c r="E158" s="17"/>
      <c r="F158" s="17"/>
      <c r="G158" s="17"/>
      <c r="H158" s="17"/>
      <c r="I158" s="17"/>
      <c r="J158" s="17"/>
      <c r="K158" s="17"/>
      <c r="L158" s="17"/>
      <c r="M158" s="17"/>
      <c r="N158" s="17"/>
      <c r="O158" s="17"/>
      <c r="P158" s="17"/>
      <c r="Q158" s="17"/>
      <c r="R158" s="17"/>
      <c r="S158" s="17"/>
      <c r="T158" s="17"/>
    </row>
    <row r="159" spans="1:20" ht="12.75" customHeight="1">
      <c r="A159" s="17"/>
      <c r="B159" s="261"/>
      <c r="C159" s="261"/>
      <c r="D159" s="166"/>
      <c r="E159" s="17"/>
      <c r="F159" s="17"/>
      <c r="G159" s="17"/>
      <c r="H159" s="17"/>
      <c r="I159" s="17"/>
      <c r="J159" s="17"/>
      <c r="K159" s="17"/>
      <c r="L159" s="17"/>
      <c r="M159" s="17"/>
      <c r="N159" s="17"/>
      <c r="O159" s="17"/>
      <c r="P159" s="17"/>
      <c r="Q159" s="17"/>
      <c r="R159" s="17"/>
      <c r="S159" s="17"/>
      <c r="T159" s="17"/>
    </row>
    <row r="160" spans="1:20" ht="12.75" customHeight="1">
      <c r="A160" s="17"/>
      <c r="B160" s="261"/>
      <c r="C160" s="261"/>
      <c r="D160" s="166"/>
      <c r="E160" s="17"/>
      <c r="F160" s="17"/>
      <c r="G160" s="17"/>
      <c r="H160" s="17"/>
      <c r="I160" s="17"/>
      <c r="J160" s="17"/>
      <c r="K160" s="17"/>
      <c r="L160" s="17"/>
      <c r="M160" s="17"/>
      <c r="N160" s="17"/>
      <c r="O160" s="17"/>
      <c r="P160" s="17"/>
      <c r="Q160" s="17"/>
      <c r="R160" s="17"/>
      <c r="S160" s="17"/>
      <c r="T160" s="17"/>
    </row>
    <row r="161" spans="1:20" ht="12.75" customHeight="1">
      <c r="A161" s="17"/>
      <c r="B161" s="261"/>
      <c r="C161" s="261"/>
      <c r="D161" s="166"/>
      <c r="E161" s="17"/>
      <c r="F161" s="17"/>
      <c r="G161" s="17"/>
      <c r="H161" s="17"/>
      <c r="I161" s="17"/>
      <c r="J161" s="17"/>
      <c r="K161" s="17"/>
      <c r="L161" s="17"/>
      <c r="M161" s="17"/>
      <c r="N161" s="17"/>
      <c r="O161" s="17"/>
      <c r="P161" s="17"/>
      <c r="Q161" s="17"/>
      <c r="R161" s="17"/>
      <c r="S161" s="17"/>
      <c r="T161" s="17"/>
    </row>
    <row r="162" spans="1:20" ht="12.75" customHeight="1">
      <c r="A162" s="17"/>
      <c r="B162" s="261"/>
      <c r="C162" s="261"/>
      <c r="D162" s="166"/>
      <c r="E162" s="17"/>
      <c r="F162" s="17"/>
      <c r="G162" s="17"/>
      <c r="H162" s="17"/>
      <c r="I162" s="17"/>
      <c r="J162" s="17"/>
      <c r="K162" s="17"/>
      <c r="L162" s="17"/>
      <c r="M162" s="17"/>
      <c r="N162" s="17"/>
      <c r="O162" s="17"/>
      <c r="P162" s="17"/>
      <c r="Q162" s="17"/>
      <c r="R162" s="17"/>
      <c r="S162" s="17"/>
      <c r="T162" s="17"/>
    </row>
    <row r="163" spans="1:20" ht="12.75" customHeight="1">
      <c r="A163" s="17"/>
      <c r="B163" s="261"/>
      <c r="C163" s="261"/>
      <c r="D163" s="166"/>
      <c r="E163" s="17"/>
      <c r="F163" s="17"/>
      <c r="G163" s="17"/>
      <c r="H163" s="17"/>
      <c r="I163" s="17"/>
      <c r="J163" s="17"/>
      <c r="K163" s="17"/>
      <c r="L163" s="17"/>
      <c r="M163" s="17"/>
      <c r="N163" s="17"/>
      <c r="O163" s="17"/>
      <c r="P163" s="17"/>
      <c r="Q163" s="17"/>
      <c r="R163" s="17"/>
      <c r="S163" s="17"/>
      <c r="T163" s="17"/>
    </row>
    <row r="164" spans="1:20" ht="12.75" customHeight="1">
      <c r="A164" s="17"/>
      <c r="B164" s="261"/>
      <c r="C164" s="261"/>
      <c r="D164" s="166"/>
      <c r="E164" s="17"/>
      <c r="F164" s="17"/>
      <c r="G164" s="17"/>
      <c r="H164" s="17"/>
      <c r="I164" s="17"/>
      <c r="J164" s="17"/>
      <c r="K164" s="17"/>
      <c r="L164" s="17"/>
      <c r="M164" s="17"/>
      <c r="N164" s="17"/>
      <c r="O164" s="17"/>
      <c r="P164" s="17"/>
      <c r="Q164" s="17"/>
      <c r="R164" s="17"/>
      <c r="S164" s="17"/>
      <c r="T164" s="17"/>
    </row>
    <row r="165" spans="1:20" ht="12.75" customHeight="1">
      <c r="A165" s="17"/>
      <c r="B165" s="261"/>
      <c r="C165" s="261"/>
      <c r="D165" s="166"/>
      <c r="E165" s="17"/>
      <c r="F165" s="17"/>
      <c r="G165" s="17"/>
      <c r="H165" s="17"/>
      <c r="I165" s="17"/>
      <c r="J165" s="17"/>
      <c r="K165" s="17"/>
      <c r="L165" s="17"/>
      <c r="M165" s="17"/>
      <c r="N165" s="17"/>
      <c r="O165" s="17"/>
      <c r="P165" s="17"/>
      <c r="Q165" s="17"/>
      <c r="R165" s="17"/>
      <c r="S165" s="17"/>
      <c r="T165" s="17"/>
    </row>
    <row r="166" spans="1:20" ht="12.75" customHeight="1">
      <c r="A166" s="17"/>
      <c r="B166" s="261"/>
      <c r="C166" s="261"/>
      <c r="D166" s="166"/>
      <c r="E166" s="17"/>
      <c r="F166" s="17"/>
      <c r="G166" s="17"/>
      <c r="H166" s="17"/>
      <c r="I166" s="17"/>
      <c r="J166" s="17"/>
      <c r="K166" s="17"/>
      <c r="L166" s="17"/>
      <c r="M166" s="17"/>
      <c r="N166" s="17"/>
      <c r="O166" s="17"/>
      <c r="P166" s="17"/>
      <c r="Q166" s="17"/>
      <c r="R166" s="17"/>
      <c r="S166" s="17"/>
      <c r="T166" s="17"/>
    </row>
    <row r="167" spans="1:20" ht="12.75" customHeight="1">
      <c r="A167" s="17"/>
      <c r="B167" s="261"/>
      <c r="C167" s="261"/>
      <c r="D167" s="166"/>
      <c r="E167" s="17"/>
      <c r="F167" s="17"/>
      <c r="G167" s="17"/>
      <c r="H167" s="17"/>
      <c r="I167" s="17"/>
      <c r="J167" s="17"/>
      <c r="K167" s="17"/>
      <c r="L167" s="17"/>
      <c r="M167" s="17"/>
      <c r="N167" s="17"/>
      <c r="O167" s="17"/>
      <c r="P167" s="17"/>
      <c r="Q167" s="17"/>
      <c r="R167" s="17"/>
      <c r="S167" s="17"/>
      <c r="T167" s="17"/>
    </row>
    <row r="168" spans="1:20" ht="12.75" customHeight="1">
      <c r="A168" s="17"/>
      <c r="B168" s="261"/>
      <c r="C168" s="261"/>
      <c r="D168" s="166"/>
      <c r="E168" s="17"/>
      <c r="F168" s="17"/>
      <c r="G168" s="17"/>
      <c r="H168" s="17"/>
      <c r="I168" s="17"/>
      <c r="J168" s="17"/>
      <c r="K168" s="17"/>
      <c r="L168" s="17"/>
      <c r="M168" s="17"/>
      <c r="N168" s="17"/>
      <c r="O168" s="17"/>
      <c r="P168" s="17"/>
      <c r="Q168" s="17"/>
      <c r="R168" s="17"/>
      <c r="S168" s="17"/>
      <c r="T168" s="17"/>
    </row>
    <row r="169" spans="1:20" ht="12.75" customHeight="1">
      <c r="A169" s="17"/>
      <c r="B169" s="261"/>
      <c r="C169" s="261"/>
      <c r="D169" s="166"/>
      <c r="E169" s="17"/>
      <c r="F169" s="17"/>
      <c r="G169" s="17"/>
      <c r="H169" s="17"/>
      <c r="I169" s="17"/>
      <c r="J169" s="17"/>
      <c r="K169" s="17"/>
      <c r="L169" s="17"/>
      <c r="M169" s="17"/>
      <c r="N169" s="17"/>
      <c r="O169" s="17"/>
      <c r="P169" s="17"/>
      <c r="Q169" s="17"/>
      <c r="R169" s="17"/>
      <c r="S169" s="17"/>
      <c r="T169" s="17"/>
    </row>
    <row r="170" spans="1:20" ht="12.75" customHeight="1">
      <c r="A170" s="17"/>
      <c r="B170" s="261"/>
      <c r="C170" s="261"/>
      <c r="D170" s="166"/>
      <c r="E170" s="17"/>
      <c r="F170" s="17"/>
      <c r="G170" s="17"/>
      <c r="H170" s="17"/>
      <c r="I170" s="17"/>
      <c r="J170" s="17"/>
      <c r="K170" s="17"/>
      <c r="L170" s="17"/>
      <c r="M170" s="17"/>
      <c r="N170" s="17"/>
      <c r="O170" s="17"/>
      <c r="P170" s="17"/>
      <c r="Q170" s="17"/>
      <c r="R170" s="17"/>
      <c r="S170" s="17"/>
      <c r="T170" s="17"/>
    </row>
    <row r="171" spans="1:20" ht="12.75" customHeight="1">
      <c r="A171" s="17"/>
      <c r="B171" s="261"/>
      <c r="C171" s="261"/>
      <c r="D171" s="166"/>
      <c r="E171" s="17"/>
      <c r="F171" s="17"/>
      <c r="G171" s="17"/>
      <c r="H171" s="17"/>
      <c r="I171" s="17"/>
      <c r="J171" s="17"/>
      <c r="K171" s="17"/>
      <c r="L171" s="17"/>
      <c r="M171" s="17"/>
      <c r="N171" s="17"/>
      <c r="O171" s="17"/>
      <c r="P171" s="17"/>
      <c r="Q171" s="17"/>
      <c r="R171" s="17"/>
      <c r="S171" s="17"/>
      <c r="T171" s="17"/>
    </row>
    <row r="172" spans="1:20" ht="12.75" customHeight="1">
      <c r="A172" s="17"/>
      <c r="B172" s="261"/>
      <c r="C172" s="261"/>
      <c r="D172" s="166"/>
      <c r="E172" s="17"/>
      <c r="F172" s="17"/>
      <c r="G172" s="17"/>
      <c r="H172" s="17"/>
      <c r="I172" s="17"/>
      <c r="J172" s="17"/>
      <c r="K172" s="17"/>
      <c r="L172" s="17"/>
      <c r="M172" s="17"/>
      <c r="N172" s="17"/>
      <c r="O172" s="17"/>
      <c r="P172" s="17"/>
      <c r="Q172" s="17"/>
      <c r="R172" s="17"/>
      <c r="S172" s="17"/>
      <c r="T172" s="17"/>
    </row>
    <row r="173" spans="1:20" ht="12.75" customHeight="1">
      <c r="A173" s="17"/>
      <c r="B173" s="261"/>
      <c r="C173" s="261"/>
      <c r="D173" s="166"/>
      <c r="E173" s="17"/>
      <c r="F173" s="17"/>
      <c r="G173" s="17"/>
      <c r="H173" s="17"/>
      <c r="I173" s="17"/>
      <c r="J173" s="17"/>
      <c r="K173" s="17"/>
      <c r="L173" s="17"/>
      <c r="M173" s="17"/>
      <c r="N173" s="17"/>
      <c r="O173" s="17"/>
      <c r="P173" s="17"/>
      <c r="Q173" s="17"/>
      <c r="R173" s="17"/>
      <c r="S173" s="17"/>
      <c r="T173" s="17"/>
    </row>
    <row r="174" spans="1:20" ht="12.75" customHeight="1">
      <c r="A174" s="17"/>
      <c r="B174" s="261"/>
      <c r="C174" s="261"/>
      <c r="D174" s="166"/>
      <c r="E174" s="17"/>
      <c r="F174" s="17"/>
      <c r="G174" s="17"/>
      <c r="H174" s="17"/>
      <c r="I174" s="17"/>
      <c r="J174" s="17"/>
      <c r="K174" s="17"/>
      <c r="L174" s="17"/>
      <c r="M174" s="17"/>
      <c r="N174" s="17"/>
      <c r="O174" s="17"/>
      <c r="P174" s="17"/>
      <c r="Q174" s="17"/>
      <c r="R174" s="17"/>
      <c r="S174" s="17"/>
      <c r="T174" s="17"/>
    </row>
    <row r="175" spans="1:20" ht="12.75" customHeight="1">
      <c r="A175" s="17"/>
      <c r="B175" s="261"/>
      <c r="C175" s="261"/>
      <c r="D175" s="166"/>
      <c r="E175" s="17"/>
      <c r="F175" s="17"/>
      <c r="G175" s="17"/>
      <c r="H175" s="17"/>
      <c r="I175" s="17"/>
      <c r="J175" s="17"/>
      <c r="K175" s="17"/>
      <c r="L175" s="17"/>
      <c r="M175" s="17"/>
      <c r="N175" s="17"/>
      <c r="O175" s="17"/>
      <c r="P175" s="17"/>
      <c r="Q175" s="17"/>
      <c r="R175" s="17"/>
      <c r="S175" s="17"/>
      <c r="T175" s="17"/>
    </row>
    <row r="176" spans="1:20" ht="12.75" customHeight="1">
      <c r="A176" s="17"/>
      <c r="B176" s="261"/>
      <c r="C176" s="261"/>
      <c r="D176" s="166"/>
      <c r="E176" s="17"/>
      <c r="F176" s="17"/>
      <c r="G176" s="17"/>
      <c r="H176" s="17"/>
      <c r="I176" s="17"/>
      <c r="J176" s="17"/>
      <c r="K176" s="17"/>
      <c r="L176" s="17"/>
      <c r="M176" s="17"/>
      <c r="N176" s="17"/>
      <c r="O176" s="17"/>
      <c r="P176" s="17"/>
      <c r="Q176" s="17"/>
      <c r="R176" s="17"/>
      <c r="S176" s="17"/>
      <c r="T176" s="17"/>
    </row>
    <row r="177" spans="1:20" ht="12.75" customHeight="1">
      <c r="A177" s="17"/>
      <c r="B177" s="261"/>
      <c r="C177" s="261"/>
      <c r="D177" s="166"/>
      <c r="E177" s="17"/>
      <c r="F177" s="17"/>
      <c r="G177" s="17"/>
      <c r="H177" s="17"/>
      <c r="I177" s="17"/>
      <c r="J177" s="17"/>
      <c r="K177" s="17"/>
      <c r="L177" s="17"/>
      <c r="M177" s="17"/>
      <c r="N177" s="17"/>
      <c r="O177" s="17"/>
      <c r="P177" s="17"/>
      <c r="Q177" s="17"/>
      <c r="R177" s="17"/>
      <c r="S177" s="17"/>
      <c r="T177" s="17"/>
    </row>
    <row r="178" spans="1:20" ht="12.75" customHeight="1">
      <c r="A178" s="17"/>
      <c r="B178" s="261"/>
      <c r="C178" s="261"/>
      <c r="D178" s="166"/>
      <c r="E178" s="17"/>
      <c r="F178" s="17"/>
      <c r="G178" s="17"/>
      <c r="H178" s="17"/>
      <c r="I178" s="17"/>
      <c r="J178" s="17"/>
      <c r="K178" s="17"/>
      <c r="L178" s="17"/>
      <c r="M178" s="17"/>
      <c r="N178" s="17"/>
      <c r="O178" s="17"/>
      <c r="P178" s="17"/>
      <c r="Q178" s="17"/>
      <c r="R178" s="17"/>
      <c r="S178" s="17"/>
      <c r="T178" s="17"/>
    </row>
    <row r="179" spans="1:20" ht="12.75" customHeight="1">
      <c r="A179" s="17"/>
      <c r="B179" s="261"/>
      <c r="C179" s="261"/>
      <c r="D179" s="166"/>
      <c r="E179" s="17"/>
      <c r="F179" s="17"/>
      <c r="G179" s="17"/>
      <c r="H179" s="17"/>
      <c r="I179" s="17"/>
      <c r="J179" s="17"/>
      <c r="K179" s="17"/>
      <c r="L179" s="17"/>
      <c r="M179" s="17"/>
      <c r="N179" s="17"/>
      <c r="O179" s="17"/>
      <c r="P179" s="17"/>
      <c r="Q179" s="17"/>
      <c r="R179" s="17"/>
      <c r="S179" s="17"/>
      <c r="T179" s="17"/>
    </row>
    <row r="180" spans="1:20" ht="12.75" customHeight="1">
      <c r="A180" s="17"/>
      <c r="B180" s="261"/>
      <c r="C180" s="261"/>
      <c r="D180" s="166"/>
      <c r="E180" s="17"/>
      <c r="F180" s="17"/>
      <c r="G180" s="17"/>
      <c r="H180" s="17"/>
      <c r="I180" s="17"/>
      <c r="J180" s="17"/>
      <c r="K180" s="17"/>
      <c r="L180" s="17"/>
      <c r="M180" s="17"/>
      <c r="N180" s="17"/>
      <c r="O180" s="17"/>
      <c r="P180" s="17"/>
      <c r="Q180" s="17"/>
      <c r="R180" s="17"/>
      <c r="S180" s="17"/>
      <c r="T180" s="17"/>
    </row>
    <row r="181" spans="1:20" ht="12.75" customHeight="1">
      <c r="A181" s="17"/>
      <c r="B181" s="261"/>
      <c r="C181" s="261"/>
      <c r="D181" s="166"/>
      <c r="E181" s="17"/>
      <c r="F181" s="17"/>
      <c r="G181" s="17"/>
      <c r="H181" s="17"/>
      <c r="I181" s="17"/>
      <c r="J181" s="17"/>
      <c r="K181" s="17"/>
      <c r="L181" s="17"/>
      <c r="M181" s="17"/>
      <c r="N181" s="17"/>
      <c r="O181" s="17"/>
      <c r="P181" s="17"/>
      <c r="Q181" s="17"/>
      <c r="R181" s="17"/>
      <c r="S181" s="17"/>
      <c r="T181" s="17"/>
    </row>
    <row r="182" spans="1:20" ht="12.75" customHeight="1">
      <c r="A182" s="17"/>
      <c r="B182" s="261"/>
      <c r="C182" s="261"/>
      <c r="D182" s="166"/>
      <c r="E182" s="17"/>
      <c r="F182" s="17"/>
      <c r="G182" s="17"/>
      <c r="H182" s="17"/>
      <c r="I182" s="17"/>
      <c r="J182" s="17"/>
      <c r="K182" s="17"/>
      <c r="L182" s="17"/>
      <c r="M182" s="17"/>
      <c r="N182" s="17"/>
      <c r="O182" s="17"/>
      <c r="P182" s="17"/>
      <c r="Q182" s="17"/>
      <c r="R182" s="17"/>
      <c r="S182" s="17"/>
      <c r="T182" s="17"/>
    </row>
    <row r="183" spans="1:20" ht="12.75" customHeight="1">
      <c r="A183" s="17"/>
      <c r="B183" s="261"/>
      <c r="C183" s="261"/>
      <c r="D183" s="166"/>
      <c r="E183" s="17"/>
      <c r="F183" s="17"/>
      <c r="G183" s="17"/>
      <c r="H183" s="17"/>
      <c r="I183" s="17"/>
      <c r="J183" s="17"/>
      <c r="K183" s="17"/>
      <c r="L183" s="17"/>
      <c r="M183" s="17"/>
      <c r="N183" s="17"/>
      <c r="O183" s="17"/>
      <c r="P183" s="17"/>
      <c r="Q183" s="17"/>
      <c r="R183" s="17"/>
      <c r="S183" s="17"/>
      <c r="T183" s="17"/>
    </row>
    <row r="184" spans="1:20" ht="12.75" customHeight="1">
      <c r="A184" s="17"/>
      <c r="B184" s="261"/>
      <c r="C184" s="261"/>
      <c r="D184" s="166"/>
      <c r="E184" s="17"/>
      <c r="F184" s="17"/>
      <c r="G184" s="17"/>
      <c r="H184" s="17"/>
      <c r="I184" s="17"/>
      <c r="J184" s="17"/>
      <c r="K184" s="17"/>
      <c r="L184" s="17"/>
      <c r="M184" s="17"/>
      <c r="N184" s="17"/>
      <c r="O184" s="17"/>
      <c r="P184" s="17"/>
      <c r="Q184" s="17"/>
      <c r="R184" s="17"/>
      <c r="S184" s="17"/>
      <c r="T184" s="17"/>
    </row>
    <row r="185" spans="1:20" ht="12.75" customHeight="1">
      <c r="A185" s="17"/>
      <c r="B185" s="261"/>
      <c r="C185" s="261"/>
      <c r="D185" s="166"/>
      <c r="E185" s="17"/>
      <c r="F185" s="17"/>
      <c r="G185" s="17"/>
      <c r="H185" s="17"/>
      <c r="I185" s="17"/>
      <c r="J185" s="17"/>
      <c r="K185" s="17"/>
      <c r="L185" s="17"/>
      <c r="M185" s="17"/>
      <c r="N185" s="17"/>
      <c r="O185" s="17"/>
      <c r="P185" s="17"/>
      <c r="Q185" s="17"/>
      <c r="R185" s="17"/>
      <c r="S185" s="17"/>
      <c r="T185" s="17"/>
    </row>
    <row r="186" spans="1:20" ht="12.75" customHeight="1">
      <c r="A186" s="17"/>
      <c r="B186" s="261"/>
      <c r="C186" s="261"/>
      <c r="D186" s="166"/>
      <c r="E186" s="17"/>
      <c r="F186" s="17"/>
      <c r="G186" s="17"/>
      <c r="H186" s="17"/>
      <c r="I186" s="17"/>
      <c r="J186" s="17"/>
      <c r="K186" s="17"/>
      <c r="L186" s="17"/>
      <c r="M186" s="17"/>
      <c r="N186" s="17"/>
      <c r="O186" s="17"/>
      <c r="P186" s="17"/>
      <c r="Q186" s="17"/>
      <c r="R186" s="17"/>
      <c r="S186" s="17"/>
      <c r="T186" s="17"/>
    </row>
    <row r="187" spans="1:20" ht="12.75" customHeight="1">
      <c r="A187" s="17"/>
      <c r="B187" s="261"/>
      <c r="C187" s="261"/>
      <c r="D187" s="166"/>
      <c r="E187" s="17"/>
      <c r="F187" s="17"/>
      <c r="G187" s="17"/>
      <c r="H187" s="17"/>
      <c r="I187" s="17"/>
      <c r="J187" s="17"/>
      <c r="K187" s="17"/>
      <c r="L187" s="17"/>
      <c r="M187" s="17"/>
      <c r="N187" s="17"/>
      <c r="O187" s="17"/>
      <c r="P187" s="17"/>
      <c r="Q187" s="17"/>
      <c r="R187" s="17"/>
      <c r="S187" s="17"/>
      <c r="T187" s="17"/>
    </row>
    <row r="188" spans="1:20" ht="12.75" customHeight="1">
      <c r="A188" s="17"/>
      <c r="B188" s="261"/>
      <c r="C188" s="261"/>
      <c r="D188" s="166"/>
      <c r="E188" s="17"/>
      <c r="F188" s="17"/>
      <c r="G188" s="17"/>
      <c r="H188" s="17"/>
      <c r="I188" s="17"/>
      <c r="J188" s="17"/>
      <c r="K188" s="17"/>
      <c r="L188" s="17"/>
      <c r="M188" s="17"/>
      <c r="N188" s="17"/>
      <c r="O188" s="17"/>
      <c r="P188" s="17"/>
      <c r="Q188" s="17"/>
      <c r="R188" s="17"/>
      <c r="S188" s="17"/>
      <c r="T188" s="17"/>
    </row>
    <row r="189" spans="1:20" ht="12.75" customHeight="1">
      <c r="A189" s="17"/>
      <c r="B189" s="261"/>
      <c r="C189" s="261"/>
      <c r="D189" s="166"/>
      <c r="E189" s="17"/>
      <c r="F189" s="17"/>
      <c r="G189" s="17"/>
      <c r="H189" s="17"/>
      <c r="I189" s="17"/>
      <c r="J189" s="17"/>
      <c r="K189" s="17"/>
      <c r="L189" s="17"/>
      <c r="M189" s="17"/>
      <c r="N189" s="17"/>
      <c r="O189" s="17"/>
      <c r="P189" s="17"/>
      <c r="Q189" s="17"/>
      <c r="R189" s="17"/>
      <c r="S189" s="17"/>
      <c r="T189" s="17"/>
    </row>
    <row r="190" spans="1:20" ht="12.75" customHeight="1">
      <c r="A190" s="17"/>
      <c r="B190" s="261"/>
      <c r="C190" s="261"/>
      <c r="D190" s="166"/>
      <c r="E190" s="17"/>
      <c r="F190" s="17"/>
      <c r="G190" s="17"/>
      <c r="H190" s="17"/>
      <c r="I190" s="17"/>
      <c r="J190" s="17"/>
      <c r="K190" s="17"/>
      <c r="L190" s="17"/>
      <c r="M190" s="17"/>
      <c r="N190" s="17"/>
      <c r="O190" s="17"/>
      <c r="P190" s="17"/>
      <c r="Q190" s="17"/>
      <c r="R190" s="17"/>
      <c r="S190" s="17"/>
      <c r="T190" s="17"/>
    </row>
    <row r="191" spans="1:20" ht="12.75" customHeight="1">
      <c r="A191" s="17"/>
      <c r="B191" s="261"/>
      <c r="C191" s="261"/>
      <c r="D191" s="166"/>
      <c r="E191" s="17"/>
      <c r="F191" s="17"/>
      <c r="G191" s="17"/>
      <c r="H191" s="17"/>
      <c r="I191" s="17"/>
      <c r="J191" s="17"/>
      <c r="K191" s="17"/>
      <c r="L191" s="17"/>
      <c r="M191" s="17"/>
      <c r="N191" s="17"/>
      <c r="O191" s="17"/>
      <c r="P191" s="17"/>
      <c r="Q191" s="17"/>
      <c r="R191" s="17"/>
      <c r="S191" s="17"/>
      <c r="T191" s="17"/>
    </row>
    <row r="192" spans="1:20" ht="12.75" customHeight="1">
      <c r="A192" s="17"/>
      <c r="B192" s="261"/>
      <c r="C192" s="261"/>
      <c r="D192" s="166"/>
      <c r="E192" s="17"/>
      <c r="F192" s="17"/>
      <c r="G192" s="17"/>
      <c r="H192" s="17"/>
      <c r="I192" s="17"/>
      <c r="J192" s="17"/>
      <c r="K192" s="17"/>
      <c r="L192" s="17"/>
      <c r="M192" s="17"/>
      <c r="N192" s="17"/>
      <c r="O192" s="17"/>
      <c r="P192" s="17"/>
      <c r="Q192" s="17"/>
      <c r="R192" s="17"/>
      <c r="S192" s="17"/>
      <c r="T192" s="17"/>
    </row>
    <row r="193" spans="1:20" ht="12.75" customHeight="1">
      <c r="A193" s="17"/>
      <c r="B193" s="261"/>
      <c r="C193" s="261"/>
      <c r="D193" s="166"/>
      <c r="E193" s="17"/>
      <c r="F193" s="17"/>
      <c r="G193" s="17"/>
      <c r="H193" s="17"/>
      <c r="I193" s="17"/>
      <c r="J193" s="17"/>
      <c r="K193" s="17"/>
      <c r="L193" s="17"/>
      <c r="M193" s="17"/>
      <c r="N193" s="17"/>
      <c r="O193" s="17"/>
      <c r="P193" s="17"/>
      <c r="Q193" s="17"/>
      <c r="R193" s="17"/>
      <c r="S193" s="17"/>
      <c r="T193" s="17"/>
    </row>
    <row r="194" spans="1:20" ht="12.75" customHeight="1">
      <c r="A194" s="17"/>
      <c r="B194" s="261"/>
      <c r="C194" s="261"/>
      <c r="D194" s="166"/>
      <c r="E194" s="17"/>
      <c r="F194" s="17"/>
      <c r="G194" s="17"/>
      <c r="H194" s="17"/>
      <c r="I194" s="17"/>
      <c r="J194" s="17"/>
      <c r="K194" s="17"/>
      <c r="L194" s="17"/>
      <c r="M194" s="17"/>
      <c r="N194" s="17"/>
      <c r="O194" s="17"/>
      <c r="P194" s="17"/>
      <c r="Q194" s="17"/>
      <c r="R194" s="17"/>
      <c r="S194" s="17"/>
      <c r="T194" s="17"/>
    </row>
    <row r="195" spans="1:20" ht="12.75" customHeight="1">
      <c r="A195" s="17"/>
      <c r="B195" s="261"/>
      <c r="C195" s="261"/>
      <c r="D195" s="166"/>
      <c r="E195" s="17"/>
      <c r="F195" s="17"/>
      <c r="G195" s="17"/>
      <c r="H195" s="17"/>
      <c r="I195" s="17"/>
      <c r="J195" s="17"/>
      <c r="K195" s="17"/>
      <c r="L195" s="17"/>
      <c r="M195" s="17"/>
      <c r="N195" s="17"/>
      <c r="O195" s="17"/>
      <c r="P195" s="17"/>
      <c r="Q195" s="17"/>
      <c r="R195" s="17"/>
      <c r="S195" s="17"/>
      <c r="T195" s="17"/>
    </row>
    <row r="196" spans="1:20" ht="12.75" customHeight="1">
      <c r="A196" s="17"/>
      <c r="B196" s="261"/>
      <c r="C196" s="261"/>
      <c r="D196" s="166"/>
      <c r="E196" s="17"/>
      <c r="F196" s="17"/>
      <c r="G196" s="17"/>
      <c r="H196" s="17"/>
      <c r="I196" s="17"/>
      <c r="J196" s="17"/>
      <c r="K196" s="17"/>
      <c r="L196" s="17"/>
      <c r="M196" s="17"/>
      <c r="N196" s="17"/>
      <c r="O196" s="17"/>
      <c r="P196" s="17"/>
      <c r="Q196" s="17"/>
      <c r="R196" s="17"/>
      <c r="S196" s="17"/>
      <c r="T196" s="17"/>
    </row>
    <row r="197" spans="1:20" ht="12.75" customHeight="1">
      <c r="A197" s="17"/>
      <c r="B197" s="261"/>
      <c r="C197" s="261"/>
      <c r="D197" s="166"/>
      <c r="E197" s="17"/>
      <c r="F197" s="17"/>
      <c r="G197" s="17"/>
      <c r="H197" s="17"/>
      <c r="I197" s="17"/>
      <c r="J197" s="17"/>
      <c r="K197" s="17"/>
      <c r="L197" s="17"/>
      <c r="M197" s="17"/>
      <c r="N197" s="17"/>
      <c r="O197" s="17"/>
      <c r="P197" s="17"/>
      <c r="Q197" s="17"/>
      <c r="R197" s="17"/>
      <c r="S197" s="17"/>
      <c r="T197" s="17"/>
    </row>
    <row r="198" spans="1:20" ht="12.75" customHeight="1">
      <c r="A198" s="17"/>
      <c r="B198" s="261"/>
      <c r="C198" s="261"/>
      <c r="D198" s="166"/>
      <c r="E198" s="17"/>
      <c r="F198" s="17"/>
      <c r="G198" s="17"/>
      <c r="H198" s="17"/>
      <c r="I198" s="17"/>
      <c r="J198" s="17"/>
      <c r="K198" s="17"/>
      <c r="L198" s="17"/>
      <c r="M198" s="17"/>
      <c r="N198" s="17"/>
      <c r="O198" s="17"/>
      <c r="P198" s="17"/>
      <c r="Q198" s="17"/>
      <c r="R198" s="17"/>
      <c r="S198" s="17"/>
      <c r="T198" s="17"/>
    </row>
    <row r="199" spans="1:20" ht="12.75" customHeight="1">
      <c r="A199" s="17"/>
      <c r="B199" s="261"/>
      <c r="C199" s="261"/>
      <c r="D199" s="166"/>
      <c r="E199" s="17"/>
      <c r="F199" s="17"/>
      <c r="G199" s="17"/>
      <c r="H199" s="17"/>
      <c r="I199" s="17"/>
      <c r="J199" s="17"/>
      <c r="K199" s="17"/>
      <c r="L199" s="17"/>
      <c r="M199" s="17"/>
      <c r="N199" s="17"/>
      <c r="O199" s="17"/>
      <c r="P199" s="17"/>
      <c r="Q199" s="17"/>
      <c r="R199" s="17"/>
      <c r="S199" s="17"/>
      <c r="T199" s="17"/>
    </row>
    <row r="200" spans="1:20" ht="12.75" customHeight="1">
      <c r="A200" s="17"/>
      <c r="B200" s="261"/>
      <c r="C200" s="261"/>
      <c r="D200" s="166"/>
      <c r="E200" s="17"/>
      <c r="F200" s="17"/>
      <c r="G200" s="17"/>
      <c r="H200" s="17"/>
      <c r="I200" s="17"/>
      <c r="J200" s="17"/>
      <c r="K200" s="17"/>
      <c r="L200" s="17"/>
      <c r="M200" s="17"/>
      <c r="N200" s="17"/>
      <c r="O200" s="17"/>
      <c r="P200" s="17"/>
      <c r="Q200" s="17"/>
      <c r="R200" s="17"/>
      <c r="S200" s="17"/>
      <c r="T200" s="17"/>
    </row>
    <row r="201" spans="1:20" ht="12.75" customHeight="1">
      <c r="A201" s="17"/>
      <c r="B201" s="261"/>
      <c r="C201" s="261"/>
      <c r="D201" s="166"/>
      <c r="E201" s="17"/>
      <c r="F201" s="17"/>
      <c r="G201" s="17"/>
      <c r="H201" s="17"/>
      <c r="I201" s="17"/>
      <c r="J201" s="17"/>
      <c r="K201" s="17"/>
      <c r="L201" s="17"/>
      <c r="M201" s="17"/>
      <c r="N201" s="17"/>
      <c r="O201" s="17"/>
      <c r="P201" s="17"/>
      <c r="Q201" s="17"/>
      <c r="R201" s="17"/>
      <c r="S201" s="17"/>
      <c r="T201" s="17"/>
    </row>
    <row r="202" spans="1:20" ht="12.75" customHeight="1">
      <c r="A202" s="17"/>
      <c r="B202" s="261"/>
      <c r="C202" s="261"/>
      <c r="D202" s="166"/>
      <c r="E202" s="17"/>
      <c r="F202" s="17"/>
      <c r="G202" s="17"/>
      <c r="H202" s="17"/>
      <c r="I202" s="17"/>
      <c r="J202" s="17"/>
      <c r="K202" s="17"/>
      <c r="L202" s="17"/>
      <c r="M202" s="17"/>
      <c r="N202" s="17"/>
      <c r="O202" s="17"/>
      <c r="P202" s="17"/>
      <c r="Q202" s="17"/>
      <c r="R202" s="17"/>
      <c r="S202" s="17"/>
      <c r="T202" s="17"/>
    </row>
    <row r="203" spans="1:20" ht="12.75" customHeight="1">
      <c r="A203" s="17"/>
      <c r="B203" s="261"/>
      <c r="C203" s="261"/>
      <c r="D203" s="166"/>
      <c r="E203" s="17"/>
      <c r="F203" s="17"/>
      <c r="G203" s="17"/>
      <c r="H203" s="17"/>
      <c r="I203" s="17"/>
      <c r="J203" s="17"/>
      <c r="K203" s="17"/>
      <c r="L203" s="17"/>
      <c r="M203" s="17"/>
      <c r="N203" s="17"/>
      <c r="O203" s="17"/>
      <c r="P203" s="17"/>
      <c r="Q203" s="17"/>
      <c r="R203" s="17"/>
      <c r="S203" s="17"/>
      <c r="T203" s="17"/>
    </row>
    <row r="204" spans="1:20" ht="12.75" customHeight="1">
      <c r="A204" s="17"/>
      <c r="B204" s="261"/>
      <c r="C204" s="261"/>
      <c r="D204" s="166"/>
      <c r="E204" s="17"/>
      <c r="F204" s="17"/>
      <c r="G204" s="17"/>
      <c r="H204" s="17"/>
      <c r="I204" s="17"/>
      <c r="J204" s="17"/>
      <c r="K204" s="17"/>
      <c r="L204" s="17"/>
      <c r="M204" s="17"/>
      <c r="N204" s="17"/>
      <c r="O204" s="17"/>
      <c r="P204" s="17"/>
      <c r="Q204" s="17"/>
      <c r="R204" s="17"/>
      <c r="S204" s="17"/>
      <c r="T204" s="17"/>
    </row>
    <row r="205" spans="1:20" ht="12.75" customHeight="1">
      <c r="A205" s="17"/>
      <c r="B205" s="261"/>
      <c r="C205" s="261"/>
      <c r="D205" s="166"/>
      <c r="E205" s="17"/>
      <c r="F205" s="17"/>
      <c r="G205" s="17"/>
      <c r="H205" s="17"/>
      <c r="I205" s="17"/>
      <c r="J205" s="17"/>
      <c r="K205" s="17"/>
      <c r="L205" s="17"/>
      <c r="M205" s="17"/>
      <c r="N205" s="17"/>
      <c r="O205" s="17"/>
      <c r="P205" s="17"/>
      <c r="Q205" s="17"/>
      <c r="R205" s="17"/>
      <c r="S205" s="17"/>
      <c r="T205" s="17"/>
    </row>
    <row r="206" spans="1:20" ht="12.75" customHeight="1">
      <c r="A206" s="17"/>
      <c r="B206" s="261"/>
      <c r="C206" s="261"/>
      <c r="D206" s="166"/>
      <c r="E206" s="17"/>
      <c r="F206" s="17"/>
      <c r="G206" s="17"/>
      <c r="H206" s="17"/>
      <c r="I206" s="17"/>
      <c r="J206" s="17"/>
      <c r="K206" s="17"/>
      <c r="L206" s="17"/>
      <c r="M206" s="17"/>
      <c r="N206" s="17"/>
      <c r="O206" s="17"/>
      <c r="P206" s="17"/>
      <c r="Q206" s="17"/>
      <c r="R206" s="17"/>
      <c r="S206" s="17"/>
      <c r="T206" s="17"/>
    </row>
    <row r="207" spans="1:20" ht="12.75" customHeight="1">
      <c r="A207" s="17"/>
      <c r="B207" s="261"/>
      <c r="C207" s="261"/>
      <c r="D207" s="166"/>
      <c r="E207" s="17"/>
      <c r="F207" s="17"/>
      <c r="G207" s="17"/>
      <c r="H207" s="17"/>
      <c r="I207" s="17"/>
      <c r="J207" s="17"/>
      <c r="K207" s="17"/>
      <c r="L207" s="17"/>
      <c r="M207" s="17"/>
      <c r="N207" s="17"/>
      <c r="O207" s="17"/>
      <c r="P207" s="17"/>
      <c r="Q207" s="17"/>
      <c r="R207" s="17"/>
      <c r="S207" s="17"/>
      <c r="T207" s="17"/>
    </row>
    <row r="208" spans="1:20" ht="12.75" customHeight="1">
      <c r="A208" s="17"/>
      <c r="B208" s="261"/>
      <c r="C208" s="261"/>
      <c r="D208" s="166"/>
      <c r="E208" s="17"/>
      <c r="F208" s="17"/>
      <c r="G208" s="17"/>
      <c r="H208" s="17"/>
      <c r="I208" s="17"/>
      <c r="J208" s="17"/>
      <c r="K208" s="17"/>
      <c r="L208" s="17"/>
      <c r="M208" s="17"/>
      <c r="N208" s="17"/>
      <c r="O208" s="17"/>
      <c r="P208" s="17"/>
      <c r="Q208" s="17"/>
      <c r="R208" s="17"/>
      <c r="S208" s="17"/>
      <c r="T208" s="17"/>
    </row>
    <row r="209" spans="1:20" ht="12.75" customHeight="1">
      <c r="A209" s="17"/>
      <c r="B209" s="261"/>
      <c r="C209" s="261"/>
      <c r="D209" s="166"/>
      <c r="E209" s="17"/>
      <c r="F209" s="17"/>
      <c r="G209" s="17"/>
      <c r="H209" s="17"/>
      <c r="I209" s="17"/>
      <c r="J209" s="17"/>
      <c r="K209" s="17"/>
      <c r="L209" s="17"/>
      <c r="M209" s="17"/>
      <c r="N209" s="17"/>
      <c r="O209" s="17"/>
      <c r="P209" s="17"/>
      <c r="Q209" s="17"/>
      <c r="R209" s="17"/>
      <c r="S209" s="17"/>
      <c r="T209" s="17"/>
    </row>
    <row r="210" spans="1:20" ht="12.75" customHeight="1">
      <c r="A210" s="17"/>
      <c r="B210" s="261"/>
      <c r="C210" s="261"/>
      <c r="D210" s="166"/>
      <c r="E210" s="17"/>
      <c r="F210" s="17"/>
      <c r="G210" s="17"/>
      <c r="H210" s="17"/>
      <c r="I210" s="17"/>
      <c r="J210" s="17"/>
      <c r="K210" s="17"/>
      <c r="L210" s="17"/>
      <c r="M210" s="17"/>
      <c r="N210" s="17"/>
      <c r="O210" s="17"/>
      <c r="P210" s="17"/>
      <c r="Q210" s="17"/>
      <c r="R210" s="17"/>
      <c r="S210" s="17"/>
      <c r="T210" s="17"/>
    </row>
    <row r="211" spans="1:20" ht="12.75" customHeight="1">
      <c r="A211" s="17"/>
      <c r="B211" s="261"/>
      <c r="C211" s="261"/>
      <c r="D211" s="166"/>
      <c r="E211" s="17"/>
      <c r="F211" s="17"/>
      <c r="G211" s="17"/>
      <c r="H211" s="17"/>
      <c r="I211" s="17"/>
      <c r="J211" s="17"/>
      <c r="K211" s="17"/>
      <c r="L211" s="17"/>
      <c r="M211" s="17"/>
      <c r="N211" s="17"/>
      <c r="O211" s="17"/>
      <c r="P211" s="17"/>
      <c r="Q211" s="17"/>
      <c r="R211" s="17"/>
      <c r="S211" s="17"/>
      <c r="T211" s="17"/>
    </row>
    <row r="212" spans="1:20" ht="12.75" customHeight="1">
      <c r="A212" s="17"/>
      <c r="B212" s="261"/>
      <c r="C212" s="261"/>
      <c r="D212" s="166"/>
      <c r="E212" s="17"/>
      <c r="F212" s="17"/>
      <c r="G212" s="17"/>
      <c r="H212" s="17"/>
      <c r="I212" s="17"/>
      <c r="J212" s="17"/>
      <c r="K212" s="17"/>
      <c r="L212" s="17"/>
      <c r="M212" s="17"/>
      <c r="N212" s="17"/>
      <c r="O212" s="17"/>
      <c r="P212" s="17"/>
      <c r="Q212" s="17"/>
      <c r="R212" s="17"/>
      <c r="S212" s="17"/>
      <c r="T212" s="17"/>
    </row>
    <row r="213" spans="1:20" ht="12.75" customHeight="1">
      <c r="A213" s="17"/>
      <c r="B213" s="261"/>
      <c r="C213" s="261"/>
      <c r="D213" s="166"/>
      <c r="E213" s="17"/>
      <c r="F213" s="17"/>
      <c r="G213" s="17"/>
      <c r="H213" s="17"/>
      <c r="I213" s="17"/>
      <c r="J213" s="17"/>
      <c r="K213" s="17"/>
      <c r="L213" s="17"/>
      <c r="M213" s="17"/>
      <c r="N213" s="17"/>
      <c r="O213" s="17"/>
      <c r="P213" s="17"/>
      <c r="Q213" s="17"/>
      <c r="R213" s="17"/>
      <c r="S213" s="17"/>
      <c r="T213" s="17"/>
    </row>
    <row r="214" spans="1:20" ht="12.75" customHeight="1">
      <c r="A214" s="17"/>
      <c r="B214" s="261"/>
      <c r="C214" s="261"/>
      <c r="D214" s="166"/>
      <c r="E214" s="17"/>
      <c r="F214" s="17"/>
      <c r="G214" s="17"/>
      <c r="H214" s="17"/>
      <c r="I214" s="17"/>
      <c r="J214" s="17"/>
      <c r="K214" s="17"/>
      <c r="L214" s="17"/>
      <c r="M214" s="17"/>
      <c r="N214" s="17"/>
      <c r="O214" s="17"/>
      <c r="P214" s="17"/>
      <c r="Q214" s="17"/>
      <c r="R214" s="17"/>
      <c r="S214" s="17"/>
      <c r="T214" s="17"/>
    </row>
    <row r="215" spans="1:20" ht="12.75" customHeight="1">
      <c r="A215" s="17"/>
      <c r="B215" s="261"/>
      <c r="C215" s="261"/>
      <c r="D215" s="166"/>
      <c r="E215" s="17"/>
      <c r="F215" s="17"/>
      <c r="G215" s="17"/>
      <c r="H215" s="17"/>
      <c r="I215" s="17"/>
      <c r="J215" s="17"/>
      <c r="K215" s="17"/>
      <c r="L215" s="17"/>
      <c r="M215" s="17"/>
      <c r="N215" s="17"/>
      <c r="O215" s="17"/>
      <c r="P215" s="17"/>
      <c r="Q215" s="17"/>
      <c r="R215" s="17"/>
      <c r="S215" s="17"/>
      <c r="T215" s="17"/>
    </row>
    <row r="216" spans="1:20" ht="12.75" customHeight="1">
      <c r="A216" s="17"/>
      <c r="B216" s="261"/>
      <c r="C216" s="261"/>
      <c r="D216" s="166"/>
      <c r="E216" s="17"/>
      <c r="F216" s="17"/>
      <c r="G216" s="17"/>
      <c r="H216" s="17"/>
      <c r="I216" s="17"/>
      <c r="J216" s="17"/>
      <c r="K216" s="17"/>
      <c r="L216" s="17"/>
      <c r="M216" s="17"/>
      <c r="N216" s="17"/>
      <c r="O216" s="17"/>
      <c r="P216" s="17"/>
      <c r="Q216" s="17"/>
      <c r="R216" s="17"/>
      <c r="S216" s="17"/>
      <c r="T216" s="17"/>
    </row>
    <row r="217" spans="1:20" ht="12.75" customHeight="1">
      <c r="A217" s="17"/>
      <c r="B217" s="261"/>
      <c r="C217" s="261"/>
      <c r="D217" s="166"/>
      <c r="E217" s="17"/>
      <c r="F217" s="17"/>
      <c r="G217" s="17"/>
      <c r="H217" s="17"/>
      <c r="I217" s="17"/>
      <c r="J217" s="17"/>
      <c r="K217" s="17"/>
      <c r="L217" s="17"/>
      <c r="M217" s="17"/>
      <c r="N217" s="17"/>
      <c r="O217" s="17"/>
      <c r="P217" s="17"/>
      <c r="Q217" s="17"/>
      <c r="R217" s="17"/>
      <c r="S217" s="17"/>
      <c r="T217" s="17"/>
    </row>
    <row r="218" spans="1:20" ht="12.75" customHeight="1">
      <c r="A218" s="17"/>
      <c r="B218" s="261"/>
      <c r="C218" s="261"/>
      <c r="D218" s="166"/>
      <c r="E218" s="17"/>
      <c r="F218" s="17"/>
      <c r="G218" s="17"/>
      <c r="H218" s="17"/>
      <c r="I218" s="17"/>
      <c r="J218" s="17"/>
      <c r="K218" s="17"/>
      <c r="L218" s="17"/>
      <c r="M218" s="17"/>
      <c r="N218" s="17"/>
      <c r="O218" s="17"/>
      <c r="P218" s="17"/>
      <c r="Q218" s="17"/>
      <c r="R218" s="17"/>
      <c r="S218" s="17"/>
      <c r="T218" s="17"/>
    </row>
    <row r="219" spans="1:20" ht="12.75" customHeight="1">
      <c r="A219" s="17"/>
      <c r="B219" s="261"/>
      <c r="C219" s="261"/>
      <c r="D219" s="166"/>
      <c r="E219" s="17"/>
      <c r="F219" s="17"/>
      <c r="G219" s="17"/>
      <c r="H219" s="17"/>
      <c r="I219" s="17"/>
      <c r="J219" s="17"/>
      <c r="K219" s="17"/>
      <c r="L219" s="17"/>
      <c r="M219" s="17"/>
      <c r="N219" s="17"/>
      <c r="O219" s="17"/>
      <c r="P219" s="17"/>
      <c r="Q219" s="17"/>
      <c r="R219" s="17"/>
      <c r="S219" s="17"/>
      <c r="T219" s="17"/>
    </row>
    <row r="220" spans="1:20" ht="12.75" customHeight="1">
      <c r="A220" s="17"/>
      <c r="B220" s="261"/>
      <c r="C220" s="261"/>
      <c r="D220" s="166"/>
      <c r="E220" s="17"/>
      <c r="F220" s="17"/>
      <c r="G220" s="17"/>
      <c r="H220" s="17"/>
      <c r="I220" s="17"/>
      <c r="J220" s="17"/>
      <c r="K220" s="17"/>
      <c r="L220" s="17"/>
      <c r="M220" s="17"/>
      <c r="N220" s="17"/>
      <c r="O220" s="17"/>
      <c r="P220" s="17"/>
      <c r="Q220" s="17"/>
      <c r="R220" s="17"/>
      <c r="S220" s="17"/>
      <c r="T220" s="17"/>
    </row>
    <row r="221" spans="1:20" ht="12.75" customHeight="1">
      <c r="A221" s="17"/>
      <c r="B221" s="261"/>
      <c r="C221" s="261"/>
      <c r="D221" s="166"/>
      <c r="E221" s="17"/>
      <c r="F221" s="17"/>
      <c r="G221" s="17"/>
      <c r="H221" s="17"/>
      <c r="I221" s="17"/>
      <c r="J221" s="17"/>
      <c r="K221" s="17"/>
      <c r="L221" s="17"/>
      <c r="M221" s="17"/>
      <c r="N221" s="17"/>
      <c r="O221" s="17"/>
      <c r="P221" s="17"/>
      <c r="Q221" s="17"/>
      <c r="R221" s="17"/>
      <c r="S221" s="17"/>
      <c r="T221" s="17"/>
    </row>
    <row r="222" spans="1:20" ht="12.75" customHeight="1">
      <c r="A222" s="17"/>
      <c r="B222" s="261"/>
      <c r="C222" s="261"/>
      <c r="D222" s="166"/>
      <c r="E222" s="17"/>
      <c r="F222" s="17"/>
      <c r="G222" s="17"/>
      <c r="H222" s="17"/>
      <c r="I222" s="17"/>
      <c r="J222" s="17"/>
      <c r="K222" s="17"/>
      <c r="L222" s="17"/>
      <c r="M222" s="17"/>
      <c r="N222" s="17"/>
      <c r="O222" s="17"/>
      <c r="P222" s="17"/>
      <c r="Q222" s="17"/>
      <c r="R222" s="17"/>
      <c r="S222" s="17"/>
      <c r="T222" s="17"/>
    </row>
    <row r="223" spans="1:20" ht="12.75" customHeight="1">
      <c r="A223" s="17"/>
      <c r="B223" s="261"/>
      <c r="C223" s="261"/>
      <c r="D223" s="166"/>
      <c r="E223" s="17"/>
      <c r="F223" s="17"/>
      <c r="G223" s="17"/>
      <c r="H223" s="17"/>
      <c r="I223" s="17"/>
      <c r="J223" s="17"/>
      <c r="K223" s="17"/>
      <c r="L223" s="17"/>
      <c r="M223" s="17"/>
      <c r="N223" s="17"/>
      <c r="O223" s="17"/>
      <c r="P223" s="17"/>
      <c r="Q223" s="17"/>
      <c r="R223" s="17"/>
      <c r="S223" s="17"/>
      <c r="T223" s="17"/>
    </row>
    <row r="224" spans="1:20" ht="12.75" customHeight="1">
      <c r="A224" s="17"/>
      <c r="B224" s="261"/>
      <c r="C224" s="261"/>
      <c r="D224" s="166"/>
      <c r="E224" s="17"/>
      <c r="F224" s="17"/>
      <c r="G224" s="17"/>
      <c r="H224" s="17"/>
      <c r="I224" s="17"/>
      <c r="J224" s="17"/>
      <c r="K224" s="17"/>
      <c r="L224" s="17"/>
      <c r="M224" s="17"/>
      <c r="N224" s="17"/>
      <c r="O224" s="17"/>
      <c r="P224" s="17"/>
      <c r="Q224" s="17"/>
      <c r="R224" s="17"/>
      <c r="S224" s="17"/>
      <c r="T224" s="17"/>
    </row>
    <row r="225" spans="1:20" ht="12.75" customHeight="1">
      <c r="A225" s="17"/>
      <c r="B225" s="261"/>
      <c r="C225" s="261"/>
      <c r="D225" s="166"/>
      <c r="E225" s="17"/>
      <c r="F225" s="17"/>
      <c r="G225" s="17"/>
      <c r="H225" s="17"/>
      <c r="I225" s="17"/>
      <c r="J225" s="17"/>
      <c r="K225" s="17"/>
      <c r="L225" s="17"/>
      <c r="M225" s="17"/>
      <c r="N225" s="17"/>
      <c r="O225" s="17"/>
      <c r="P225" s="17"/>
      <c r="Q225" s="17"/>
      <c r="R225" s="17"/>
      <c r="S225" s="17"/>
      <c r="T225" s="17"/>
    </row>
    <row r="226" spans="1:20" ht="12.75" customHeight="1">
      <c r="A226" s="17"/>
      <c r="B226" s="261"/>
      <c r="C226" s="261"/>
      <c r="D226" s="166"/>
      <c r="E226" s="17"/>
      <c r="F226" s="17"/>
      <c r="G226" s="17"/>
      <c r="H226" s="17"/>
      <c r="I226" s="17"/>
      <c r="J226" s="17"/>
      <c r="K226" s="17"/>
      <c r="L226" s="17"/>
      <c r="M226" s="17"/>
      <c r="N226" s="17"/>
      <c r="O226" s="17"/>
      <c r="P226" s="17"/>
      <c r="Q226" s="17"/>
      <c r="R226" s="17"/>
      <c r="S226" s="17"/>
      <c r="T226" s="17"/>
    </row>
    <row r="227" spans="1:20" ht="12.75" customHeight="1">
      <c r="A227" s="17"/>
      <c r="B227" s="261"/>
      <c r="C227" s="261"/>
      <c r="D227" s="166"/>
      <c r="E227" s="17"/>
      <c r="F227" s="17"/>
      <c r="G227" s="17"/>
      <c r="H227" s="17"/>
      <c r="I227" s="17"/>
      <c r="J227" s="17"/>
      <c r="K227" s="17"/>
      <c r="L227" s="17"/>
      <c r="M227" s="17"/>
      <c r="N227" s="17"/>
      <c r="O227" s="17"/>
      <c r="P227" s="17"/>
      <c r="Q227" s="17"/>
      <c r="R227" s="17"/>
      <c r="S227" s="17"/>
      <c r="T227" s="17"/>
    </row>
    <row r="228" spans="1:20" ht="12.75" customHeight="1">
      <c r="A228" s="17"/>
      <c r="B228" s="261"/>
      <c r="C228" s="261"/>
      <c r="D228" s="166"/>
      <c r="E228" s="17"/>
      <c r="F228" s="17"/>
      <c r="G228" s="17"/>
      <c r="H228" s="17"/>
      <c r="I228" s="17"/>
      <c r="J228" s="17"/>
      <c r="K228" s="17"/>
      <c r="L228" s="17"/>
      <c r="M228" s="17"/>
      <c r="N228" s="17"/>
      <c r="O228" s="17"/>
      <c r="P228" s="17"/>
      <c r="Q228" s="17"/>
      <c r="R228" s="17"/>
      <c r="S228" s="17"/>
      <c r="T228" s="17"/>
    </row>
    <row r="229" spans="1:20" ht="12.75" customHeight="1">
      <c r="A229" s="17"/>
      <c r="B229" s="261"/>
      <c r="C229" s="261"/>
      <c r="D229" s="166"/>
      <c r="E229" s="17"/>
      <c r="F229" s="17"/>
      <c r="G229" s="17"/>
      <c r="H229" s="17"/>
      <c r="I229" s="17"/>
      <c r="J229" s="17"/>
      <c r="K229" s="17"/>
      <c r="L229" s="17"/>
      <c r="M229" s="17"/>
      <c r="N229" s="17"/>
      <c r="O229" s="17"/>
      <c r="P229" s="17"/>
      <c r="Q229" s="17"/>
      <c r="R229" s="17"/>
      <c r="S229" s="17"/>
      <c r="T229" s="17"/>
    </row>
    <row r="230" spans="1:20" ht="12.75" customHeight="1">
      <c r="A230" s="17"/>
      <c r="B230" s="261"/>
      <c r="C230" s="261"/>
      <c r="D230" s="166"/>
      <c r="E230" s="17"/>
      <c r="F230" s="17"/>
      <c r="G230" s="17"/>
      <c r="H230" s="17"/>
      <c r="I230" s="17"/>
      <c r="J230" s="17"/>
      <c r="K230" s="17"/>
      <c r="L230" s="17"/>
      <c r="M230" s="17"/>
      <c r="N230" s="17"/>
      <c r="O230" s="17"/>
      <c r="P230" s="17"/>
      <c r="Q230" s="17"/>
      <c r="R230" s="17"/>
      <c r="S230" s="17"/>
      <c r="T230" s="17"/>
    </row>
    <row r="231" spans="1:20" ht="12.75" customHeight="1">
      <c r="A231" s="17"/>
      <c r="B231" s="261"/>
      <c r="C231" s="261"/>
      <c r="D231" s="166"/>
      <c r="E231" s="17"/>
      <c r="F231" s="17"/>
      <c r="G231" s="17"/>
      <c r="H231" s="17"/>
      <c r="I231" s="17"/>
      <c r="J231" s="17"/>
      <c r="K231" s="17"/>
      <c r="L231" s="17"/>
      <c r="M231" s="17"/>
      <c r="N231" s="17"/>
      <c r="O231" s="17"/>
      <c r="P231" s="17"/>
      <c r="Q231" s="17"/>
      <c r="R231" s="17"/>
      <c r="S231" s="17"/>
      <c r="T231" s="17"/>
    </row>
    <row r="232" spans="1:20" ht="12.75" customHeight="1">
      <c r="A232" s="17"/>
      <c r="B232" s="261"/>
      <c r="C232" s="261"/>
      <c r="D232" s="166"/>
      <c r="E232" s="17"/>
      <c r="F232" s="17"/>
      <c r="G232" s="17"/>
      <c r="H232" s="17"/>
      <c r="I232" s="17"/>
      <c r="J232" s="17"/>
      <c r="K232" s="17"/>
      <c r="L232" s="17"/>
      <c r="M232" s="17"/>
      <c r="N232" s="17"/>
      <c r="O232" s="17"/>
      <c r="P232" s="17"/>
      <c r="Q232" s="17"/>
      <c r="R232" s="17"/>
      <c r="S232" s="17"/>
      <c r="T232" s="17"/>
    </row>
    <row r="233" spans="1:20" ht="12.75" customHeight="1">
      <c r="A233" s="17"/>
      <c r="B233" s="261"/>
      <c r="C233" s="261"/>
      <c r="D233" s="166"/>
      <c r="E233" s="17"/>
      <c r="F233" s="17"/>
      <c r="G233" s="17"/>
      <c r="H233" s="17"/>
      <c r="I233" s="17"/>
      <c r="J233" s="17"/>
      <c r="K233" s="17"/>
      <c r="L233" s="17"/>
      <c r="M233" s="17"/>
      <c r="N233" s="17"/>
      <c r="O233" s="17"/>
      <c r="P233" s="17"/>
      <c r="Q233" s="17"/>
      <c r="R233" s="17"/>
      <c r="S233" s="17"/>
      <c r="T233" s="17"/>
    </row>
    <row r="234" spans="1:20" ht="12.75" customHeight="1">
      <c r="A234" s="17"/>
      <c r="B234" s="261"/>
      <c r="C234" s="261"/>
      <c r="D234" s="166"/>
      <c r="E234" s="17"/>
      <c r="F234" s="17"/>
      <c r="G234" s="17"/>
      <c r="H234" s="17"/>
      <c r="I234" s="17"/>
      <c r="J234" s="17"/>
      <c r="K234" s="17"/>
      <c r="L234" s="17"/>
      <c r="M234" s="17"/>
      <c r="N234" s="17"/>
      <c r="O234" s="17"/>
      <c r="P234" s="17"/>
      <c r="Q234" s="17"/>
      <c r="R234" s="17"/>
      <c r="S234" s="17"/>
      <c r="T234" s="17"/>
    </row>
    <row r="235" spans="1:20" ht="12.75" customHeight="1">
      <c r="A235" s="17"/>
      <c r="B235" s="261"/>
      <c r="C235" s="261"/>
      <c r="D235" s="166"/>
      <c r="E235" s="17"/>
      <c r="F235" s="17"/>
      <c r="G235" s="17"/>
      <c r="H235" s="17"/>
      <c r="I235" s="17"/>
      <c r="J235" s="17"/>
      <c r="K235" s="17"/>
      <c r="L235" s="17"/>
      <c r="M235" s="17"/>
      <c r="N235" s="17"/>
      <c r="O235" s="17"/>
      <c r="P235" s="17"/>
      <c r="Q235" s="17"/>
      <c r="R235" s="17"/>
      <c r="S235" s="17"/>
      <c r="T235" s="17"/>
    </row>
    <row r="236" spans="1:20" ht="12.75" customHeight="1">
      <c r="A236" s="17"/>
      <c r="B236" s="261"/>
      <c r="C236" s="261"/>
      <c r="D236" s="166"/>
      <c r="E236" s="17"/>
      <c r="F236" s="17"/>
      <c r="G236" s="17"/>
      <c r="H236" s="17"/>
      <c r="I236" s="17"/>
      <c r="J236" s="17"/>
      <c r="K236" s="17"/>
      <c r="L236" s="17"/>
      <c r="M236" s="17"/>
      <c r="N236" s="17"/>
      <c r="O236" s="17"/>
      <c r="P236" s="17"/>
      <c r="Q236" s="17"/>
      <c r="R236" s="17"/>
      <c r="S236" s="17"/>
      <c r="T236" s="17"/>
    </row>
    <row r="237" spans="1:20" ht="12.75" customHeight="1">
      <c r="A237" s="17"/>
      <c r="B237" s="261"/>
      <c r="C237" s="261"/>
      <c r="D237" s="166"/>
      <c r="E237" s="17"/>
      <c r="F237" s="17"/>
      <c r="G237" s="17"/>
      <c r="H237" s="17"/>
      <c r="I237" s="17"/>
      <c r="J237" s="17"/>
      <c r="K237" s="17"/>
      <c r="L237" s="17"/>
      <c r="M237" s="17"/>
      <c r="N237" s="17"/>
      <c r="O237" s="17"/>
      <c r="P237" s="17"/>
      <c r="Q237" s="17"/>
      <c r="R237" s="17"/>
      <c r="S237" s="17"/>
      <c r="T237" s="17"/>
    </row>
    <row r="238" spans="1:20" ht="12.75" customHeight="1">
      <c r="A238" s="17"/>
      <c r="B238" s="261"/>
      <c r="C238" s="261"/>
      <c r="D238" s="166"/>
      <c r="E238" s="17"/>
      <c r="F238" s="17"/>
      <c r="G238" s="17"/>
      <c r="H238" s="17"/>
      <c r="I238" s="17"/>
      <c r="J238" s="17"/>
      <c r="K238" s="17"/>
      <c r="L238" s="17"/>
      <c r="M238" s="17"/>
      <c r="N238" s="17"/>
      <c r="O238" s="17"/>
      <c r="P238" s="17"/>
      <c r="Q238" s="17"/>
      <c r="R238" s="17"/>
      <c r="S238" s="17"/>
      <c r="T238" s="17"/>
    </row>
    <row r="239" spans="1:20" ht="12.75" customHeight="1">
      <c r="A239" s="17"/>
      <c r="B239" s="261"/>
      <c r="C239" s="261"/>
      <c r="D239" s="166"/>
      <c r="E239" s="17"/>
      <c r="F239" s="17"/>
      <c r="G239" s="17"/>
      <c r="H239" s="17"/>
      <c r="I239" s="17"/>
      <c r="J239" s="17"/>
      <c r="K239" s="17"/>
      <c r="L239" s="17"/>
      <c r="M239" s="17"/>
      <c r="N239" s="17"/>
      <c r="O239" s="17"/>
      <c r="P239" s="17"/>
      <c r="Q239" s="17"/>
      <c r="R239" s="17"/>
      <c r="S239" s="17"/>
      <c r="T239" s="17"/>
    </row>
    <row r="240" spans="1:20" ht="12.75" customHeight="1">
      <c r="A240" s="17"/>
      <c r="B240" s="261"/>
      <c r="C240" s="261"/>
      <c r="D240" s="166"/>
      <c r="E240" s="17"/>
      <c r="F240" s="17"/>
      <c r="G240" s="17"/>
      <c r="H240" s="17"/>
      <c r="I240" s="17"/>
      <c r="J240" s="17"/>
      <c r="K240" s="17"/>
      <c r="L240" s="17"/>
      <c r="M240" s="17"/>
      <c r="N240" s="17"/>
      <c r="O240" s="17"/>
      <c r="P240" s="17"/>
      <c r="Q240" s="17"/>
      <c r="R240" s="17"/>
      <c r="S240" s="17"/>
      <c r="T240" s="17"/>
    </row>
    <row r="241" spans="1:20" ht="12.75" customHeight="1">
      <c r="A241" s="17"/>
      <c r="B241" s="261"/>
      <c r="C241" s="261"/>
      <c r="D241" s="166"/>
      <c r="E241" s="17"/>
      <c r="F241" s="17"/>
      <c r="G241" s="17"/>
      <c r="H241" s="17"/>
      <c r="I241" s="17"/>
      <c r="J241" s="17"/>
      <c r="K241" s="17"/>
      <c r="L241" s="17"/>
      <c r="M241" s="17"/>
      <c r="N241" s="17"/>
      <c r="O241" s="17"/>
      <c r="P241" s="17"/>
      <c r="Q241" s="17"/>
      <c r="R241" s="17"/>
      <c r="S241" s="17"/>
      <c r="T241" s="17"/>
    </row>
    <row r="242" spans="1:20" ht="12.75" customHeight="1">
      <c r="A242" s="17"/>
      <c r="B242" s="261"/>
      <c r="C242" s="261"/>
      <c r="D242" s="166"/>
      <c r="E242" s="17"/>
      <c r="F242" s="17"/>
      <c r="G242" s="17"/>
      <c r="H242" s="17"/>
      <c r="I242" s="17"/>
      <c r="J242" s="17"/>
      <c r="K242" s="17"/>
      <c r="L242" s="17"/>
      <c r="M242" s="17"/>
      <c r="N242" s="17"/>
      <c r="O242" s="17"/>
      <c r="P242" s="17"/>
      <c r="Q242" s="17"/>
      <c r="R242" s="17"/>
      <c r="S242" s="17"/>
      <c r="T242" s="17"/>
    </row>
    <row r="243" spans="1:20" ht="12.75" customHeight="1">
      <c r="A243" s="17"/>
      <c r="B243" s="261"/>
      <c r="C243" s="261"/>
      <c r="D243" s="166"/>
      <c r="E243" s="17"/>
      <c r="F243" s="17"/>
      <c r="G243" s="17"/>
      <c r="H243" s="17"/>
      <c r="I243" s="17"/>
      <c r="J243" s="17"/>
      <c r="K243" s="17"/>
      <c r="L243" s="17"/>
      <c r="M243" s="17"/>
      <c r="N243" s="17"/>
      <c r="O243" s="17"/>
      <c r="P243" s="17"/>
      <c r="Q243" s="17"/>
      <c r="R243" s="17"/>
      <c r="S243" s="17"/>
      <c r="T243" s="17"/>
    </row>
    <row r="244" spans="1:20" ht="12.75" customHeight="1">
      <c r="A244" s="17"/>
      <c r="B244" s="261"/>
      <c r="C244" s="261"/>
      <c r="D244" s="166"/>
      <c r="E244" s="17"/>
      <c r="F244" s="17"/>
      <c r="G244" s="17"/>
      <c r="H244" s="17"/>
      <c r="I244" s="17"/>
      <c r="J244" s="17"/>
      <c r="K244" s="17"/>
      <c r="L244" s="17"/>
      <c r="M244" s="17"/>
      <c r="N244" s="17"/>
      <c r="O244" s="17"/>
      <c r="P244" s="17"/>
      <c r="Q244" s="17"/>
      <c r="R244" s="17"/>
      <c r="S244" s="17"/>
      <c r="T244" s="17"/>
    </row>
    <row r="245" spans="1:20" ht="12.75" customHeight="1">
      <c r="A245" s="17"/>
      <c r="B245" s="261"/>
      <c r="C245" s="261"/>
      <c r="D245" s="166"/>
      <c r="E245" s="17"/>
      <c r="F245" s="17"/>
      <c r="G245" s="17"/>
      <c r="H245" s="17"/>
      <c r="I245" s="17"/>
      <c r="J245" s="17"/>
      <c r="K245" s="17"/>
      <c r="L245" s="17"/>
      <c r="M245" s="17"/>
      <c r="N245" s="17"/>
      <c r="O245" s="17"/>
      <c r="P245" s="17"/>
      <c r="Q245" s="17"/>
      <c r="R245" s="17"/>
      <c r="S245" s="17"/>
      <c r="T245" s="17"/>
    </row>
    <row r="246" spans="1:20" ht="12.75" customHeight="1">
      <c r="A246" s="17"/>
      <c r="B246" s="261"/>
      <c r="C246" s="261"/>
      <c r="D246" s="166"/>
      <c r="E246" s="17"/>
      <c r="F246" s="17"/>
      <c r="G246" s="17"/>
      <c r="H246" s="17"/>
      <c r="I246" s="17"/>
      <c r="J246" s="17"/>
      <c r="K246" s="17"/>
      <c r="L246" s="17"/>
      <c r="M246" s="17"/>
      <c r="N246" s="17"/>
      <c r="O246" s="17"/>
      <c r="P246" s="17"/>
      <c r="Q246" s="17"/>
      <c r="R246" s="17"/>
      <c r="S246" s="17"/>
      <c r="T246" s="17"/>
    </row>
    <row r="247" spans="1:20" ht="12.75" customHeight="1">
      <c r="A247" s="17"/>
      <c r="B247" s="261"/>
      <c r="C247" s="261"/>
      <c r="D247" s="166"/>
      <c r="E247" s="17"/>
      <c r="F247" s="17"/>
      <c r="G247" s="17"/>
      <c r="H247" s="17"/>
      <c r="I247" s="17"/>
      <c r="J247" s="17"/>
      <c r="K247" s="17"/>
      <c r="L247" s="17"/>
      <c r="M247" s="17"/>
      <c r="N247" s="17"/>
      <c r="O247" s="17"/>
      <c r="P247" s="17"/>
      <c r="Q247" s="17"/>
      <c r="R247" s="17"/>
      <c r="S247" s="17"/>
      <c r="T247" s="17"/>
    </row>
    <row r="248" spans="1:20" ht="12.75" customHeight="1">
      <c r="A248" s="17"/>
      <c r="B248" s="261"/>
      <c r="C248" s="261"/>
      <c r="D248" s="166"/>
      <c r="E248" s="17"/>
      <c r="F248" s="17"/>
      <c r="G248" s="17"/>
      <c r="H248" s="17"/>
      <c r="I248" s="17"/>
      <c r="J248" s="17"/>
      <c r="K248" s="17"/>
      <c r="L248" s="17"/>
      <c r="M248" s="17"/>
      <c r="N248" s="17"/>
      <c r="O248" s="17"/>
      <c r="P248" s="17"/>
      <c r="Q248" s="17"/>
      <c r="R248" s="17"/>
      <c r="S248" s="17"/>
      <c r="T248" s="17"/>
    </row>
    <row r="249" spans="1:20" ht="12.75" customHeight="1">
      <c r="A249" s="17"/>
      <c r="B249" s="261"/>
      <c r="C249" s="261"/>
      <c r="D249" s="166"/>
      <c r="E249" s="17"/>
      <c r="F249" s="17"/>
      <c r="G249" s="17"/>
      <c r="H249" s="17"/>
      <c r="I249" s="17"/>
      <c r="J249" s="17"/>
      <c r="K249" s="17"/>
      <c r="L249" s="17"/>
      <c r="M249" s="17"/>
      <c r="N249" s="17"/>
      <c r="O249" s="17"/>
      <c r="P249" s="17"/>
      <c r="Q249" s="17"/>
      <c r="R249" s="17"/>
      <c r="S249" s="17"/>
      <c r="T249" s="17"/>
    </row>
    <row r="250" spans="1:20" ht="12.75" customHeight="1">
      <c r="A250" s="17"/>
      <c r="B250" s="261"/>
      <c r="C250" s="261"/>
      <c r="D250" s="166"/>
      <c r="E250" s="17"/>
      <c r="F250" s="17"/>
      <c r="G250" s="17"/>
      <c r="H250" s="17"/>
      <c r="I250" s="17"/>
      <c r="J250" s="17"/>
      <c r="K250" s="17"/>
      <c r="L250" s="17"/>
      <c r="M250" s="17"/>
      <c r="N250" s="17"/>
      <c r="O250" s="17"/>
      <c r="P250" s="17"/>
      <c r="Q250" s="17"/>
      <c r="R250" s="17"/>
      <c r="S250" s="17"/>
      <c r="T250" s="17"/>
    </row>
    <row r="251" spans="1:20" ht="12.75" customHeight="1">
      <c r="A251" s="17"/>
      <c r="B251" s="261"/>
      <c r="C251" s="261"/>
      <c r="D251" s="166"/>
      <c r="E251" s="17"/>
      <c r="F251" s="17"/>
      <c r="G251" s="17"/>
      <c r="H251" s="17"/>
      <c r="I251" s="17"/>
      <c r="J251" s="17"/>
      <c r="K251" s="17"/>
      <c r="L251" s="17"/>
      <c r="M251" s="17"/>
      <c r="N251" s="17"/>
      <c r="O251" s="17"/>
      <c r="P251" s="17"/>
      <c r="Q251" s="17"/>
      <c r="R251" s="17"/>
      <c r="S251" s="17"/>
      <c r="T251" s="17"/>
    </row>
    <row r="252" spans="1:20" ht="12.75" customHeight="1">
      <c r="A252" s="17"/>
      <c r="B252" s="261"/>
      <c r="C252" s="261"/>
      <c r="D252" s="166"/>
      <c r="E252" s="17"/>
      <c r="F252" s="17"/>
      <c r="G252" s="17"/>
      <c r="H252" s="17"/>
      <c r="I252" s="17"/>
      <c r="J252" s="17"/>
      <c r="K252" s="17"/>
      <c r="L252" s="17"/>
      <c r="M252" s="17"/>
      <c r="N252" s="17"/>
      <c r="O252" s="17"/>
      <c r="P252" s="17"/>
      <c r="Q252" s="17"/>
      <c r="R252" s="17"/>
      <c r="S252" s="17"/>
      <c r="T252" s="17"/>
    </row>
    <row r="253" spans="1:20" ht="12.75" customHeight="1">
      <c r="A253" s="17"/>
      <c r="B253" s="261"/>
      <c r="C253" s="261"/>
      <c r="D253" s="166"/>
      <c r="E253" s="17"/>
      <c r="F253" s="17"/>
      <c r="G253" s="17"/>
      <c r="H253" s="17"/>
      <c r="I253" s="17"/>
      <c r="J253" s="17"/>
      <c r="K253" s="17"/>
      <c r="L253" s="17"/>
      <c r="M253" s="17"/>
      <c r="N253" s="17"/>
      <c r="O253" s="17"/>
      <c r="P253" s="17"/>
      <c r="Q253" s="17"/>
      <c r="R253" s="17"/>
      <c r="S253" s="17"/>
      <c r="T253" s="17"/>
    </row>
    <row r="254" spans="1:20" ht="12.75" customHeight="1">
      <c r="A254" s="17"/>
      <c r="B254" s="261"/>
      <c r="C254" s="261"/>
      <c r="D254" s="166"/>
      <c r="E254" s="17"/>
      <c r="F254" s="17"/>
      <c r="G254" s="17"/>
      <c r="H254" s="17"/>
      <c r="I254" s="17"/>
      <c r="J254" s="17"/>
      <c r="K254" s="17"/>
      <c r="L254" s="17"/>
      <c r="M254" s="17"/>
      <c r="N254" s="17"/>
      <c r="O254" s="17"/>
      <c r="P254" s="17"/>
      <c r="Q254" s="17"/>
      <c r="R254" s="17"/>
      <c r="S254" s="17"/>
      <c r="T254" s="17"/>
    </row>
    <row r="255" spans="1:20" ht="12.75" customHeight="1">
      <c r="A255" s="17"/>
      <c r="B255" s="261"/>
      <c r="C255" s="261"/>
      <c r="D255" s="166"/>
      <c r="E255" s="17"/>
      <c r="F255" s="17"/>
      <c r="G255" s="17"/>
      <c r="H255" s="17"/>
      <c r="I255" s="17"/>
      <c r="J255" s="17"/>
      <c r="K255" s="17"/>
      <c r="L255" s="17"/>
      <c r="M255" s="17"/>
      <c r="N255" s="17"/>
      <c r="O255" s="17"/>
      <c r="P255" s="17"/>
      <c r="Q255" s="17"/>
      <c r="R255" s="17"/>
      <c r="S255" s="17"/>
      <c r="T255" s="17"/>
    </row>
    <row r="256" spans="1:20" ht="12.75" customHeight="1">
      <c r="A256" s="17"/>
      <c r="B256" s="261"/>
      <c r="C256" s="261"/>
      <c r="D256" s="166"/>
      <c r="E256" s="17"/>
      <c r="F256" s="17"/>
      <c r="G256" s="17"/>
      <c r="H256" s="17"/>
      <c r="I256" s="17"/>
      <c r="J256" s="17"/>
      <c r="K256" s="17"/>
      <c r="L256" s="17"/>
      <c r="M256" s="17"/>
      <c r="N256" s="17"/>
      <c r="O256" s="17"/>
      <c r="P256" s="17"/>
      <c r="Q256" s="17"/>
      <c r="R256" s="17"/>
      <c r="S256" s="17"/>
      <c r="T256" s="17"/>
    </row>
    <row r="257" spans="1:20" ht="12.75" customHeight="1">
      <c r="A257" s="17"/>
      <c r="B257" s="261"/>
      <c r="C257" s="261"/>
      <c r="D257" s="166"/>
      <c r="E257" s="17"/>
      <c r="F257" s="17"/>
      <c r="G257" s="17"/>
      <c r="H257" s="17"/>
      <c r="I257" s="17"/>
      <c r="J257" s="17"/>
      <c r="K257" s="17"/>
      <c r="L257" s="17"/>
      <c r="M257" s="17"/>
      <c r="N257" s="17"/>
      <c r="O257" s="17"/>
      <c r="P257" s="17"/>
      <c r="Q257" s="17"/>
      <c r="R257" s="17"/>
      <c r="S257" s="17"/>
      <c r="T257" s="17"/>
    </row>
    <row r="258" spans="1:20" ht="12.75" customHeight="1">
      <c r="A258" s="17"/>
      <c r="B258" s="261"/>
      <c r="C258" s="261"/>
      <c r="D258" s="166"/>
      <c r="E258" s="17"/>
      <c r="F258" s="17"/>
      <c r="G258" s="17"/>
      <c r="H258" s="17"/>
      <c r="I258" s="17"/>
      <c r="J258" s="17"/>
      <c r="K258" s="17"/>
      <c r="L258" s="17"/>
      <c r="M258" s="17"/>
      <c r="N258" s="17"/>
      <c r="O258" s="17"/>
      <c r="P258" s="17"/>
      <c r="Q258" s="17"/>
      <c r="R258" s="17"/>
      <c r="S258" s="17"/>
      <c r="T258" s="17"/>
    </row>
    <row r="259" spans="1:20" ht="12.75" customHeight="1">
      <c r="A259" s="17"/>
      <c r="B259" s="261"/>
      <c r="C259" s="261"/>
      <c r="D259" s="166"/>
      <c r="E259" s="17"/>
      <c r="F259" s="17"/>
      <c r="G259" s="17"/>
      <c r="H259" s="17"/>
      <c r="I259" s="17"/>
      <c r="J259" s="17"/>
      <c r="K259" s="17"/>
      <c r="L259" s="17"/>
      <c r="M259" s="17"/>
      <c r="N259" s="17"/>
      <c r="O259" s="17"/>
      <c r="P259" s="17"/>
      <c r="Q259" s="17"/>
      <c r="R259" s="17"/>
      <c r="S259" s="17"/>
      <c r="T259" s="17"/>
    </row>
    <row r="260" spans="1:20" ht="12.75" customHeight="1">
      <c r="A260" s="17"/>
      <c r="B260" s="261"/>
      <c r="C260" s="261"/>
      <c r="D260" s="166"/>
      <c r="E260" s="17"/>
      <c r="F260" s="17"/>
      <c r="G260" s="17"/>
      <c r="H260" s="17"/>
      <c r="I260" s="17"/>
      <c r="J260" s="17"/>
      <c r="K260" s="17"/>
      <c r="L260" s="17"/>
      <c r="M260" s="17"/>
      <c r="N260" s="17"/>
      <c r="O260" s="17"/>
      <c r="P260" s="17"/>
      <c r="Q260" s="17"/>
      <c r="R260" s="17"/>
      <c r="S260" s="17"/>
      <c r="T260" s="17"/>
    </row>
    <row r="261" spans="1:20" ht="12.75" customHeight="1">
      <c r="A261" s="17"/>
      <c r="B261" s="261"/>
      <c r="C261" s="261"/>
      <c r="D261" s="166"/>
      <c r="E261" s="17"/>
      <c r="F261" s="17"/>
      <c r="G261" s="17"/>
      <c r="H261" s="17"/>
      <c r="I261" s="17"/>
      <c r="J261" s="17"/>
      <c r="K261" s="17"/>
      <c r="L261" s="17"/>
      <c r="M261" s="17"/>
      <c r="N261" s="17"/>
      <c r="O261" s="17"/>
      <c r="P261" s="17"/>
      <c r="Q261" s="17"/>
      <c r="R261" s="17"/>
      <c r="S261" s="17"/>
      <c r="T261" s="17"/>
    </row>
    <row r="262" spans="1:20" ht="15.75" customHeight="1"/>
    <row r="263" spans="1:20" ht="15.75" customHeight="1"/>
    <row r="264" spans="1:20" ht="15.75" customHeight="1"/>
    <row r="265" spans="1:20" ht="15.75" customHeight="1"/>
    <row r="266" spans="1:20" ht="15.75" customHeight="1"/>
    <row r="267" spans="1:20" ht="15.75" customHeight="1"/>
    <row r="268" spans="1:20" ht="15.75" customHeight="1"/>
    <row r="269" spans="1:20" ht="15.75" customHeight="1"/>
    <row r="270" spans="1:20" ht="15.75" customHeight="1"/>
    <row r="271" spans="1:20" ht="15.75" customHeight="1"/>
    <row r="272" spans="1:20"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B3:D3"/>
    <mergeCell ref="A60:D60"/>
    <mergeCell ref="A61:D61"/>
  </mergeCells>
  <pageMargins left="0.7" right="0.7" top="0.75" bottom="0.75" header="0" footer="0"/>
  <pageSetup orientation="portrait"/>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1005"/>
  <sheetViews>
    <sheetView workbookViewId="0"/>
  </sheetViews>
  <sheetFormatPr defaultColWidth="12.625" defaultRowHeight="15" customHeight="1"/>
  <cols>
    <col min="1" max="1" width="38.5" customWidth="1"/>
    <col min="2" max="2" width="12.875" customWidth="1"/>
    <col min="3" max="3" width="14" customWidth="1"/>
    <col min="4" max="5" width="14.625" customWidth="1"/>
    <col min="6" max="6" width="16" customWidth="1"/>
    <col min="7" max="7" width="10.125" customWidth="1"/>
    <col min="8" max="26" width="9" customWidth="1"/>
  </cols>
  <sheetData>
    <row r="1" spans="1:26" ht="18.75">
      <c r="A1" s="272" t="s">
        <v>511</v>
      </c>
      <c r="B1" s="273"/>
      <c r="C1" s="274"/>
      <c r="D1" s="274"/>
      <c r="E1" s="274"/>
      <c r="F1" s="274"/>
      <c r="G1" s="274"/>
      <c r="H1" s="274"/>
      <c r="I1" s="274"/>
      <c r="J1" s="274"/>
      <c r="K1" s="274"/>
      <c r="L1" s="274"/>
      <c r="M1" s="274"/>
      <c r="N1" s="274"/>
      <c r="O1" s="274"/>
      <c r="P1" s="274"/>
      <c r="Q1" s="274"/>
      <c r="R1" s="274"/>
      <c r="S1" s="274"/>
      <c r="T1" s="274"/>
      <c r="U1" s="274"/>
      <c r="V1" s="274"/>
      <c r="W1" s="274"/>
      <c r="X1" s="274"/>
      <c r="Y1" s="274"/>
      <c r="Z1" s="274"/>
    </row>
    <row r="2" spans="1:26" ht="12.75" customHeight="1" thickBot="1">
      <c r="A2" s="272"/>
      <c r="B2" s="273"/>
      <c r="C2" s="274"/>
      <c r="D2" s="274"/>
      <c r="E2" s="274"/>
      <c r="F2" s="274"/>
      <c r="G2" s="274"/>
      <c r="H2" s="274"/>
      <c r="I2" s="274"/>
      <c r="J2" s="274"/>
      <c r="K2" s="274"/>
      <c r="L2" s="274"/>
      <c r="M2" s="274"/>
      <c r="N2" s="274"/>
      <c r="O2" s="274"/>
      <c r="P2" s="274"/>
      <c r="Q2" s="274"/>
      <c r="R2" s="274"/>
      <c r="S2" s="274"/>
      <c r="T2" s="274"/>
      <c r="U2" s="274"/>
      <c r="V2" s="274"/>
      <c r="W2" s="274"/>
      <c r="X2" s="274"/>
      <c r="Y2" s="274"/>
      <c r="Z2" s="274"/>
    </row>
    <row r="3" spans="1:26" ht="18" customHeight="1" thickBot="1">
      <c r="A3" s="767"/>
      <c r="B3" s="910" t="s">
        <v>267</v>
      </c>
      <c r="C3" s="853"/>
      <c r="D3" s="853"/>
      <c r="E3" s="853"/>
      <c r="F3" s="853"/>
      <c r="G3" s="854"/>
      <c r="H3" s="17"/>
      <c r="I3" s="17"/>
      <c r="J3" s="17"/>
      <c r="K3" s="17"/>
      <c r="L3" s="17"/>
      <c r="M3" s="17"/>
      <c r="N3" s="17"/>
      <c r="O3" s="17"/>
      <c r="P3" s="17"/>
      <c r="Q3" s="17"/>
      <c r="R3" s="17"/>
      <c r="S3" s="17"/>
      <c r="T3" s="17"/>
      <c r="U3" s="17"/>
      <c r="V3" s="17"/>
      <c r="W3" s="17"/>
      <c r="X3" s="17"/>
      <c r="Y3" s="17"/>
      <c r="Z3" s="17"/>
    </row>
    <row r="4" spans="1:26" ht="45.75" thickBot="1">
      <c r="A4" s="275" t="s">
        <v>103</v>
      </c>
      <c r="B4" s="276" t="s">
        <v>258</v>
      </c>
      <c r="C4" s="276" t="s">
        <v>259</v>
      </c>
      <c r="D4" s="276" t="s">
        <v>260</v>
      </c>
      <c r="E4" s="276" t="s">
        <v>261</v>
      </c>
      <c r="F4" s="276" t="s">
        <v>268</v>
      </c>
      <c r="G4" s="277" t="s">
        <v>263</v>
      </c>
      <c r="H4" s="153"/>
      <c r="I4" s="153"/>
      <c r="J4" s="153"/>
      <c r="K4" s="153"/>
      <c r="L4" s="153"/>
      <c r="M4" s="153"/>
      <c r="N4" s="153"/>
      <c r="O4" s="153"/>
      <c r="P4" s="153"/>
      <c r="Q4" s="153"/>
      <c r="R4" s="153"/>
      <c r="S4" s="153"/>
      <c r="T4" s="153"/>
      <c r="U4" s="153"/>
      <c r="V4" s="153"/>
      <c r="W4" s="153"/>
      <c r="X4" s="153"/>
      <c r="Y4" s="153"/>
      <c r="Z4" s="153"/>
    </row>
    <row r="5" spans="1:26">
      <c r="A5" s="764" t="s">
        <v>321</v>
      </c>
      <c r="B5" s="47">
        <v>0</v>
      </c>
      <c r="C5" s="47">
        <v>0</v>
      </c>
      <c r="D5" s="47">
        <v>0</v>
      </c>
      <c r="E5" s="47">
        <v>0</v>
      </c>
      <c r="F5" s="47">
        <v>0</v>
      </c>
      <c r="G5" s="762">
        <v>133596</v>
      </c>
      <c r="H5" s="31"/>
      <c r="I5" s="31"/>
      <c r="J5" s="31"/>
      <c r="K5" s="31"/>
      <c r="L5" s="31"/>
      <c r="M5" s="31"/>
      <c r="N5" s="31"/>
      <c r="O5" s="31"/>
      <c r="P5" s="31"/>
      <c r="Q5" s="31"/>
      <c r="R5" s="31"/>
      <c r="S5" s="31"/>
      <c r="T5" s="31"/>
      <c r="U5" s="31"/>
      <c r="V5" s="31"/>
      <c r="W5" s="31"/>
      <c r="X5" s="31"/>
      <c r="Y5" s="31"/>
      <c r="Z5" s="31"/>
    </row>
    <row r="6" spans="1:26">
      <c r="A6" s="765" t="s">
        <v>322</v>
      </c>
      <c r="B6" s="47">
        <v>0</v>
      </c>
      <c r="C6" s="47">
        <v>0</v>
      </c>
      <c r="D6" s="47">
        <v>0</v>
      </c>
      <c r="E6" s="47">
        <v>0</v>
      </c>
      <c r="F6" s="47">
        <v>0</v>
      </c>
      <c r="G6" s="763">
        <v>271407</v>
      </c>
      <c r="H6" s="31"/>
      <c r="I6" s="31"/>
      <c r="J6" s="31"/>
      <c r="K6" s="31"/>
      <c r="L6" s="31"/>
      <c r="M6" s="31"/>
      <c r="N6" s="31"/>
      <c r="O6" s="31"/>
      <c r="P6" s="31"/>
      <c r="Q6" s="31"/>
      <c r="R6" s="31"/>
      <c r="S6" s="31"/>
      <c r="T6" s="31"/>
      <c r="U6" s="31"/>
      <c r="V6" s="31"/>
      <c r="W6" s="31"/>
      <c r="X6" s="31"/>
      <c r="Y6" s="31"/>
      <c r="Z6" s="31"/>
    </row>
    <row r="7" spans="1:26">
      <c r="A7" s="765" t="s">
        <v>323</v>
      </c>
      <c r="B7" s="47">
        <v>57</v>
      </c>
      <c r="C7" s="47">
        <v>1</v>
      </c>
      <c r="D7" s="47">
        <v>2</v>
      </c>
      <c r="E7" s="47">
        <v>0</v>
      </c>
      <c r="F7" s="47">
        <v>2</v>
      </c>
      <c r="G7" s="763">
        <v>138872</v>
      </c>
      <c r="H7" s="31"/>
      <c r="I7" s="31"/>
      <c r="J7" s="31"/>
      <c r="K7" s="31"/>
      <c r="L7" s="31"/>
      <c r="M7" s="31"/>
      <c r="N7" s="31"/>
      <c r="O7" s="31"/>
      <c r="P7" s="31"/>
      <c r="Q7" s="31"/>
      <c r="R7" s="31"/>
      <c r="S7" s="31"/>
      <c r="T7" s="31"/>
      <c r="U7" s="31"/>
      <c r="V7" s="31"/>
      <c r="W7" s="31"/>
      <c r="X7" s="31"/>
      <c r="Y7" s="31"/>
      <c r="Z7" s="31"/>
    </row>
    <row r="8" spans="1:26">
      <c r="A8" s="765" t="s">
        <v>523</v>
      </c>
      <c r="B8" s="47">
        <v>0</v>
      </c>
      <c r="C8" s="47">
        <v>0</v>
      </c>
      <c r="D8" s="47">
        <v>0</v>
      </c>
      <c r="E8" s="47">
        <v>0</v>
      </c>
      <c r="F8" s="47">
        <v>0</v>
      </c>
      <c r="G8" s="763">
        <v>1029</v>
      </c>
      <c r="H8" s="31"/>
      <c r="I8" s="31"/>
      <c r="J8" s="31"/>
      <c r="K8" s="31"/>
      <c r="L8" s="31"/>
      <c r="M8" s="31"/>
      <c r="N8" s="31"/>
      <c r="O8" s="31"/>
      <c r="P8" s="31"/>
      <c r="Q8" s="31"/>
      <c r="R8" s="31"/>
      <c r="S8" s="31"/>
      <c r="T8" s="31"/>
      <c r="U8" s="31"/>
      <c r="V8" s="31"/>
      <c r="W8" s="31"/>
      <c r="X8" s="31"/>
      <c r="Y8" s="31"/>
      <c r="Z8" s="31"/>
    </row>
    <row r="9" spans="1:26">
      <c r="A9" s="765" t="s">
        <v>104</v>
      </c>
      <c r="B9" s="47">
        <v>3375</v>
      </c>
      <c r="C9" s="47">
        <v>1</v>
      </c>
      <c r="D9" s="47">
        <v>2168</v>
      </c>
      <c r="E9" s="47">
        <v>706</v>
      </c>
      <c r="F9" s="47">
        <v>77</v>
      </c>
      <c r="G9" s="763">
        <v>33554</v>
      </c>
      <c r="H9" s="31"/>
      <c r="I9" s="31"/>
      <c r="J9" s="31"/>
      <c r="K9" s="31"/>
      <c r="L9" s="31"/>
      <c r="M9" s="31"/>
      <c r="N9" s="31"/>
      <c r="O9" s="31"/>
      <c r="P9" s="31"/>
      <c r="Q9" s="31"/>
      <c r="R9" s="31"/>
      <c r="S9" s="31"/>
      <c r="T9" s="31"/>
      <c r="U9" s="31"/>
      <c r="V9" s="31"/>
      <c r="W9" s="31"/>
      <c r="X9" s="31"/>
      <c r="Y9" s="31"/>
      <c r="Z9" s="31"/>
    </row>
    <row r="10" spans="1:26">
      <c r="A10" s="765" t="s">
        <v>105</v>
      </c>
      <c r="B10" s="47">
        <v>130</v>
      </c>
      <c r="C10" s="47">
        <v>16</v>
      </c>
      <c r="D10" s="47">
        <v>44</v>
      </c>
      <c r="E10" s="47">
        <v>27</v>
      </c>
      <c r="F10" s="47">
        <v>37</v>
      </c>
      <c r="G10" s="763">
        <v>508</v>
      </c>
      <c r="H10" s="31"/>
      <c r="I10" s="31"/>
      <c r="J10" s="31"/>
      <c r="K10" s="31"/>
      <c r="L10" s="31"/>
      <c r="M10" s="31"/>
      <c r="N10" s="31"/>
      <c r="O10" s="31"/>
      <c r="P10" s="31"/>
      <c r="Q10" s="31"/>
      <c r="R10" s="31"/>
      <c r="S10" s="31"/>
      <c r="T10" s="31"/>
      <c r="U10" s="31"/>
      <c r="V10" s="31"/>
      <c r="W10" s="31"/>
      <c r="X10" s="31"/>
      <c r="Y10" s="31"/>
      <c r="Z10" s="31"/>
    </row>
    <row r="11" spans="1:26">
      <c r="A11" s="765" t="s">
        <v>106</v>
      </c>
      <c r="B11" s="47">
        <v>4952</v>
      </c>
      <c r="C11" s="47">
        <v>4</v>
      </c>
      <c r="D11" s="47">
        <v>1669</v>
      </c>
      <c r="E11" s="47">
        <v>36</v>
      </c>
      <c r="F11" s="47">
        <v>292</v>
      </c>
      <c r="G11" s="763">
        <v>14354</v>
      </c>
      <c r="H11" s="31"/>
      <c r="I11" s="31"/>
      <c r="J11" s="31"/>
      <c r="K11" s="31"/>
      <c r="L11" s="31"/>
      <c r="M11" s="31"/>
      <c r="N11" s="31"/>
      <c r="O11" s="31"/>
      <c r="P11" s="31"/>
      <c r="Q11" s="31"/>
      <c r="R11" s="31"/>
      <c r="S11" s="31"/>
      <c r="T11" s="31"/>
      <c r="U11" s="31"/>
      <c r="V11" s="31"/>
      <c r="W11" s="31"/>
      <c r="X11" s="31"/>
      <c r="Y11" s="31"/>
      <c r="Z11" s="31"/>
    </row>
    <row r="12" spans="1:26">
      <c r="A12" s="765" t="s">
        <v>107</v>
      </c>
      <c r="B12" s="47">
        <v>1882</v>
      </c>
      <c r="C12" s="47">
        <v>30</v>
      </c>
      <c r="D12" s="47">
        <v>109</v>
      </c>
      <c r="E12" s="47">
        <v>10</v>
      </c>
      <c r="F12" s="47">
        <v>8</v>
      </c>
      <c r="G12" s="763">
        <v>1108</v>
      </c>
      <c r="H12" s="31"/>
      <c r="I12" s="31"/>
      <c r="J12" s="31"/>
      <c r="K12" s="31"/>
      <c r="L12" s="31"/>
      <c r="M12" s="31"/>
      <c r="N12" s="31"/>
      <c r="O12" s="31"/>
      <c r="P12" s="31"/>
      <c r="Q12" s="31"/>
      <c r="R12" s="31"/>
      <c r="S12" s="31"/>
      <c r="T12" s="31"/>
      <c r="U12" s="31"/>
      <c r="V12" s="31"/>
      <c r="W12" s="31"/>
      <c r="X12" s="31"/>
      <c r="Y12" s="31"/>
      <c r="Z12" s="31"/>
    </row>
    <row r="13" spans="1:26">
      <c r="A13" s="765" t="s">
        <v>108</v>
      </c>
      <c r="B13" s="47">
        <v>13043</v>
      </c>
      <c r="C13" s="47">
        <v>12</v>
      </c>
      <c r="D13" s="47">
        <v>68</v>
      </c>
      <c r="E13" s="47">
        <v>417</v>
      </c>
      <c r="F13" s="47">
        <v>197</v>
      </c>
      <c r="G13" s="763">
        <v>31898</v>
      </c>
      <c r="H13" s="31"/>
      <c r="I13" s="31"/>
      <c r="J13" s="31"/>
      <c r="K13" s="31"/>
      <c r="L13" s="31"/>
      <c r="M13" s="31"/>
      <c r="N13" s="31"/>
      <c r="O13" s="31"/>
      <c r="P13" s="31"/>
      <c r="Q13" s="31"/>
      <c r="R13" s="31"/>
      <c r="S13" s="31"/>
      <c r="T13" s="31"/>
      <c r="U13" s="31"/>
      <c r="V13" s="31"/>
      <c r="W13" s="31"/>
      <c r="X13" s="31"/>
      <c r="Y13" s="31"/>
      <c r="Z13" s="31"/>
    </row>
    <row r="14" spans="1:26">
      <c r="A14" s="765" t="s">
        <v>109</v>
      </c>
      <c r="B14" s="47">
        <v>828</v>
      </c>
      <c r="C14" s="47">
        <v>0</v>
      </c>
      <c r="D14" s="47">
        <v>601</v>
      </c>
      <c r="E14" s="47">
        <v>10</v>
      </c>
      <c r="F14" s="47">
        <v>30</v>
      </c>
      <c r="G14" s="763">
        <v>3032</v>
      </c>
      <c r="H14" s="31"/>
      <c r="I14" s="31"/>
      <c r="J14" s="31"/>
      <c r="K14" s="31"/>
      <c r="L14" s="31"/>
      <c r="M14" s="31"/>
      <c r="N14" s="31"/>
      <c r="O14" s="31"/>
      <c r="P14" s="31"/>
      <c r="Q14" s="31"/>
      <c r="R14" s="31"/>
      <c r="S14" s="31"/>
      <c r="T14" s="31"/>
      <c r="U14" s="31"/>
      <c r="V14" s="31"/>
      <c r="W14" s="31"/>
      <c r="X14" s="31"/>
      <c r="Y14" s="31"/>
      <c r="Z14" s="31"/>
    </row>
    <row r="15" spans="1:26">
      <c r="A15" s="765" t="s">
        <v>110</v>
      </c>
      <c r="B15" s="47">
        <v>84</v>
      </c>
      <c r="C15" s="47">
        <v>0</v>
      </c>
      <c r="D15" s="47">
        <v>15</v>
      </c>
      <c r="E15" s="47">
        <v>10</v>
      </c>
      <c r="F15" s="47">
        <v>0</v>
      </c>
      <c r="G15" s="763">
        <v>4464</v>
      </c>
      <c r="H15" s="31"/>
      <c r="I15" s="31"/>
      <c r="J15" s="31"/>
      <c r="K15" s="31"/>
      <c r="L15" s="31"/>
      <c r="M15" s="31"/>
      <c r="N15" s="31"/>
      <c r="O15" s="31"/>
      <c r="P15" s="31"/>
      <c r="Q15" s="31"/>
      <c r="R15" s="31"/>
      <c r="S15" s="31"/>
      <c r="T15" s="31"/>
      <c r="U15" s="31"/>
      <c r="V15" s="31"/>
      <c r="W15" s="31"/>
      <c r="X15" s="31"/>
      <c r="Y15" s="31"/>
      <c r="Z15" s="31"/>
    </row>
    <row r="16" spans="1:26">
      <c r="A16" s="765" t="s">
        <v>111</v>
      </c>
      <c r="B16" s="47">
        <v>272</v>
      </c>
      <c r="C16" s="47">
        <v>0</v>
      </c>
      <c r="D16" s="47">
        <v>3</v>
      </c>
      <c r="E16" s="47">
        <v>0</v>
      </c>
      <c r="F16" s="47">
        <v>0</v>
      </c>
      <c r="G16" s="763">
        <v>53</v>
      </c>
      <c r="H16" s="31"/>
      <c r="I16" s="31"/>
      <c r="J16" s="31"/>
      <c r="K16" s="31"/>
      <c r="L16" s="31"/>
      <c r="M16" s="31"/>
      <c r="N16" s="31"/>
      <c r="O16" s="31"/>
      <c r="P16" s="31"/>
      <c r="Q16" s="31"/>
      <c r="R16" s="31"/>
      <c r="S16" s="31"/>
      <c r="T16" s="31"/>
      <c r="U16" s="31"/>
      <c r="V16" s="31"/>
      <c r="W16" s="31"/>
      <c r="X16" s="31"/>
      <c r="Y16" s="31"/>
      <c r="Z16" s="31"/>
    </row>
    <row r="17" spans="1:26">
      <c r="A17" s="765" t="s">
        <v>114</v>
      </c>
      <c r="B17" s="47">
        <v>19225</v>
      </c>
      <c r="C17" s="47">
        <v>3</v>
      </c>
      <c r="D17" s="47">
        <v>75</v>
      </c>
      <c r="E17" s="47">
        <v>90</v>
      </c>
      <c r="F17" s="47">
        <v>4</v>
      </c>
      <c r="G17" s="763">
        <v>12</v>
      </c>
      <c r="H17" s="31"/>
      <c r="I17" s="31"/>
      <c r="J17" s="31"/>
      <c r="K17" s="31"/>
      <c r="L17" s="31"/>
      <c r="M17" s="31"/>
      <c r="N17" s="31"/>
      <c r="O17" s="31"/>
      <c r="P17" s="31"/>
      <c r="Q17" s="31"/>
      <c r="R17" s="31"/>
      <c r="S17" s="31"/>
      <c r="T17" s="31"/>
      <c r="U17" s="31"/>
      <c r="V17" s="31"/>
      <c r="W17" s="31"/>
      <c r="X17" s="31"/>
      <c r="Y17" s="31"/>
      <c r="Z17" s="31"/>
    </row>
    <row r="18" spans="1:26">
      <c r="A18" s="765" t="s">
        <v>115</v>
      </c>
      <c r="B18" s="47">
        <v>3203</v>
      </c>
      <c r="C18" s="47">
        <v>191</v>
      </c>
      <c r="D18" s="47">
        <v>672</v>
      </c>
      <c r="E18" s="47">
        <v>1884</v>
      </c>
      <c r="F18" s="47">
        <v>1960</v>
      </c>
      <c r="G18" s="763">
        <v>2667</v>
      </c>
      <c r="H18" s="31"/>
      <c r="I18" s="31"/>
      <c r="J18" s="31"/>
      <c r="K18" s="31"/>
      <c r="L18" s="31"/>
      <c r="M18" s="31"/>
      <c r="N18" s="31"/>
      <c r="O18" s="31"/>
      <c r="P18" s="31"/>
      <c r="Q18" s="31"/>
      <c r="R18" s="31"/>
      <c r="S18" s="31"/>
      <c r="T18" s="31"/>
      <c r="U18" s="31"/>
      <c r="V18" s="31"/>
      <c r="W18" s="31"/>
      <c r="X18" s="31"/>
      <c r="Y18" s="31"/>
      <c r="Z18" s="31"/>
    </row>
    <row r="19" spans="1:26">
      <c r="A19" s="765" t="s">
        <v>112</v>
      </c>
      <c r="B19" s="47">
        <v>17318</v>
      </c>
      <c r="C19" s="47">
        <v>2869</v>
      </c>
      <c r="D19" s="47">
        <v>10592</v>
      </c>
      <c r="E19" s="47">
        <v>8398</v>
      </c>
      <c r="F19" s="47">
        <v>2040</v>
      </c>
      <c r="G19" s="763">
        <v>116075</v>
      </c>
      <c r="H19" s="31"/>
      <c r="I19" s="31"/>
      <c r="J19" s="31"/>
      <c r="K19" s="31"/>
      <c r="L19" s="31"/>
      <c r="M19" s="31"/>
      <c r="N19" s="31"/>
      <c r="O19" s="31"/>
      <c r="P19" s="31"/>
      <c r="Q19" s="31"/>
      <c r="R19" s="31"/>
      <c r="S19" s="31"/>
      <c r="T19" s="31"/>
      <c r="U19" s="31"/>
      <c r="V19" s="31"/>
      <c r="W19" s="31"/>
      <c r="X19" s="31"/>
      <c r="Y19" s="31"/>
      <c r="Z19" s="31"/>
    </row>
    <row r="20" spans="1:26">
      <c r="A20" s="765" t="s">
        <v>113</v>
      </c>
      <c r="B20" s="47">
        <v>4</v>
      </c>
      <c r="C20" s="47">
        <v>3</v>
      </c>
      <c r="D20" s="47">
        <v>1</v>
      </c>
      <c r="E20" s="47">
        <v>1</v>
      </c>
      <c r="F20" s="47">
        <v>0</v>
      </c>
      <c r="G20" s="763">
        <v>8</v>
      </c>
      <c r="H20" s="31"/>
      <c r="I20" s="31"/>
      <c r="J20" s="31"/>
      <c r="K20" s="31"/>
      <c r="L20" s="31"/>
      <c r="M20" s="31"/>
      <c r="N20" s="31"/>
      <c r="O20" s="31"/>
      <c r="P20" s="31"/>
      <c r="Q20" s="31"/>
      <c r="R20" s="31"/>
      <c r="S20" s="31"/>
      <c r="T20" s="31"/>
      <c r="U20" s="31"/>
      <c r="V20" s="31"/>
      <c r="W20" s="31"/>
      <c r="X20" s="31"/>
      <c r="Y20" s="31"/>
      <c r="Z20" s="31"/>
    </row>
    <row r="21" spans="1:26">
      <c r="A21" s="765" t="s">
        <v>116</v>
      </c>
      <c r="B21" s="47">
        <v>209</v>
      </c>
      <c r="C21" s="47">
        <v>0</v>
      </c>
      <c r="D21" s="47">
        <v>10</v>
      </c>
      <c r="E21" s="47">
        <v>0</v>
      </c>
      <c r="F21" s="47">
        <v>17</v>
      </c>
      <c r="G21" s="763">
        <v>3</v>
      </c>
      <c r="H21" s="31"/>
      <c r="I21" s="31"/>
      <c r="J21" s="31"/>
      <c r="K21" s="31"/>
      <c r="L21" s="31"/>
      <c r="M21" s="31"/>
      <c r="N21" s="31"/>
      <c r="O21" s="31"/>
      <c r="P21" s="31"/>
      <c r="Q21" s="31"/>
      <c r="R21" s="31"/>
      <c r="S21" s="31"/>
      <c r="T21" s="31"/>
      <c r="U21" s="31"/>
      <c r="V21" s="31"/>
      <c r="W21" s="31"/>
      <c r="X21" s="31"/>
      <c r="Y21" s="31"/>
      <c r="Z21" s="31"/>
    </row>
    <row r="22" spans="1:26">
      <c r="A22" s="765" t="s">
        <v>117</v>
      </c>
      <c r="B22" s="47">
        <v>356</v>
      </c>
      <c r="C22" s="47">
        <v>32</v>
      </c>
      <c r="D22" s="47">
        <v>125</v>
      </c>
      <c r="E22" s="47">
        <v>343</v>
      </c>
      <c r="F22" s="47">
        <v>31</v>
      </c>
      <c r="G22" s="763">
        <v>864</v>
      </c>
      <c r="H22" s="31"/>
      <c r="I22" s="31"/>
      <c r="J22" s="31"/>
      <c r="K22" s="31"/>
      <c r="L22" s="31"/>
      <c r="M22" s="31"/>
      <c r="N22" s="31"/>
      <c r="O22" s="31"/>
      <c r="P22" s="31"/>
      <c r="Q22" s="31"/>
      <c r="R22" s="31"/>
      <c r="S22" s="31"/>
      <c r="T22" s="31"/>
      <c r="U22" s="31"/>
      <c r="V22" s="31"/>
      <c r="W22" s="31"/>
      <c r="X22" s="31"/>
      <c r="Y22" s="31"/>
      <c r="Z22" s="31"/>
    </row>
    <row r="23" spans="1:26">
      <c r="A23" s="765" t="s">
        <v>118</v>
      </c>
      <c r="B23" s="47">
        <v>2426</v>
      </c>
      <c r="C23" s="47">
        <v>43</v>
      </c>
      <c r="D23" s="47">
        <v>319</v>
      </c>
      <c r="E23" s="47">
        <v>187</v>
      </c>
      <c r="F23" s="47">
        <v>165</v>
      </c>
      <c r="G23" s="763">
        <v>1801</v>
      </c>
      <c r="H23" s="31"/>
      <c r="I23" s="31"/>
      <c r="J23" s="31"/>
      <c r="K23" s="31"/>
      <c r="L23" s="31"/>
      <c r="M23" s="31"/>
      <c r="N23" s="31"/>
      <c r="O23" s="31"/>
      <c r="P23" s="31"/>
      <c r="Q23" s="31"/>
      <c r="R23" s="31"/>
      <c r="S23" s="31"/>
      <c r="T23" s="31"/>
      <c r="U23" s="31"/>
      <c r="V23" s="31"/>
      <c r="W23" s="31"/>
      <c r="X23" s="31"/>
      <c r="Y23" s="31"/>
      <c r="Z23" s="31"/>
    </row>
    <row r="24" spans="1:26" ht="15.75" thickBot="1">
      <c r="A24" s="766" t="s">
        <v>324</v>
      </c>
      <c r="B24" s="47">
        <v>0</v>
      </c>
      <c r="C24" s="47">
        <v>0</v>
      </c>
      <c r="D24" s="47">
        <v>0</v>
      </c>
      <c r="E24" s="47">
        <v>0</v>
      </c>
      <c r="F24" s="47">
        <v>0</v>
      </c>
      <c r="G24" s="763">
        <v>102339</v>
      </c>
      <c r="H24" s="31"/>
      <c r="I24" s="31"/>
      <c r="J24" s="31"/>
      <c r="K24" s="31"/>
      <c r="L24" s="31"/>
      <c r="M24" s="31"/>
      <c r="N24" s="31"/>
      <c r="O24" s="31"/>
      <c r="P24" s="31"/>
      <c r="Q24" s="31"/>
      <c r="R24" s="31"/>
      <c r="S24" s="31"/>
      <c r="T24" s="31"/>
      <c r="U24" s="31"/>
      <c r="V24" s="31"/>
      <c r="W24" s="31"/>
      <c r="X24" s="31"/>
      <c r="Y24" s="31"/>
      <c r="Z24" s="31"/>
    </row>
    <row r="25" spans="1:26" ht="15.75" thickBot="1">
      <c r="A25" s="768" t="s">
        <v>39</v>
      </c>
      <c r="B25" s="769">
        <f>SUBTOTAL(109,B5:B24)</f>
        <v>67364</v>
      </c>
      <c r="C25" s="769">
        <f t="shared" ref="C25:F25" si="0">SUBTOTAL(109,C5:C24)</f>
        <v>3205</v>
      </c>
      <c r="D25" s="769">
        <f t="shared" si="0"/>
        <v>16473</v>
      </c>
      <c r="E25" s="769">
        <f t="shared" si="0"/>
        <v>12119</v>
      </c>
      <c r="F25" s="769">
        <f t="shared" si="0"/>
        <v>4860</v>
      </c>
      <c r="G25" s="770">
        <f>SUM(G5:G24)</f>
        <v>857644</v>
      </c>
      <c r="H25" s="31"/>
      <c r="I25" s="31"/>
      <c r="J25" s="31"/>
      <c r="K25" s="31"/>
      <c r="L25" s="31"/>
      <c r="M25" s="31"/>
      <c r="N25" s="31"/>
      <c r="O25" s="31"/>
      <c r="P25" s="31"/>
      <c r="Q25" s="31"/>
      <c r="R25" s="31"/>
      <c r="S25" s="31"/>
      <c r="T25" s="31"/>
      <c r="U25" s="31"/>
      <c r="V25" s="31"/>
      <c r="W25" s="31"/>
      <c r="X25" s="31"/>
      <c r="Y25" s="31"/>
      <c r="Z25" s="31"/>
    </row>
    <row r="26" spans="1:26" ht="12.7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c r="A27" s="31" t="s">
        <v>59</v>
      </c>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61.5" customHeight="1">
      <c r="A28" s="875" t="s">
        <v>269</v>
      </c>
      <c r="B28" s="834"/>
      <c r="C28" s="834"/>
      <c r="D28" s="834"/>
      <c r="E28" s="834"/>
      <c r="F28" s="834"/>
      <c r="G28" s="834"/>
      <c r="H28" s="31"/>
      <c r="I28" s="31"/>
      <c r="J28" s="31"/>
      <c r="K28" s="31"/>
      <c r="L28" s="31"/>
      <c r="M28" s="31"/>
      <c r="N28" s="31"/>
      <c r="O28" s="31"/>
      <c r="P28" s="31"/>
      <c r="Q28" s="31"/>
      <c r="R28" s="31"/>
      <c r="S28" s="31"/>
      <c r="T28" s="31"/>
      <c r="U28" s="31"/>
      <c r="V28" s="31"/>
      <c r="W28" s="31"/>
      <c r="X28" s="31"/>
      <c r="Y28" s="31"/>
      <c r="Z28" s="31"/>
    </row>
    <row r="29" spans="1:26" ht="78" customHeight="1">
      <c r="A29" s="861" t="s">
        <v>128</v>
      </c>
      <c r="B29" s="834"/>
      <c r="C29" s="834"/>
      <c r="D29" s="834"/>
      <c r="E29" s="834"/>
      <c r="F29" s="834"/>
      <c r="G29" s="834"/>
      <c r="H29" s="17"/>
      <c r="I29" s="17"/>
      <c r="J29" s="17"/>
      <c r="K29" s="17"/>
      <c r="L29" s="17"/>
      <c r="M29" s="17"/>
      <c r="N29" s="17"/>
      <c r="O29" s="17"/>
      <c r="P29" s="17"/>
      <c r="Q29" s="17"/>
      <c r="R29" s="17"/>
      <c r="S29" s="17"/>
      <c r="T29" s="17"/>
      <c r="U29" s="17"/>
      <c r="V29" s="17"/>
      <c r="W29" s="17"/>
      <c r="X29" s="17"/>
      <c r="Y29" s="17"/>
      <c r="Z29" s="17"/>
    </row>
    <row r="30" spans="1:26" ht="12.75" customHeight="1">
      <c r="A30" s="17"/>
      <c r="B30" s="261"/>
      <c r="C30" s="261"/>
      <c r="D30" s="261"/>
      <c r="E30" s="261"/>
      <c r="F30" s="261"/>
      <c r="G30" s="261"/>
      <c r="H30" s="17"/>
      <c r="I30" s="17"/>
      <c r="J30" s="17"/>
      <c r="K30" s="17"/>
      <c r="L30" s="17"/>
      <c r="M30" s="17"/>
      <c r="N30" s="17"/>
      <c r="O30" s="17"/>
      <c r="P30" s="17"/>
      <c r="Q30" s="17"/>
      <c r="R30" s="17"/>
      <c r="S30" s="17"/>
      <c r="T30" s="17"/>
      <c r="U30" s="17"/>
      <c r="V30" s="17"/>
      <c r="W30" s="17"/>
      <c r="X30" s="17"/>
      <c r="Y30" s="17"/>
      <c r="Z30" s="17"/>
    </row>
    <row r="31" spans="1:26" ht="12.75" customHeight="1">
      <c r="A31" s="264"/>
      <c r="B31" s="264"/>
      <c r="C31" s="264"/>
      <c r="D31" s="264"/>
      <c r="E31" s="264"/>
      <c r="F31" s="264"/>
      <c r="G31" s="264"/>
      <c r="H31" s="17"/>
      <c r="I31" s="17"/>
      <c r="J31" s="17"/>
      <c r="K31" s="17"/>
      <c r="L31" s="17"/>
      <c r="M31" s="17"/>
      <c r="N31" s="17"/>
      <c r="O31" s="17"/>
      <c r="P31" s="17"/>
      <c r="Q31" s="17"/>
      <c r="R31" s="17"/>
      <c r="S31" s="17"/>
      <c r="T31" s="17"/>
      <c r="U31" s="17"/>
      <c r="V31" s="17"/>
      <c r="W31" s="17"/>
      <c r="X31" s="17"/>
      <c r="Y31" s="17"/>
      <c r="Z31" s="17"/>
    </row>
    <row r="32" spans="1:26" ht="12.75" customHeight="1">
      <c r="A32" s="264"/>
      <c r="B32" s="264"/>
      <c r="C32" s="264"/>
      <c r="D32" s="264"/>
      <c r="E32" s="264"/>
      <c r="F32" s="264"/>
      <c r="G32" s="264"/>
      <c r="H32" s="17"/>
      <c r="I32" s="17"/>
      <c r="J32" s="17"/>
      <c r="K32" s="17"/>
      <c r="L32" s="17"/>
      <c r="M32" s="17"/>
      <c r="N32" s="17"/>
      <c r="O32" s="17"/>
      <c r="P32" s="17"/>
      <c r="Q32" s="17"/>
      <c r="R32" s="17"/>
      <c r="S32" s="17"/>
      <c r="T32" s="17"/>
      <c r="U32" s="17"/>
      <c r="V32" s="17"/>
      <c r="W32" s="17"/>
      <c r="X32" s="17"/>
      <c r="Y32" s="17"/>
      <c r="Z32" s="17"/>
    </row>
    <row r="33" spans="1:26" ht="12.75" customHeight="1">
      <c r="A33" s="264"/>
      <c r="B33" s="264"/>
      <c r="C33" s="264"/>
      <c r="D33" s="264"/>
      <c r="E33" s="264"/>
      <c r="F33" s="264"/>
      <c r="G33" s="264"/>
      <c r="H33" s="17"/>
      <c r="I33" s="17"/>
      <c r="J33" s="17"/>
      <c r="K33" s="17"/>
      <c r="L33" s="17"/>
      <c r="M33" s="17"/>
      <c r="N33" s="17"/>
      <c r="O33" s="17"/>
      <c r="P33" s="17"/>
      <c r="Q33" s="17"/>
      <c r="R33" s="17"/>
      <c r="S33" s="17"/>
      <c r="T33" s="17"/>
      <c r="U33" s="17"/>
      <c r="V33" s="17"/>
      <c r="W33" s="17"/>
      <c r="X33" s="17"/>
      <c r="Y33" s="17"/>
      <c r="Z33" s="17"/>
    </row>
    <row r="34" spans="1:26" ht="12.75" customHeight="1">
      <c r="A34" s="264"/>
      <c r="B34" s="264"/>
      <c r="C34" s="264"/>
      <c r="D34" s="264"/>
      <c r="E34" s="264"/>
      <c r="F34" s="264"/>
      <c r="G34" s="264"/>
      <c r="H34" s="17"/>
      <c r="I34" s="17"/>
      <c r="J34" s="17"/>
      <c r="K34" s="17"/>
      <c r="L34" s="17"/>
      <c r="M34" s="17"/>
      <c r="N34" s="17"/>
      <c r="O34" s="17"/>
      <c r="P34" s="17"/>
      <c r="Q34" s="17"/>
      <c r="R34" s="17"/>
      <c r="S34" s="17"/>
      <c r="T34" s="17"/>
      <c r="U34" s="17"/>
      <c r="V34" s="17"/>
      <c r="W34" s="17"/>
      <c r="X34" s="17"/>
      <c r="Y34" s="17"/>
      <c r="Z34" s="17"/>
    </row>
    <row r="35" spans="1:26" ht="12.75" customHeight="1">
      <c r="A35" s="264"/>
      <c r="B35" s="264"/>
      <c r="C35" s="264"/>
      <c r="D35" s="264"/>
      <c r="E35" s="264"/>
      <c r="F35" s="264"/>
      <c r="G35" s="264"/>
      <c r="H35" s="17"/>
      <c r="I35" s="17"/>
      <c r="J35" s="17"/>
      <c r="K35" s="17"/>
      <c r="L35" s="17"/>
      <c r="M35" s="17"/>
      <c r="N35" s="17"/>
      <c r="O35" s="17"/>
      <c r="P35" s="17"/>
      <c r="Q35" s="17"/>
      <c r="R35" s="17"/>
      <c r="S35" s="17"/>
      <c r="T35" s="17"/>
      <c r="U35" s="17"/>
      <c r="V35" s="17"/>
      <c r="W35" s="17"/>
      <c r="X35" s="17"/>
      <c r="Y35" s="17"/>
      <c r="Z35" s="17"/>
    </row>
    <row r="36" spans="1:26" ht="12.75" customHeight="1">
      <c r="A36" s="264"/>
      <c r="B36" s="264"/>
      <c r="C36" s="264"/>
      <c r="D36" s="264"/>
      <c r="E36" s="264"/>
      <c r="F36" s="264"/>
      <c r="G36" s="264"/>
      <c r="H36" s="17"/>
      <c r="I36" s="17"/>
      <c r="J36" s="17"/>
      <c r="K36" s="17"/>
      <c r="L36" s="17"/>
      <c r="M36" s="17"/>
      <c r="N36" s="17"/>
      <c r="O36" s="17"/>
      <c r="P36" s="17"/>
      <c r="Q36" s="17"/>
      <c r="R36" s="17"/>
      <c r="S36" s="17"/>
      <c r="T36" s="17"/>
      <c r="U36" s="17"/>
      <c r="V36" s="17"/>
      <c r="W36" s="17"/>
      <c r="X36" s="17"/>
      <c r="Y36" s="17"/>
      <c r="Z36" s="17"/>
    </row>
    <row r="37" spans="1:26" ht="12.75" customHeight="1">
      <c r="A37" s="264"/>
      <c r="B37" s="264"/>
      <c r="C37" s="264"/>
      <c r="D37" s="264"/>
      <c r="E37" s="264"/>
      <c r="F37" s="264"/>
      <c r="G37" s="264"/>
      <c r="H37" s="17"/>
      <c r="I37" s="17"/>
      <c r="J37" s="17"/>
      <c r="K37" s="17"/>
      <c r="L37" s="17"/>
      <c r="M37" s="17"/>
      <c r="N37" s="17"/>
      <c r="O37" s="17"/>
      <c r="P37" s="17"/>
      <c r="Q37" s="17"/>
      <c r="R37" s="17"/>
      <c r="S37" s="17"/>
      <c r="T37" s="17"/>
      <c r="U37" s="17"/>
      <c r="V37" s="17"/>
      <c r="W37" s="17"/>
      <c r="X37" s="17"/>
      <c r="Y37" s="17"/>
      <c r="Z37" s="17"/>
    </row>
    <row r="38" spans="1:26" ht="12.75" customHeight="1">
      <c r="A38" s="264"/>
      <c r="B38" s="264"/>
      <c r="C38" s="264"/>
      <c r="D38" s="264"/>
      <c r="E38" s="264"/>
      <c r="F38" s="264"/>
      <c r="G38" s="264"/>
      <c r="H38" s="17"/>
      <c r="I38" s="17"/>
      <c r="J38" s="17"/>
      <c r="K38" s="17"/>
      <c r="L38" s="17"/>
      <c r="M38" s="17"/>
      <c r="N38" s="17"/>
      <c r="O38" s="17"/>
      <c r="P38" s="17"/>
      <c r="Q38" s="17"/>
      <c r="R38" s="17"/>
      <c r="S38" s="17"/>
      <c r="T38" s="17"/>
      <c r="U38" s="17"/>
      <c r="V38" s="17"/>
      <c r="W38" s="17"/>
      <c r="X38" s="17"/>
      <c r="Y38" s="17"/>
      <c r="Z38" s="17"/>
    </row>
    <row r="39" spans="1:26" ht="12.75" customHeight="1">
      <c r="A39" s="264"/>
      <c r="B39" s="264"/>
      <c r="C39" s="264"/>
      <c r="D39" s="264"/>
      <c r="E39" s="264"/>
      <c r="F39" s="264"/>
      <c r="G39" s="264"/>
      <c r="H39" s="17"/>
      <c r="I39" s="17"/>
      <c r="J39" s="17"/>
      <c r="K39" s="17"/>
      <c r="L39" s="17"/>
      <c r="M39" s="17"/>
      <c r="N39" s="17"/>
      <c r="O39" s="17"/>
      <c r="P39" s="17"/>
      <c r="Q39" s="17"/>
      <c r="R39" s="17"/>
      <c r="S39" s="17"/>
      <c r="T39" s="17"/>
      <c r="U39" s="17"/>
      <c r="V39" s="17"/>
      <c r="W39" s="17"/>
      <c r="X39" s="17"/>
      <c r="Y39" s="17"/>
      <c r="Z39" s="17"/>
    </row>
    <row r="40" spans="1:26" ht="12.75" customHeight="1">
      <c r="A40" s="264"/>
      <c r="B40" s="264"/>
      <c r="C40" s="264"/>
      <c r="D40" s="264"/>
      <c r="E40" s="264"/>
      <c r="F40" s="264"/>
      <c r="G40" s="264"/>
      <c r="H40" s="17"/>
      <c r="I40" s="17"/>
      <c r="J40" s="17"/>
      <c r="K40" s="17"/>
      <c r="L40" s="17"/>
      <c r="M40" s="17"/>
      <c r="N40" s="17"/>
      <c r="O40" s="17"/>
      <c r="P40" s="17"/>
      <c r="Q40" s="17"/>
      <c r="R40" s="17"/>
      <c r="S40" s="17"/>
      <c r="T40" s="17"/>
      <c r="U40" s="17"/>
      <c r="V40" s="17"/>
      <c r="W40" s="17"/>
      <c r="X40" s="17"/>
      <c r="Y40" s="17"/>
      <c r="Z40" s="17"/>
    </row>
    <row r="41" spans="1:26" ht="12.75" customHeight="1">
      <c r="A41" s="264"/>
      <c r="B41" s="264"/>
      <c r="C41" s="264"/>
      <c r="D41" s="264"/>
      <c r="E41" s="264"/>
      <c r="F41" s="264"/>
      <c r="G41" s="264"/>
      <c r="H41" s="17"/>
      <c r="I41" s="17"/>
      <c r="J41" s="17"/>
      <c r="K41" s="17"/>
      <c r="L41" s="17"/>
      <c r="M41" s="17"/>
      <c r="N41" s="17"/>
      <c r="O41" s="17"/>
      <c r="P41" s="17"/>
      <c r="Q41" s="17"/>
      <c r="R41" s="17"/>
      <c r="S41" s="17"/>
      <c r="T41" s="17"/>
      <c r="U41" s="17"/>
      <c r="V41" s="17"/>
      <c r="W41" s="17"/>
      <c r="X41" s="17"/>
      <c r="Y41" s="17"/>
      <c r="Z41" s="17"/>
    </row>
    <row r="42" spans="1:26" ht="12.75" customHeight="1">
      <c r="A42" s="264"/>
      <c r="B42" s="264"/>
      <c r="C42" s="264"/>
      <c r="D42" s="264"/>
      <c r="E42" s="264"/>
      <c r="F42" s="264"/>
      <c r="G42" s="264"/>
      <c r="H42" s="17"/>
      <c r="I42" s="17"/>
      <c r="J42" s="17"/>
      <c r="K42" s="17"/>
      <c r="L42" s="17"/>
      <c r="M42" s="17"/>
      <c r="N42" s="17"/>
      <c r="O42" s="17"/>
      <c r="P42" s="17"/>
      <c r="Q42" s="17"/>
      <c r="R42" s="17"/>
      <c r="S42" s="17"/>
      <c r="T42" s="17"/>
      <c r="U42" s="17"/>
      <c r="V42" s="17"/>
      <c r="W42" s="17"/>
      <c r="X42" s="17"/>
      <c r="Y42" s="17"/>
      <c r="Z42" s="17"/>
    </row>
    <row r="43" spans="1:26" ht="12.75" customHeight="1">
      <c r="A43" s="264"/>
      <c r="B43" s="264"/>
      <c r="C43" s="264"/>
      <c r="D43" s="264"/>
      <c r="E43" s="264"/>
      <c r="F43" s="264"/>
      <c r="G43" s="264"/>
      <c r="H43" s="17"/>
      <c r="I43" s="17"/>
      <c r="J43" s="17"/>
      <c r="K43" s="17"/>
      <c r="L43" s="17"/>
      <c r="M43" s="17"/>
      <c r="N43" s="17"/>
      <c r="O43" s="17"/>
      <c r="P43" s="17"/>
      <c r="Q43" s="17"/>
      <c r="R43" s="17"/>
      <c r="S43" s="17"/>
      <c r="T43" s="17"/>
      <c r="U43" s="17"/>
      <c r="V43" s="17"/>
      <c r="W43" s="17"/>
      <c r="X43" s="17"/>
      <c r="Y43" s="17"/>
      <c r="Z43" s="17"/>
    </row>
    <row r="44" spans="1:26" ht="12.75" customHeight="1">
      <c r="A44" s="264"/>
      <c r="B44" s="264"/>
      <c r="C44" s="264"/>
      <c r="D44" s="264"/>
      <c r="E44" s="264"/>
      <c r="F44" s="264"/>
      <c r="G44" s="264"/>
      <c r="H44" s="17"/>
      <c r="I44" s="17"/>
      <c r="J44" s="17"/>
      <c r="K44" s="17"/>
      <c r="L44" s="17"/>
      <c r="M44" s="17"/>
      <c r="N44" s="17"/>
      <c r="O44" s="17"/>
      <c r="P44" s="17"/>
      <c r="Q44" s="17"/>
      <c r="R44" s="17"/>
      <c r="S44" s="17"/>
      <c r="T44" s="17"/>
      <c r="U44" s="17"/>
      <c r="V44" s="17"/>
      <c r="W44" s="17"/>
      <c r="X44" s="17"/>
      <c r="Y44" s="17"/>
      <c r="Z44" s="17"/>
    </row>
    <row r="45" spans="1:26" ht="12.75" customHeight="1">
      <c r="A45" s="264"/>
      <c r="B45" s="264"/>
      <c r="C45" s="264"/>
      <c r="D45" s="264"/>
      <c r="E45" s="264"/>
      <c r="F45" s="264"/>
      <c r="G45" s="264"/>
      <c r="H45" s="17"/>
      <c r="I45" s="17"/>
      <c r="J45" s="17"/>
      <c r="K45" s="17"/>
      <c r="L45" s="17"/>
      <c r="M45" s="17"/>
      <c r="N45" s="17"/>
      <c r="O45" s="17"/>
      <c r="P45" s="17"/>
      <c r="Q45" s="17"/>
      <c r="R45" s="17"/>
      <c r="S45" s="17"/>
      <c r="T45" s="17"/>
      <c r="U45" s="17"/>
      <c r="V45" s="17"/>
      <c r="W45" s="17"/>
      <c r="X45" s="17"/>
      <c r="Y45" s="17"/>
      <c r="Z45" s="17"/>
    </row>
    <row r="46" spans="1:26" ht="12.75" customHeight="1">
      <c r="A46" s="264"/>
      <c r="B46" s="264"/>
      <c r="C46" s="264"/>
      <c r="D46" s="264"/>
      <c r="E46" s="264"/>
      <c r="F46" s="264"/>
      <c r="G46" s="264"/>
      <c r="H46" s="17"/>
      <c r="I46" s="17"/>
      <c r="J46" s="17"/>
      <c r="K46" s="17"/>
      <c r="L46" s="17"/>
      <c r="M46" s="17"/>
      <c r="N46" s="17"/>
      <c r="O46" s="17"/>
      <c r="P46" s="17"/>
      <c r="Q46" s="17"/>
      <c r="R46" s="17"/>
      <c r="S46" s="17"/>
      <c r="T46" s="17"/>
      <c r="U46" s="17"/>
      <c r="V46" s="17"/>
      <c r="W46" s="17"/>
      <c r="X46" s="17"/>
      <c r="Y46" s="17"/>
      <c r="Z46" s="17"/>
    </row>
    <row r="47" spans="1:26" ht="12.75" customHeight="1">
      <c r="A47" s="264"/>
      <c r="B47" s="264"/>
      <c r="C47" s="264"/>
      <c r="D47" s="264"/>
      <c r="E47" s="264"/>
      <c r="F47" s="264"/>
      <c r="G47" s="264"/>
      <c r="H47" s="17"/>
      <c r="I47" s="17"/>
      <c r="J47" s="17"/>
      <c r="K47" s="17"/>
      <c r="L47" s="17"/>
      <c r="M47" s="17"/>
      <c r="N47" s="17"/>
      <c r="O47" s="17"/>
      <c r="P47" s="17"/>
      <c r="Q47" s="17"/>
      <c r="R47" s="17"/>
      <c r="S47" s="17"/>
      <c r="T47" s="17"/>
      <c r="U47" s="17"/>
      <c r="V47" s="17"/>
      <c r="W47" s="17"/>
      <c r="X47" s="17"/>
      <c r="Y47" s="17"/>
      <c r="Z47" s="17"/>
    </row>
    <row r="48" spans="1:26" ht="12.75" customHeight="1">
      <c r="A48" s="264"/>
      <c r="B48" s="264"/>
      <c r="C48" s="264"/>
      <c r="D48" s="264"/>
      <c r="E48" s="264"/>
      <c r="F48" s="264"/>
      <c r="G48" s="264"/>
      <c r="H48" s="17"/>
      <c r="I48" s="17"/>
      <c r="J48" s="17"/>
      <c r="K48" s="17"/>
      <c r="L48" s="17"/>
      <c r="M48" s="17"/>
      <c r="N48" s="17"/>
      <c r="O48" s="17"/>
      <c r="P48" s="17"/>
      <c r="Q48" s="17"/>
      <c r="R48" s="17"/>
      <c r="S48" s="17"/>
      <c r="T48" s="17"/>
      <c r="U48" s="17"/>
      <c r="V48" s="17"/>
      <c r="W48" s="17"/>
      <c r="X48" s="17"/>
      <c r="Y48" s="17"/>
      <c r="Z48" s="17"/>
    </row>
    <row r="49" spans="1:26" ht="12.75" customHeight="1">
      <c r="A49" s="264"/>
      <c r="B49" s="264"/>
      <c r="C49" s="264"/>
      <c r="D49" s="264"/>
      <c r="E49" s="264"/>
      <c r="F49" s="264"/>
      <c r="G49" s="264"/>
      <c r="H49" s="17"/>
      <c r="I49" s="17"/>
      <c r="J49" s="17"/>
      <c r="K49" s="17"/>
      <c r="L49" s="17"/>
      <c r="M49" s="17"/>
      <c r="N49" s="17"/>
      <c r="O49" s="17"/>
      <c r="P49" s="17"/>
      <c r="Q49" s="17"/>
      <c r="R49" s="17"/>
      <c r="S49" s="17"/>
      <c r="T49" s="17"/>
      <c r="U49" s="17"/>
      <c r="V49" s="17"/>
      <c r="W49" s="17"/>
      <c r="X49" s="17"/>
      <c r="Y49" s="17"/>
      <c r="Z49" s="17"/>
    </row>
    <row r="50" spans="1:26" ht="12.75" customHeight="1">
      <c r="A50" s="264"/>
      <c r="B50" s="264"/>
      <c r="C50" s="264"/>
      <c r="D50" s="264"/>
      <c r="E50" s="264"/>
      <c r="F50" s="264"/>
      <c r="G50" s="264"/>
      <c r="H50" s="17"/>
      <c r="I50" s="17"/>
      <c r="J50" s="17"/>
      <c r="K50" s="17"/>
      <c r="L50" s="17"/>
      <c r="M50" s="17"/>
      <c r="N50" s="17"/>
      <c r="O50" s="17"/>
      <c r="P50" s="17"/>
      <c r="Q50" s="17"/>
      <c r="R50" s="17"/>
      <c r="S50" s="17"/>
      <c r="T50" s="17"/>
      <c r="U50" s="17"/>
      <c r="V50" s="17"/>
      <c r="W50" s="17"/>
      <c r="X50" s="17"/>
      <c r="Y50" s="17"/>
      <c r="Z50" s="17"/>
    </row>
    <row r="51" spans="1:26" ht="12.75" customHeight="1">
      <c r="A51" s="264"/>
      <c r="B51" s="264"/>
      <c r="C51" s="264"/>
      <c r="D51" s="264"/>
      <c r="E51" s="264"/>
      <c r="F51" s="264"/>
      <c r="G51" s="264"/>
      <c r="H51" s="17"/>
      <c r="I51" s="17"/>
      <c r="J51" s="17"/>
      <c r="K51" s="17"/>
      <c r="L51" s="17"/>
      <c r="M51" s="17"/>
      <c r="N51" s="17"/>
      <c r="O51" s="17"/>
      <c r="P51" s="17"/>
      <c r="Q51" s="17"/>
      <c r="R51" s="17"/>
      <c r="S51" s="17"/>
      <c r="T51" s="17"/>
      <c r="U51" s="17"/>
      <c r="V51" s="17"/>
      <c r="W51" s="17"/>
      <c r="X51" s="17"/>
      <c r="Y51" s="17"/>
      <c r="Z51" s="17"/>
    </row>
    <row r="52" spans="1:26" ht="12.75" customHeight="1">
      <c r="A52" s="264"/>
      <c r="B52" s="264"/>
      <c r="C52" s="264"/>
      <c r="D52" s="264"/>
      <c r="E52" s="264"/>
      <c r="F52" s="264"/>
      <c r="G52" s="264"/>
      <c r="H52" s="17"/>
      <c r="I52" s="17"/>
      <c r="J52" s="17"/>
      <c r="K52" s="17"/>
      <c r="L52" s="17"/>
      <c r="M52" s="17"/>
      <c r="N52" s="17"/>
      <c r="O52" s="17"/>
      <c r="P52" s="17"/>
      <c r="Q52" s="17"/>
      <c r="R52" s="17"/>
      <c r="S52" s="17"/>
      <c r="T52" s="17"/>
      <c r="U52" s="17"/>
      <c r="V52" s="17"/>
      <c r="W52" s="17"/>
      <c r="X52" s="17"/>
      <c r="Y52" s="17"/>
      <c r="Z52" s="17"/>
    </row>
    <row r="53" spans="1:26" ht="12.75" customHeight="1">
      <c r="A53" s="264"/>
      <c r="B53" s="264"/>
      <c r="C53" s="264"/>
      <c r="D53" s="264"/>
      <c r="E53" s="264"/>
      <c r="F53" s="264"/>
      <c r="G53" s="264"/>
      <c r="H53" s="17"/>
      <c r="I53" s="17"/>
      <c r="J53" s="17"/>
      <c r="K53" s="17"/>
      <c r="L53" s="17"/>
      <c r="M53" s="17"/>
      <c r="N53" s="17"/>
      <c r="O53" s="17"/>
      <c r="P53" s="17"/>
      <c r="Q53" s="17"/>
      <c r="R53" s="17"/>
      <c r="S53" s="17"/>
      <c r="T53" s="17"/>
      <c r="U53" s="17"/>
      <c r="V53" s="17"/>
      <c r="W53" s="17"/>
      <c r="X53" s="17"/>
      <c r="Y53" s="17"/>
      <c r="Z53" s="17"/>
    </row>
    <row r="54" spans="1:26" ht="12.75" customHeight="1">
      <c r="A54" s="264"/>
      <c r="B54" s="264"/>
      <c r="C54" s="264"/>
      <c r="D54" s="264"/>
      <c r="E54" s="264"/>
      <c r="F54" s="264"/>
      <c r="G54" s="264"/>
      <c r="H54" s="17"/>
      <c r="I54" s="17"/>
      <c r="J54" s="17"/>
      <c r="K54" s="17"/>
      <c r="L54" s="17"/>
      <c r="M54" s="17"/>
      <c r="N54" s="17"/>
      <c r="O54" s="17"/>
      <c r="P54" s="17"/>
      <c r="Q54" s="17"/>
      <c r="R54" s="17"/>
      <c r="S54" s="17"/>
      <c r="T54" s="17"/>
      <c r="U54" s="17"/>
      <c r="V54" s="17"/>
      <c r="W54" s="17"/>
      <c r="X54" s="17"/>
      <c r="Y54" s="17"/>
      <c r="Z54" s="17"/>
    </row>
    <row r="55" spans="1:26" ht="12.75" customHeight="1">
      <c r="A55" s="264"/>
      <c r="B55" s="264"/>
      <c r="C55" s="264"/>
      <c r="D55" s="264"/>
      <c r="E55" s="264"/>
      <c r="F55" s="264"/>
      <c r="G55" s="264"/>
      <c r="H55" s="17"/>
      <c r="I55" s="17"/>
      <c r="J55" s="17"/>
      <c r="K55" s="17"/>
      <c r="L55" s="17"/>
      <c r="M55" s="17"/>
      <c r="N55" s="17"/>
      <c r="O55" s="17"/>
      <c r="P55" s="17"/>
      <c r="Q55" s="17"/>
      <c r="R55" s="17"/>
      <c r="S55" s="17"/>
      <c r="T55" s="17"/>
      <c r="U55" s="17"/>
      <c r="V55" s="17"/>
      <c r="W55" s="17"/>
      <c r="X55" s="17"/>
      <c r="Y55" s="17"/>
      <c r="Z55" s="17"/>
    </row>
    <row r="56" spans="1:26" ht="12.75" customHeight="1">
      <c r="A56" s="264"/>
      <c r="B56" s="264"/>
      <c r="C56" s="264"/>
      <c r="D56" s="264"/>
      <c r="E56" s="264"/>
      <c r="F56" s="264"/>
      <c r="G56" s="264"/>
      <c r="H56" s="17"/>
      <c r="I56" s="17"/>
      <c r="J56" s="17"/>
      <c r="K56" s="17"/>
      <c r="L56" s="17"/>
      <c r="M56" s="17"/>
      <c r="N56" s="17"/>
      <c r="O56" s="17"/>
      <c r="P56" s="17"/>
      <c r="Q56" s="17"/>
      <c r="R56" s="17"/>
      <c r="S56" s="17"/>
      <c r="T56" s="17"/>
      <c r="U56" s="17"/>
      <c r="V56" s="17"/>
      <c r="W56" s="17"/>
      <c r="X56" s="17"/>
      <c r="Y56" s="17"/>
      <c r="Z56" s="17"/>
    </row>
    <row r="57" spans="1:26" ht="12.75" customHeight="1">
      <c r="A57" s="264"/>
      <c r="B57" s="264"/>
      <c r="C57" s="264"/>
      <c r="D57" s="264"/>
      <c r="E57" s="264"/>
      <c r="F57" s="264"/>
      <c r="G57" s="264"/>
      <c r="H57" s="17"/>
      <c r="I57" s="17"/>
      <c r="J57" s="17"/>
      <c r="K57" s="17"/>
      <c r="L57" s="17"/>
      <c r="M57" s="17"/>
      <c r="N57" s="17"/>
      <c r="O57" s="17"/>
      <c r="P57" s="17"/>
      <c r="Q57" s="17"/>
      <c r="R57" s="17"/>
      <c r="S57" s="17"/>
      <c r="T57" s="17"/>
      <c r="U57" s="17"/>
      <c r="V57" s="17"/>
      <c r="W57" s="17"/>
      <c r="X57" s="17"/>
      <c r="Y57" s="17"/>
      <c r="Z57" s="17"/>
    </row>
    <row r="58" spans="1:26" ht="12.75" customHeight="1">
      <c r="A58" s="264"/>
      <c r="B58" s="264"/>
      <c r="C58" s="264"/>
      <c r="D58" s="264"/>
      <c r="E58" s="264"/>
      <c r="F58" s="264"/>
      <c r="G58" s="264"/>
      <c r="H58" s="17"/>
      <c r="I58" s="17"/>
      <c r="J58" s="17"/>
      <c r="K58" s="17"/>
      <c r="L58" s="17"/>
      <c r="M58" s="17"/>
      <c r="N58" s="17"/>
      <c r="O58" s="17"/>
      <c r="P58" s="17"/>
      <c r="Q58" s="17"/>
      <c r="R58" s="17"/>
      <c r="S58" s="17"/>
      <c r="T58" s="17"/>
      <c r="U58" s="17"/>
      <c r="V58" s="17"/>
      <c r="W58" s="17"/>
      <c r="X58" s="17"/>
      <c r="Y58" s="17"/>
      <c r="Z58" s="17"/>
    </row>
    <row r="59" spans="1:26" ht="12.75" customHeight="1">
      <c r="A59" s="264"/>
      <c r="B59" s="264"/>
      <c r="C59" s="264"/>
      <c r="D59" s="264"/>
      <c r="E59" s="264"/>
      <c r="F59" s="264"/>
      <c r="G59" s="264"/>
      <c r="H59" s="17"/>
      <c r="I59" s="17"/>
      <c r="J59" s="17"/>
      <c r="K59" s="17"/>
      <c r="L59" s="17"/>
      <c r="M59" s="17"/>
      <c r="N59" s="17"/>
      <c r="O59" s="17"/>
      <c r="P59" s="17"/>
      <c r="Q59" s="17"/>
      <c r="R59" s="17"/>
      <c r="S59" s="17"/>
      <c r="T59" s="17"/>
      <c r="U59" s="17"/>
      <c r="V59" s="17"/>
      <c r="W59" s="17"/>
      <c r="X59" s="17"/>
      <c r="Y59" s="17"/>
      <c r="Z59" s="17"/>
    </row>
    <row r="60" spans="1:26" ht="12.75" customHeight="1">
      <c r="A60" s="264"/>
      <c r="B60" s="264"/>
      <c r="C60" s="264"/>
      <c r="D60" s="264"/>
      <c r="E60" s="264"/>
      <c r="F60" s="264"/>
      <c r="G60" s="264"/>
      <c r="H60" s="17"/>
      <c r="I60" s="17"/>
      <c r="J60" s="17"/>
      <c r="K60" s="17"/>
      <c r="L60" s="17"/>
      <c r="M60" s="17"/>
      <c r="N60" s="17"/>
      <c r="O60" s="17"/>
      <c r="P60" s="17"/>
      <c r="Q60" s="17"/>
      <c r="R60" s="17"/>
      <c r="S60" s="17"/>
      <c r="T60" s="17"/>
      <c r="U60" s="17"/>
      <c r="V60" s="17"/>
      <c r="W60" s="17"/>
      <c r="X60" s="17"/>
      <c r="Y60" s="17"/>
      <c r="Z60" s="17"/>
    </row>
    <row r="61" spans="1:26" ht="12.75" customHeight="1">
      <c r="A61" s="264"/>
      <c r="B61" s="264"/>
      <c r="C61" s="264"/>
      <c r="D61" s="264"/>
      <c r="E61" s="264"/>
      <c r="F61" s="264"/>
      <c r="G61" s="264"/>
      <c r="H61" s="17"/>
      <c r="I61" s="17"/>
      <c r="J61" s="17"/>
      <c r="K61" s="17"/>
      <c r="L61" s="17"/>
      <c r="M61" s="17"/>
      <c r="N61" s="17"/>
      <c r="O61" s="17"/>
      <c r="P61" s="17"/>
      <c r="Q61" s="17"/>
      <c r="R61" s="17"/>
      <c r="S61" s="17"/>
      <c r="T61" s="17"/>
      <c r="U61" s="17"/>
      <c r="V61" s="17"/>
      <c r="W61" s="17"/>
      <c r="X61" s="17"/>
      <c r="Y61" s="17"/>
      <c r="Z61" s="17"/>
    </row>
    <row r="62" spans="1:26" ht="12.75" customHeight="1">
      <c r="A62" s="264"/>
      <c r="B62" s="264"/>
      <c r="C62" s="264"/>
      <c r="D62" s="264"/>
      <c r="E62" s="264"/>
      <c r="F62" s="261"/>
      <c r="G62" s="261"/>
      <c r="H62" s="17"/>
      <c r="I62" s="17"/>
      <c r="J62" s="17"/>
      <c r="K62" s="17"/>
      <c r="L62" s="17"/>
      <c r="M62" s="17"/>
      <c r="N62" s="17"/>
      <c r="O62" s="17"/>
      <c r="P62" s="17"/>
      <c r="Q62" s="17"/>
      <c r="R62" s="17"/>
      <c r="S62" s="17"/>
      <c r="T62" s="17"/>
      <c r="U62" s="17"/>
      <c r="V62" s="17"/>
      <c r="W62" s="17"/>
      <c r="X62" s="17"/>
      <c r="Y62" s="17"/>
      <c r="Z62" s="17"/>
    </row>
    <row r="63" spans="1:26" ht="12.75" customHeight="1">
      <c r="A63" s="17"/>
      <c r="B63" s="261"/>
      <c r="C63" s="261"/>
      <c r="D63" s="261"/>
      <c r="E63" s="261"/>
      <c r="F63" s="261"/>
      <c r="G63" s="261"/>
      <c r="H63" s="17"/>
      <c r="I63" s="17"/>
      <c r="J63" s="17"/>
      <c r="K63" s="17"/>
      <c r="L63" s="17"/>
      <c r="M63" s="17"/>
      <c r="N63" s="17"/>
      <c r="O63" s="17"/>
      <c r="P63" s="17"/>
      <c r="Q63" s="17"/>
      <c r="R63" s="17"/>
      <c r="S63" s="17"/>
      <c r="T63" s="17"/>
      <c r="U63" s="17"/>
      <c r="V63" s="17"/>
      <c r="W63" s="17"/>
      <c r="X63" s="17"/>
      <c r="Y63" s="17"/>
      <c r="Z63" s="17"/>
    </row>
    <row r="64" spans="1:26" ht="12.75" customHeight="1">
      <c r="A64" s="17"/>
      <c r="B64" s="261"/>
      <c r="C64" s="261"/>
      <c r="D64" s="261"/>
      <c r="E64" s="261"/>
      <c r="F64" s="261"/>
      <c r="G64" s="261"/>
      <c r="H64" s="17"/>
      <c r="I64" s="17"/>
      <c r="J64" s="17"/>
      <c r="K64" s="17"/>
      <c r="L64" s="17"/>
      <c r="M64" s="17"/>
      <c r="N64" s="17"/>
      <c r="O64" s="17"/>
      <c r="P64" s="17"/>
      <c r="Q64" s="17"/>
      <c r="R64" s="17"/>
      <c r="S64" s="17"/>
      <c r="T64" s="17"/>
      <c r="U64" s="17"/>
      <c r="V64" s="17"/>
      <c r="W64" s="17"/>
      <c r="X64" s="17"/>
      <c r="Y64" s="17"/>
      <c r="Z64" s="17"/>
    </row>
    <row r="65" spans="1:26" ht="12.75" customHeight="1">
      <c r="A65" s="17"/>
      <c r="B65" s="261"/>
      <c r="C65" s="261"/>
      <c r="D65" s="261"/>
      <c r="E65" s="261"/>
      <c r="F65" s="261"/>
      <c r="G65" s="261"/>
      <c r="H65" s="17"/>
      <c r="I65" s="17"/>
      <c r="J65" s="17"/>
      <c r="K65" s="17"/>
      <c r="L65" s="17"/>
      <c r="M65" s="17"/>
      <c r="N65" s="17"/>
      <c r="O65" s="17"/>
      <c r="P65" s="17"/>
      <c r="Q65" s="17"/>
      <c r="R65" s="17"/>
      <c r="S65" s="17"/>
      <c r="T65" s="17"/>
      <c r="U65" s="17"/>
      <c r="V65" s="17"/>
      <c r="W65" s="17"/>
      <c r="X65" s="17"/>
      <c r="Y65" s="17"/>
      <c r="Z65" s="17"/>
    </row>
    <row r="66" spans="1:26" ht="12.75" customHeight="1">
      <c r="A66" s="17"/>
      <c r="B66" s="261"/>
      <c r="C66" s="261"/>
      <c r="D66" s="261"/>
      <c r="E66" s="261"/>
      <c r="F66" s="261"/>
      <c r="G66" s="261"/>
      <c r="H66" s="17"/>
      <c r="I66" s="17"/>
      <c r="J66" s="17"/>
      <c r="K66" s="17"/>
      <c r="L66" s="17"/>
      <c r="M66" s="17"/>
      <c r="N66" s="17"/>
      <c r="O66" s="17"/>
      <c r="P66" s="17"/>
      <c r="Q66" s="17"/>
      <c r="R66" s="17"/>
      <c r="S66" s="17"/>
      <c r="T66" s="17"/>
      <c r="U66" s="17"/>
      <c r="V66" s="17"/>
      <c r="W66" s="17"/>
      <c r="X66" s="17"/>
      <c r="Y66" s="17"/>
      <c r="Z66" s="17"/>
    </row>
    <row r="67" spans="1:26" ht="12.75" customHeight="1">
      <c r="A67" s="17"/>
      <c r="B67" s="261"/>
      <c r="C67" s="261"/>
      <c r="D67" s="261"/>
      <c r="E67" s="261"/>
      <c r="F67" s="261"/>
      <c r="G67" s="261"/>
      <c r="H67" s="17"/>
      <c r="I67" s="17"/>
      <c r="J67" s="17"/>
      <c r="K67" s="17"/>
      <c r="L67" s="17"/>
      <c r="M67" s="17"/>
      <c r="N67" s="17"/>
      <c r="O67" s="17"/>
      <c r="P67" s="17"/>
      <c r="Q67" s="17"/>
      <c r="R67" s="17"/>
      <c r="S67" s="17"/>
      <c r="T67" s="17"/>
      <c r="U67" s="17"/>
      <c r="V67" s="17"/>
      <c r="W67" s="17"/>
      <c r="X67" s="17"/>
      <c r="Y67" s="17"/>
      <c r="Z67" s="17"/>
    </row>
    <row r="68" spans="1:26" ht="12.75" customHeight="1">
      <c r="A68" s="17"/>
      <c r="B68" s="261"/>
      <c r="C68" s="261"/>
      <c r="D68" s="261"/>
      <c r="E68" s="261"/>
      <c r="F68" s="261"/>
      <c r="G68" s="261"/>
      <c r="H68" s="17"/>
      <c r="I68" s="17"/>
      <c r="J68" s="17"/>
      <c r="K68" s="17"/>
      <c r="L68" s="17"/>
      <c r="M68" s="17"/>
      <c r="N68" s="17"/>
      <c r="O68" s="17"/>
      <c r="P68" s="17"/>
      <c r="Q68" s="17"/>
      <c r="R68" s="17"/>
      <c r="S68" s="17"/>
      <c r="T68" s="17"/>
      <c r="U68" s="17"/>
      <c r="V68" s="17"/>
      <c r="W68" s="17"/>
      <c r="X68" s="17"/>
      <c r="Y68" s="17"/>
      <c r="Z68" s="17"/>
    </row>
    <row r="69" spans="1:26" ht="12.75" customHeight="1">
      <c r="A69" s="17"/>
      <c r="B69" s="261"/>
      <c r="C69" s="261"/>
      <c r="D69" s="261"/>
      <c r="E69" s="261"/>
      <c r="F69" s="261"/>
      <c r="G69" s="261"/>
      <c r="H69" s="17"/>
      <c r="I69" s="17"/>
      <c r="J69" s="17"/>
      <c r="K69" s="17"/>
      <c r="L69" s="17"/>
      <c r="M69" s="17"/>
      <c r="N69" s="17"/>
      <c r="O69" s="17"/>
      <c r="P69" s="17"/>
      <c r="Q69" s="17"/>
      <c r="R69" s="17"/>
      <c r="S69" s="17"/>
      <c r="T69" s="17"/>
      <c r="U69" s="17"/>
      <c r="V69" s="17"/>
      <c r="W69" s="17"/>
      <c r="X69" s="17"/>
      <c r="Y69" s="17"/>
      <c r="Z69" s="17"/>
    </row>
    <row r="70" spans="1:26" ht="12.75" customHeight="1">
      <c r="A70" s="17"/>
      <c r="B70" s="261"/>
      <c r="C70" s="261"/>
      <c r="D70" s="261"/>
      <c r="E70" s="261"/>
      <c r="F70" s="261"/>
      <c r="G70" s="261"/>
      <c r="H70" s="17"/>
      <c r="I70" s="17"/>
      <c r="J70" s="17"/>
      <c r="K70" s="17"/>
      <c r="L70" s="17"/>
      <c r="M70" s="17"/>
      <c r="N70" s="17"/>
      <c r="O70" s="17"/>
      <c r="P70" s="17"/>
      <c r="Q70" s="17"/>
      <c r="R70" s="17"/>
      <c r="S70" s="17"/>
      <c r="T70" s="17"/>
      <c r="U70" s="17"/>
      <c r="V70" s="17"/>
      <c r="W70" s="17"/>
      <c r="X70" s="17"/>
      <c r="Y70" s="17"/>
      <c r="Z70" s="17"/>
    </row>
    <row r="71" spans="1:26" ht="12.75" customHeight="1">
      <c r="A71" s="17"/>
      <c r="B71" s="261"/>
      <c r="C71" s="261"/>
      <c r="D71" s="261"/>
      <c r="E71" s="261"/>
      <c r="F71" s="261"/>
      <c r="G71" s="261"/>
      <c r="H71" s="17"/>
      <c r="I71" s="17"/>
      <c r="J71" s="17"/>
      <c r="K71" s="17"/>
      <c r="L71" s="17"/>
      <c r="M71" s="17"/>
      <c r="N71" s="17"/>
      <c r="O71" s="17"/>
      <c r="P71" s="17"/>
      <c r="Q71" s="17"/>
      <c r="R71" s="17"/>
      <c r="S71" s="17"/>
      <c r="T71" s="17"/>
      <c r="U71" s="17"/>
      <c r="V71" s="17"/>
      <c r="W71" s="17"/>
      <c r="X71" s="17"/>
      <c r="Y71" s="17"/>
      <c r="Z71" s="17"/>
    </row>
    <row r="72" spans="1:26" ht="12.75" customHeight="1">
      <c r="A72" s="17"/>
      <c r="B72" s="261"/>
      <c r="C72" s="261"/>
      <c r="D72" s="261"/>
      <c r="E72" s="261"/>
      <c r="F72" s="261"/>
      <c r="G72" s="261"/>
      <c r="H72" s="17"/>
      <c r="I72" s="17"/>
      <c r="J72" s="17"/>
      <c r="K72" s="17"/>
      <c r="L72" s="17"/>
      <c r="M72" s="17"/>
      <c r="N72" s="17"/>
      <c r="O72" s="17"/>
      <c r="P72" s="17"/>
      <c r="Q72" s="17"/>
      <c r="R72" s="17"/>
      <c r="S72" s="17"/>
      <c r="T72" s="17"/>
      <c r="U72" s="17"/>
      <c r="V72" s="17"/>
      <c r="W72" s="17"/>
      <c r="X72" s="17"/>
      <c r="Y72" s="17"/>
      <c r="Z72" s="17"/>
    </row>
    <row r="73" spans="1:26" ht="12.75" customHeight="1">
      <c r="A73" s="17"/>
      <c r="B73" s="261"/>
      <c r="C73" s="261"/>
      <c r="D73" s="261"/>
      <c r="E73" s="261"/>
      <c r="F73" s="261"/>
      <c r="G73" s="261"/>
      <c r="H73" s="17"/>
      <c r="I73" s="17"/>
      <c r="J73" s="17"/>
      <c r="K73" s="17"/>
      <c r="L73" s="17"/>
      <c r="M73" s="17"/>
      <c r="N73" s="17"/>
      <c r="O73" s="17"/>
      <c r="P73" s="17"/>
      <c r="Q73" s="17"/>
      <c r="R73" s="17"/>
      <c r="S73" s="17"/>
      <c r="T73" s="17"/>
      <c r="U73" s="17"/>
      <c r="V73" s="17"/>
      <c r="W73" s="17"/>
      <c r="X73" s="17"/>
      <c r="Y73" s="17"/>
      <c r="Z73" s="17"/>
    </row>
    <row r="74" spans="1:26" ht="12.75" customHeight="1">
      <c r="A74" s="17"/>
      <c r="B74" s="261"/>
      <c r="C74" s="261"/>
      <c r="D74" s="261"/>
      <c r="E74" s="261"/>
      <c r="F74" s="261"/>
      <c r="G74" s="261"/>
      <c r="H74" s="17"/>
      <c r="I74" s="17"/>
      <c r="J74" s="17"/>
      <c r="K74" s="17"/>
      <c r="L74" s="17"/>
      <c r="M74" s="17"/>
      <c r="N74" s="17"/>
      <c r="O74" s="17"/>
      <c r="P74" s="17"/>
      <c r="Q74" s="17"/>
      <c r="R74" s="17"/>
      <c r="S74" s="17"/>
      <c r="T74" s="17"/>
      <c r="U74" s="17"/>
      <c r="V74" s="17"/>
      <c r="W74" s="17"/>
      <c r="X74" s="17"/>
      <c r="Y74" s="17"/>
      <c r="Z74" s="17"/>
    </row>
    <row r="75" spans="1:26" ht="12.75" customHeight="1">
      <c r="A75" s="17"/>
      <c r="B75" s="261"/>
      <c r="C75" s="261"/>
      <c r="D75" s="261"/>
      <c r="E75" s="261"/>
      <c r="F75" s="261"/>
      <c r="G75" s="261"/>
      <c r="H75" s="17"/>
      <c r="I75" s="17"/>
      <c r="J75" s="17"/>
      <c r="K75" s="17"/>
      <c r="L75" s="17"/>
      <c r="M75" s="17"/>
      <c r="N75" s="17"/>
      <c r="O75" s="17"/>
      <c r="P75" s="17"/>
      <c r="Q75" s="17"/>
      <c r="R75" s="17"/>
      <c r="S75" s="17"/>
      <c r="T75" s="17"/>
      <c r="U75" s="17"/>
      <c r="V75" s="17"/>
      <c r="W75" s="17"/>
      <c r="X75" s="17"/>
      <c r="Y75" s="17"/>
      <c r="Z75" s="17"/>
    </row>
    <row r="76" spans="1:26" ht="12.75" customHeight="1">
      <c r="A76" s="17"/>
      <c r="B76" s="261"/>
      <c r="C76" s="261"/>
      <c r="D76" s="261"/>
      <c r="E76" s="261"/>
      <c r="F76" s="261"/>
      <c r="G76" s="261"/>
      <c r="H76" s="17"/>
      <c r="I76" s="17"/>
      <c r="J76" s="17"/>
      <c r="K76" s="17"/>
      <c r="L76" s="17"/>
      <c r="M76" s="17"/>
      <c r="N76" s="17"/>
      <c r="O76" s="17"/>
      <c r="P76" s="17"/>
      <c r="Q76" s="17"/>
      <c r="R76" s="17"/>
      <c r="S76" s="17"/>
      <c r="T76" s="17"/>
      <c r="U76" s="17"/>
      <c r="V76" s="17"/>
      <c r="W76" s="17"/>
      <c r="X76" s="17"/>
      <c r="Y76" s="17"/>
      <c r="Z76" s="17"/>
    </row>
    <row r="77" spans="1:26" ht="12.75" customHeight="1">
      <c r="A77" s="17"/>
      <c r="B77" s="261"/>
      <c r="C77" s="261"/>
      <c r="D77" s="261"/>
      <c r="E77" s="261"/>
      <c r="F77" s="261"/>
      <c r="G77" s="261"/>
      <c r="H77" s="17"/>
      <c r="I77" s="17"/>
      <c r="J77" s="17"/>
      <c r="K77" s="17"/>
      <c r="L77" s="17"/>
      <c r="M77" s="17"/>
      <c r="N77" s="17"/>
      <c r="O77" s="17"/>
      <c r="P77" s="17"/>
      <c r="Q77" s="17"/>
      <c r="R77" s="17"/>
      <c r="S77" s="17"/>
      <c r="T77" s="17"/>
      <c r="U77" s="17"/>
      <c r="V77" s="17"/>
      <c r="W77" s="17"/>
      <c r="X77" s="17"/>
      <c r="Y77" s="17"/>
      <c r="Z77" s="17"/>
    </row>
    <row r="78" spans="1:26" ht="12.75" customHeight="1">
      <c r="A78" s="17"/>
      <c r="B78" s="261"/>
      <c r="C78" s="261"/>
      <c r="D78" s="261"/>
      <c r="E78" s="261"/>
      <c r="F78" s="261"/>
      <c r="G78" s="261"/>
      <c r="H78" s="17"/>
      <c r="I78" s="17"/>
      <c r="J78" s="17"/>
      <c r="K78" s="17"/>
      <c r="L78" s="17"/>
      <c r="M78" s="17"/>
      <c r="N78" s="17"/>
      <c r="O78" s="17"/>
      <c r="P78" s="17"/>
      <c r="Q78" s="17"/>
      <c r="R78" s="17"/>
      <c r="S78" s="17"/>
      <c r="T78" s="17"/>
      <c r="U78" s="17"/>
      <c r="V78" s="17"/>
      <c r="W78" s="17"/>
      <c r="X78" s="17"/>
      <c r="Y78" s="17"/>
      <c r="Z78" s="17"/>
    </row>
    <row r="79" spans="1:26" ht="12.75" customHeight="1">
      <c r="A79" s="17"/>
      <c r="B79" s="261"/>
      <c r="C79" s="261"/>
      <c r="D79" s="261"/>
      <c r="E79" s="261"/>
      <c r="F79" s="261"/>
      <c r="G79" s="261"/>
      <c r="H79" s="17"/>
      <c r="I79" s="17"/>
      <c r="J79" s="17"/>
      <c r="K79" s="17"/>
      <c r="L79" s="17"/>
      <c r="M79" s="17"/>
      <c r="N79" s="17"/>
      <c r="O79" s="17"/>
      <c r="P79" s="17"/>
      <c r="Q79" s="17"/>
      <c r="R79" s="17"/>
      <c r="S79" s="17"/>
      <c r="T79" s="17"/>
      <c r="U79" s="17"/>
      <c r="V79" s="17"/>
      <c r="W79" s="17"/>
      <c r="X79" s="17"/>
      <c r="Y79" s="17"/>
      <c r="Z79" s="17"/>
    </row>
    <row r="80" spans="1:26" ht="12.75" customHeight="1">
      <c r="A80" s="17"/>
      <c r="B80" s="261"/>
      <c r="C80" s="261"/>
      <c r="D80" s="261"/>
      <c r="E80" s="261"/>
      <c r="F80" s="261"/>
      <c r="G80" s="261"/>
      <c r="H80" s="17"/>
      <c r="I80" s="17"/>
      <c r="J80" s="17"/>
      <c r="K80" s="17"/>
      <c r="L80" s="17"/>
      <c r="M80" s="17"/>
      <c r="N80" s="17"/>
      <c r="O80" s="17"/>
      <c r="P80" s="17"/>
      <c r="Q80" s="17"/>
      <c r="R80" s="17"/>
      <c r="S80" s="17"/>
      <c r="T80" s="17"/>
      <c r="U80" s="17"/>
      <c r="V80" s="17"/>
      <c r="W80" s="17"/>
      <c r="X80" s="17"/>
      <c r="Y80" s="17"/>
      <c r="Z80" s="17"/>
    </row>
    <row r="81" spans="1:26" ht="12.75" customHeight="1">
      <c r="A81" s="17"/>
      <c r="B81" s="261"/>
      <c r="C81" s="261"/>
      <c r="D81" s="261"/>
      <c r="E81" s="261"/>
      <c r="F81" s="261"/>
      <c r="G81" s="261"/>
      <c r="H81" s="17"/>
      <c r="I81" s="17"/>
      <c r="J81" s="17"/>
      <c r="K81" s="17"/>
      <c r="L81" s="17"/>
      <c r="M81" s="17"/>
      <c r="N81" s="17"/>
      <c r="O81" s="17"/>
      <c r="P81" s="17"/>
      <c r="Q81" s="17"/>
      <c r="R81" s="17"/>
      <c r="S81" s="17"/>
      <c r="T81" s="17"/>
      <c r="U81" s="17"/>
      <c r="V81" s="17"/>
      <c r="W81" s="17"/>
      <c r="X81" s="17"/>
      <c r="Y81" s="17"/>
      <c r="Z81" s="17"/>
    </row>
    <row r="82" spans="1:26" ht="12.75" customHeight="1">
      <c r="A82" s="17"/>
      <c r="B82" s="261"/>
      <c r="C82" s="261"/>
      <c r="D82" s="261"/>
      <c r="E82" s="261"/>
      <c r="F82" s="261"/>
      <c r="G82" s="261"/>
      <c r="H82" s="17"/>
      <c r="I82" s="17"/>
      <c r="J82" s="17"/>
      <c r="K82" s="17"/>
      <c r="L82" s="17"/>
      <c r="M82" s="17"/>
      <c r="N82" s="17"/>
      <c r="O82" s="17"/>
      <c r="P82" s="17"/>
      <c r="Q82" s="17"/>
      <c r="R82" s="17"/>
      <c r="S82" s="17"/>
      <c r="T82" s="17"/>
      <c r="U82" s="17"/>
      <c r="V82" s="17"/>
      <c r="W82" s="17"/>
      <c r="X82" s="17"/>
      <c r="Y82" s="17"/>
      <c r="Z82" s="17"/>
    </row>
    <row r="83" spans="1:26" ht="12.75" customHeight="1">
      <c r="A83" s="17"/>
      <c r="B83" s="261"/>
      <c r="C83" s="261"/>
      <c r="D83" s="261"/>
      <c r="E83" s="261"/>
      <c r="F83" s="261"/>
      <c r="G83" s="261"/>
      <c r="H83" s="17"/>
      <c r="I83" s="17"/>
      <c r="J83" s="17"/>
      <c r="K83" s="17"/>
      <c r="L83" s="17"/>
      <c r="M83" s="17"/>
      <c r="N83" s="17"/>
      <c r="O83" s="17"/>
      <c r="P83" s="17"/>
      <c r="Q83" s="17"/>
      <c r="R83" s="17"/>
      <c r="S83" s="17"/>
      <c r="T83" s="17"/>
      <c r="U83" s="17"/>
      <c r="V83" s="17"/>
      <c r="W83" s="17"/>
      <c r="X83" s="17"/>
      <c r="Y83" s="17"/>
      <c r="Z83" s="17"/>
    </row>
    <row r="84" spans="1:26" ht="12.75" customHeight="1">
      <c r="A84" s="17"/>
      <c r="B84" s="261"/>
      <c r="C84" s="261"/>
      <c r="D84" s="261"/>
      <c r="E84" s="261"/>
      <c r="F84" s="261"/>
      <c r="G84" s="261"/>
      <c r="H84" s="17"/>
      <c r="I84" s="17"/>
      <c r="J84" s="17"/>
      <c r="K84" s="17"/>
      <c r="L84" s="17"/>
      <c r="M84" s="17"/>
      <c r="N84" s="17"/>
      <c r="O84" s="17"/>
      <c r="P84" s="17"/>
      <c r="Q84" s="17"/>
      <c r="R84" s="17"/>
      <c r="S84" s="17"/>
      <c r="T84" s="17"/>
      <c r="U84" s="17"/>
      <c r="V84" s="17"/>
      <c r="W84" s="17"/>
      <c r="X84" s="17"/>
      <c r="Y84" s="17"/>
      <c r="Z84" s="17"/>
    </row>
    <row r="85" spans="1:26" ht="12.75" customHeight="1">
      <c r="A85" s="17"/>
      <c r="B85" s="261"/>
      <c r="C85" s="261"/>
      <c r="D85" s="261"/>
      <c r="E85" s="261"/>
      <c r="F85" s="261"/>
      <c r="G85" s="261"/>
      <c r="H85" s="17"/>
      <c r="I85" s="17"/>
      <c r="J85" s="17"/>
      <c r="K85" s="17"/>
      <c r="L85" s="17"/>
      <c r="M85" s="17"/>
      <c r="N85" s="17"/>
      <c r="O85" s="17"/>
      <c r="P85" s="17"/>
      <c r="Q85" s="17"/>
      <c r="R85" s="17"/>
      <c r="S85" s="17"/>
      <c r="T85" s="17"/>
      <c r="U85" s="17"/>
      <c r="V85" s="17"/>
      <c r="W85" s="17"/>
      <c r="X85" s="17"/>
      <c r="Y85" s="17"/>
      <c r="Z85" s="17"/>
    </row>
    <row r="86" spans="1:26" ht="12.75" customHeight="1">
      <c r="A86" s="17"/>
      <c r="B86" s="261"/>
      <c r="C86" s="261"/>
      <c r="D86" s="261"/>
      <c r="E86" s="261"/>
      <c r="F86" s="261"/>
      <c r="G86" s="261"/>
      <c r="H86" s="17"/>
      <c r="I86" s="17"/>
      <c r="J86" s="17"/>
      <c r="K86" s="17"/>
      <c r="L86" s="17"/>
      <c r="M86" s="17"/>
      <c r="N86" s="17"/>
      <c r="O86" s="17"/>
      <c r="P86" s="17"/>
      <c r="Q86" s="17"/>
      <c r="R86" s="17"/>
      <c r="S86" s="17"/>
      <c r="T86" s="17"/>
      <c r="U86" s="17"/>
      <c r="V86" s="17"/>
      <c r="W86" s="17"/>
      <c r="X86" s="17"/>
      <c r="Y86" s="17"/>
      <c r="Z86" s="17"/>
    </row>
    <row r="87" spans="1:26" ht="12.75" customHeight="1">
      <c r="A87" s="17"/>
      <c r="B87" s="261"/>
      <c r="C87" s="261"/>
      <c r="D87" s="261"/>
      <c r="E87" s="261"/>
      <c r="F87" s="261"/>
      <c r="G87" s="261"/>
      <c r="H87" s="17"/>
      <c r="I87" s="17"/>
      <c r="J87" s="17"/>
      <c r="K87" s="17"/>
      <c r="L87" s="17"/>
      <c r="M87" s="17"/>
      <c r="N87" s="17"/>
      <c r="O87" s="17"/>
      <c r="P87" s="17"/>
      <c r="Q87" s="17"/>
      <c r="R87" s="17"/>
      <c r="S87" s="17"/>
      <c r="T87" s="17"/>
      <c r="U87" s="17"/>
      <c r="V87" s="17"/>
      <c r="W87" s="17"/>
      <c r="X87" s="17"/>
      <c r="Y87" s="17"/>
      <c r="Z87" s="17"/>
    </row>
    <row r="88" spans="1:26" ht="12.75" customHeight="1">
      <c r="A88" s="17"/>
      <c r="B88" s="261"/>
      <c r="C88" s="261"/>
      <c r="D88" s="261"/>
      <c r="E88" s="261"/>
      <c r="F88" s="261"/>
      <c r="G88" s="261"/>
      <c r="H88" s="17"/>
      <c r="I88" s="17"/>
      <c r="J88" s="17"/>
      <c r="K88" s="17"/>
      <c r="L88" s="17"/>
      <c r="M88" s="17"/>
      <c r="N88" s="17"/>
      <c r="O88" s="17"/>
      <c r="P88" s="17"/>
      <c r="Q88" s="17"/>
      <c r="R88" s="17"/>
      <c r="S88" s="17"/>
      <c r="T88" s="17"/>
      <c r="U88" s="17"/>
      <c r="V88" s="17"/>
      <c r="W88" s="17"/>
      <c r="X88" s="17"/>
      <c r="Y88" s="17"/>
      <c r="Z88" s="17"/>
    </row>
    <row r="89" spans="1:26" ht="12.75" customHeight="1">
      <c r="A89" s="17"/>
      <c r="B89" s="261"/>
      <c r="C89" s="261"/>
      <c r="D89" s="261"/>
      <c r="E89" s="261"/>
      <c r="F89" s="261"/>
      <c r="G89" s="261"/>
      <c r="H89" s="17"/>
      <c r="I89" s="17"/>
      <c r="J89" s="17"/>
      <c r="K89" s="17"/>
      <c r="L89" s="17"/>
      <c r="M89" s="17"/>
      <c r="N89" s="17"/>
      <c r="O89" s="17"/>
      <c r="P89" s="17"/>
      <c r="Q89" s="17"/>
      <c r="R89" s="17"/>
      <c r="S89" s="17"/>
      <c r="T89" s="17"/>
      <c r="U89" s="17"/>
      <c r="V89" s="17"/>
      <c r="W89" s="17"/>
      <c r="X89" s="17"/>
      <c r="Y89" s="17"/>
      <c r="Z89" s="17"/>
    </row>
    <row r="90" spans="1:26" ht="12.75" customHeight="1">
      <c r="A90" s="17"/>
      <c r="B90" s="261"/>
      <c r="C90" s="261"/>
      <c r="D90" s="261"/>
      <c r="E90" s="261"/>
      <c r="F90" s="261"/>
      <c r="G90" s="261"/>
      <c r="H90" s="17"/>
      <c r="I90" s="17"/>
      <c r="J90" s="17"/>
      <c r="K90" s="17"/>
      <c r="L90" s="17"/>
      <c r="M90" s="17"/>
      <c r="N90" s="17"/>
      <c r="O90" s="17"/>
      <c r="P90" s="17"/>
      <c r="Q90" s="17"/>
      <c r="R90" s="17"/>
      <c r="S90" s="17"/>
      <c r="T90" s="17"/>
      <c r="U90" s="17"/>
      <c r="V90" s="17"/>
      <c r="W90" s="17"/>
      <c r="X90" s="17"/>
      <c r="Y90" s="17"/>
      <c r="Z90" s="17"/>
    </row>
    <row r="91" spans="1:26" ht="12.75" customHeight="1">
      <c r="A91" s="17"/>
      <c r="B91" s="261"/>
      <c r="C91" s="261"/>
      <c r="D91" s="261"/>
      <c r="E91" s="261"/>
      <c r="F91" s="261"/>
      <c r="G91" s="261"/>
      <c r="H91" s="17"/>
      <c r="I91" s="17"/>
      <c r="J91" s="17"/>
      <c r="K91" s="17"/>
      <c r="L91" s="17"/>
      <c r="M91" s="17"/>
      <c r="N91" s="17"/>
      <c r="O91" s="17"/>
      <c r="P91" s="17"/>
      <c r="Q91" s="17"/>
      <c r="R91" s="17"/>
      <c r="S91" s="17"/>
      <c r="T91" s="17"/>
      <c r="U91" s="17"/>
      <c r="V91" s="17"/>
      <c r="W91" s="17"/>
      <c r="X91" s="17"/>
      <c r="Y91" s="17"/>
      <c r="Z91" s="17"/>
    </row>
    <row r="92" spans="1:26" ht="12.75" customHeight="1">
      <c r="A92" s="17"/>
      <c r="B92" s="261"/>
      <c r="C92" s="261"/>
      <c r="D92" s="261"/>
      <c r="E92" s="261"/>
      <c r="F92" s="261"/>
      <c r="G92" s="261"/>
      <c r="H92" s="17"/>
      <c r="I92" s="17"/>
      <c r="J92" s="17"/>
      <c r="K92" s="17"/>
      <c r="L92" s="17"/>
      <c r="M92" s="17"/>
      <c r="N92" s="17"/>
      <c r="O92" s="17"/>
      <c r="P92" s="17"/>
      <c r="Q92" s="17"/>
      <c r="R92" s="17"/>
      <c r="S92" s="17"/>
      <c r="T92" s="17"/>
      <c r="U92" s="17"/>
      <c r="V92" s="17"/>
      <c r="W92" s="17"/>
      <c r="X92" s="17"/>
      <c r="Y92" s="17"/>
      <c r="Z92" s="17"/>
    </row>
    <row r="93" spans="1:26" ht="12.75" customHeight="1">
      <c r="A93" s="17"/>
      <c r="B93" s="261"/>
      <c r="C93" s="261"/>
      <c r="D93" s="261"/>
      <c r="E93" s="261"/>
      <c r="F93" s="261"/>
      <c r="G93" s="261"/>
      <c r="H93" s="17"/>
      <c r="I93" s="17"/>
      <c r="J93" s="17"/>
      <c r="K93" s="17"/>
      <c r="L93" s="17"/>
      <c r="M93" s="17"/>
      <c r="N93" s="17"/>
      <c r="O93" s="17"/>
      <c r="P93" s="17"/>
      <c r="Q93" s="17"/>
      <c r="R93" s="17"/>
      <c r="S93" s="17"/>
      <c r="T93" s="17"/>
      <c r="U93" s="17"/>
      <c r="V93" s="17"/>
      <c r="W93" s="17"/>
      <c r="X93" s="17"/>
      <c r="Y93" s="17"/>
      <c r="Z93" s="17"/>
    </row>
    <row r="94" spans="1:26" ht="12.75" customHeight="1">
      <c r="A94" s="17"/>
      <c r="B94" s="261"/>
      <c r="C94" s="261"/>
      <c r="D94" s="261"/>
      <c r="E94" s="261"/>
      <c r="F94" s="261"/>
      <c r="G94" s="261"/>
      <c r="H94" s="17"/>
      <c r="I94" s="17"/>
      <c r="J94" s="17"/>
      <c r="K94" s="17"/>
      <c r="L94" s="17"/>
      <c r="M94" s="17"/>
      <c r="N94" s="17"/>
      <c r="O94" s="17"/>
      <c r="P94" s="17"/>
      <c r="Q94" s="17"/>
      <c r="R94" s="17"/>
      <c r="S94" s="17"/>
      <c r="T94" s="17"/>
      <c r="U94" s="17"/>
      <c r="V94" s="17"/>
      <c r="W94" s="17"/>
      <c r="X94" s="17"/>
      <c r="Y94" s="17"/>
      <c r="Z94" s="17"/>
    </row>
    <row r="95" spans="1:26" ht="12.75" customHeight="1">
      <c r="A95" s="17"/>
      <c r="B95" s="261"/>
      <c r="C95" s="261"/>
      <c r="D95" s="261"/>
      <c r="E95" s="261"/>
      <c r="F95" s="261"/>
      <c r="G95" s="261"/>
      <c r="H95" s="17"/>
      <c r="I95" s="17"/>
      <c r="J95" s="17"/>
      <c r="K95" s="17"/>
      <c r="L95" s="17"/>
      <c r="M95" s="17"/>
      <c r="N95" s="17"/>
      <c r="O95" s="17"/>
      <c r="P95" s="17"/>
      <c r="Q95" s="17"/>
      <c r="R95" s="17"/>
      <c r="S95" s="17"/>
      <c r="T95" s="17"/>
      <c r="U95" s="17"/>
      <c r="V95" s="17"/>
      <c r="W95" s="17"/>
      <c r="X95" s="17"/>
      <c r="Y95" s="17"/>
      <c r="Z95" s="17"/>
    </row>
    <row r="96" spans="1:26" ht="12.75" customHeight="1">
      <c r="A96" s="17"/>
      <c r="B96" s="261"/>
      <c r="C96" s="261"/>
      <c r="D96" s="261"/>
      <c r="E96" s="261"/>
      <c r="F96" s="261"/>
      <c r="G96" s="261"/>
      <c r="H96" s="17"/>
      <c r="I96" s="17"/>
      <c r="J96" s="17"/>
      <c r="K96" s="17"/>
      <c r="L96" s="17"/>
      <c r="M96" s="17"/>
      <c r="N96" s="17"/>
      <c r="O96" s="17"/>
      <c r="P96" s="17"/>
      <c r="Q96" s="17"/>
      <c r="R96" s="17"/>
      <c r="S96" s="17"/>
      <c r="T96" s="17"/>
      <c r="U96" s="17"/>
      <c r="V96" s="17"/>
      <c r="W96" s="17"/>
      <c r="X96" s="17"/>
      <c r="Y96" s="17"/>
      <c r="Z96" s="17"/>
    </row>
    <row r="97" spans="1:26" ht="12.75" customHeight="1">
      <c r="A97" s="17"/>
      <c r="B97" s="261"/>
      <c r="C97" s="261"/>
      <c r="D97" s="261"/>
      <c r="E97" s="261"/>
      <c r="F97" s="261"/>
      <c r="G97" s="261"/>
      <c r="H97" s="17"/>
      <c r="I97" s="17"/>
      <c r="J97" s="17"/>
      <c r="K97" s="17"/>
      <c r="L97" s="17"/>
      <c r="M97" s="17"/>
      <c r="N97" s="17"/>
      <c r="O97" s="17"/>
      <c r="P97" s="17"/>
      <c r="Q97" s="17"/>
      <c r="R97" s="17"/>
      <c r="S97" s="17"/>
      <c r="T97" s="17"/>
      <c r="U97" s="17"/>
      <c r="V97" s="17"/>
      <c r="W97" s="17"/>
      <c r="X97" s="17"/>
      <c r="Y97" s="17"/>
      <c r="Z97" s="17"/>
    </row>
    <row r="98" spans="1:26" ht="12.75" customHeight="1">
      <c r="A98" s="17"/>
      <c r="B98" s="261"/>
      <c r="C98" s="261"/>
      <c r="D98" s="261"/>
      <c r="E98" s="261"/>
      <c r="F98" s="261"/>
      <c r="G98" s="261"/>
      <c r="H98" s="17"/>
      <c r="I98" s="17"/>
      <c r="J98" s="17"/>
      <c r="K98" s="17"/>
      <c r="L98" s="17"/>
      <c r="M98" s="17"/>
      <c r="N98" s="17"/>
      <c r="O98" s="17"/>
      <c r="P98" s="17"/>
      <c r="Q98" s="17"/>
      <c r="R98" s="17"/>
      <c r="S98" s="17"/>
      <c r="T98" s="17"/>
      <c r="U98" s="17"/>
      <c r="V98" s="17"/>
      <c r="W98" s="17"/>
      <c r="X98" s="17"/>
      <c r="Y98" s="17"/>
      <c r="Z98" s="17"/>
    </row>
    <row r="99" spans="1:26" ht="12.75" customHeight="1">
      <c r="A99" s="17"/>
      <c r="B99" s="261"/>
      <c r="C99" s="261"/>
      <c r="D99" s="261"/>
      <c r="E99" s="261"/>
      <c r="F99" s="261"/>
      <c r="G99" s="261"/>
      <c r="H99" s="17"/>
      <c r="I99" s="17"/>
      <c r="J99" s="17"/>
      <c r="K99" s="17"/>
      <c r="L99" s="17"/>
      <c r="M99" s="17"/>
      <c r="N99" s="17"/>
      <c r="O99" s="17"/>
      <c r="P99" s="17"/>
      <c r="Q99" s="17"/>
      <c r="R99" s="17"/>
      <c r="S99" s="17"/>
      <c r="T99" s="17"/>
      <c r="U99" s="17"/>
      <c r="V99" s="17"/>
      <c r="W99" s="17"/>
      <c r="X99" s="17"/>
      <c r="Y99" s="17"/>
      <c r="Z99" s="17"/>
    </row>
    <row r="100" spans="1:26" ht="12.75" customHeight="1">
      <c r="A100" s="17"/>
      <c r="B100" s="261"/>
      <c r="C100" s="261"/>
      <c r="D100" s="261"/>
      <c r="E100" s="261"/>
      <c r="F100" s="261"/>
      <c r="G100" s="261"/>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261"/>
      <c r="C101" s="261"/>
      <c r="D101" s="261"/>
      <c r="E101" s="261"/>
      <c r="F101" s="261"/>
      <c r="G101" s="261"/>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261"/>
      <c r="C102" s="261"/>
      <c r="D102" s="261"/>
      <c r="E102" s="261"/>
      <c r="F102" s="261"/>
      <c r="G102" s="261"/>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261"/>
      <c r="C103" s="261"/>
      <c r="D103" s="261"/>
      <c r="E103" s="261"/>
      <c r="F103" s="261"/>
      <c r="G103" s="261"/>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261"/>
      <c r="C104" s="261"/>
      <c r="D104" s="261"/>
      <c r="E104" s="261"/>
      <c r="F104" s="261"/>
      <c r="G104" s="261"/>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261"/>
      <c r="C105" s="261"/>
      <c r="D105" s="261"/>
      <c r="E105" s="261"/>
      <c r="F105" s="261"/>
      <c r="G105" s="261"/>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261"/>
      <c r="C106" s="261"/>
      <c r="D106" s="261"/>
      <c r="E106" s="261"/>
      <c r="F106" s="261"/>
      <c r="G106" s="261"/>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261"/>
      <c r="C107" s="261"/>
      <c r="D107" s="261"/>
      <c r="E107" s="261"/>
      <c r="F107" s="261"/>
      <c r="G107" s="261"/>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261"/>
      <c r="C108" s="261"/>
      <c r="D108" s="261"/>
      <c r="E108" s="261"/>
      <c r="F108" s="261"/>
      <c r="G108" s="261"/>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261"/>
      <c r="C109" s="261"/>
      <c r="D109" s="261"/>
      <c r="E109" s="261"/>
      <c r="F109" s="261"/>
      <c r="G109" s="261"/>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261"/>
      <c r="C110" s="261"/>
      <c r="D110" s="261"/>
      <c r="E110" s="261"/>
      <c r="F110" s="261"/>
      <c r="G110" s="261"/>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261"/>
      <c r="C111" s="261"/>
      <c r="D111" s="261"/>
      <c r="E111" s="261"/>
      <c r="F111" s="261"/>
      <c r="G111" s="261"/>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261"/>
      <c r="C112" s="261"/>
      <c r="D112" s="261"/>
      <c r="E112" s="261"/>
      <c r="F112" s="261"/>
      <c r="G112" s="261"/>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261"/>
      <c r="C113" s="261"/>
      <c r="D113" s="261"/>
      <c r="E113" s="261"/>
      <c r="F113" s="261"/>
      <c r="G113" s="261"/>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261"/>
      <c r="C114" s="261"/>
      <c r="D114" s="261"/>
      <c r="E114" s="261"/>
      <c r="F114" s="261"/>
      <c r="G114" s="261"/>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261"/>
      <c r="C115" s="261"/>
      <c r="D115" s="261"/>
      <c r="E115" s="261"/>
      <c r="F115" s="261"/>
      <c r="G115" s="261"/>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261"/>
      <c r="C116" s="261"/>
      <c r="D116" s="261"/>
      <c r="E116" s="261"/>
      <c r="F116" s="261"/>
      <c r="G116" s="261"/>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261"/>
      <c r="C117" s="261"/>
      <c r="D117" s="261"/>
      <c r="E117" s="261"/>
      <c r="F117" s="261"/>
      <c r="G117" s="261"/>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261"/>
      <c r="C118" s="261"/>
      <c r="D118" s="261"/>
      <c r="E118" s="261"/>
      <c r="F118" s="261"/>
      <c r="G118" s="261"/>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261"/>
      <c r="C119" s="261"/>
      <c r="D119" s="261"/>
      <c r="E119" s="261"/>
      <c r="F119" s="261"/>
      <c r="G119" s="261"/>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261"/>
      <c r="C120" s="261"/>
      <c r="D120" s="261"/>
      <c r="E120" s="261"/>
      <c r="F120" s="261"/>
      <c r="G120" s="261"/>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261"/>
      <c r="C121" s="261"/>
      <c r="D121" s="261"/>
      <c r="E121" s="261"/>
      <c r="F121" s="261"/>
      <c r="G121" s="261"/>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261"/>
      <c r="C122" s="261"/>
      <c r="D122" s="261"/>
      <c r="E122" s="261"/>
      <c r="F122" s="261"/>
      <c r="G122" s="261"/>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261"/>
      <c r="C123" s="261"/>
      <c r="D123" s="261"/>
      <c r="E123" s="261"/>
      <c r="F123" s="261"/>
      <c r="G123" s="261"/>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261"/>
      <c r="C124" s="261"/>
      <c r="D124" s="261"/>
      <c r="E124" s="261"/>
      <c r="F124" s="261"/>
      <c r="G124" s="261"/>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261"/>
      <c r="C125" s="261"/>
      <c r="D125" s="261"/>
      <c r="E125" s="261"/>
      <c r="F125" s="261"/>
      <c r="G125" s="261"/>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261"/>
      <c r="C126" s="261"/>
      <c r="D126" s="261"/>
      <c r="E126" s="261"/>
      <c r="F126" s="261"/>
      <c r="G126" s="261"/>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261"/>
      <c r="C127" s="261"/>
      <c r="D127" s="261"/>
      <c r="E127" s="261"/>
      <c r="F127" s="261"/>
      <c r="G127" s="261"/>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261"/>
      <c r="C128" s="261"/>
      <c r="D128" s="261"/>
      <c r="E128" s="261"/>
      <c r="F128" s="261"/>
      <c r="G128" s="261"/>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261"/>
      <c r="C129" s="261"/>
      <c r="D129" s="261"/>
      <c r="E129" s="261"/>
      <c r="F129" s="261"/>
      <c r="G129" s="261"/>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261"/>
      <c r="C130" s="261"/>
      <c r="D130" s="261"/>
      <c r="E130" s="261"/>
      <c r="F130" s="261"/>
      <c r="G130" s="261"/>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261"/>
      <c r="C131" s="261"/>
      <c r="D131" s="261"/>
      <c r="E131" s="261"/>
      <c r="F131" s="261"/>
      <c r="G131" s="261"/>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261"/>
      <c r="C132" s="261"/>
      <c r="D132" s="261"/>
      <c r="E132" s="261"/>
      <c r="F132" s="261"/>
      <c r="G132" s="261"/>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261"/>
      <c r="C133" s="261"/>
      <c r="D133" s="261"/>
      <c r="E133" s="261"/>
      <c r="F133" s="261"/>
      <c r="G133" s="261"/>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261"/>
      <c r="C134" s="261"/>
      <c r="D134" s="261"/>
      <c r="E134" s="261"/>
      <c r="F134" s="261"/>
      <c r="G134" s="261"/>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261"/>
      <c r="C135" s="261"/>
      <c r="D135" s="261"/>
      <c r="E135" s="261"/>
      <c r="F135" s="261"/>
      <c r="G135" s="261"/>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261"/>
      <c r="C136" s="261"/>
      <c r="D136" s="261"/>
      <c r="E136" s="261"/>
      <c r="F136" s="261"/>
      <c r="G136" s="261"/>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261"/>
      <c r="C137" s="261"/>
      <c r="D137" s="261"/>
      <c r="E137" s="261"/>
      <c r="F137" s="261"/>
      <c r="G137" s="261"/>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261"/>
      <c r="C138" s="261"/>
      <c r="D138" s="261"/>
      <c r="E138" s="261"/>
      <c r="F138" s="261"/>
      <c r="G138" s="261"/>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261"/>
      <c r="C139" s="261"/>
      <c r="D139" s="261"/>
      <c r="E139" s="261"/>
      <c r="F139" s="261"/>
      <c r="G139" s="261"/>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261"/>
      <c r="C140" s="261"/>
      <c r="D140" s="261"/>
      <c r="E140" s="261"/>
      <c r="F140" s="261"/>
      <c r="G140" s="261"/>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261"/>
      <c r="C141" s="261"/>
      <c r="D141" s="261"/>
      <c r="E141" s="261"/>
      <c r="F141" s="261"/>
      <c r="G141" s="261"/>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261"/>
      <c r="C142" s="261"/>
      <c r="D142" s="261"/>
      <c r="E142" s="261"/>
      <c r="F142" s="261"/>
      <c r="G142" s="261"/>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261"/>
      <c r="C143" s="261"/>
      <c r="D143" s="261"/>
      <c r="E143" s="261"/>
      <c r="F143" s="261"/>
      <c r="G143" s="261"/>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261"/>
      <c r="C144" s="261"/>
      <c r="D144" s="261"/>
      <c r="E144" s="261"/>
      <c r="F144" s="261"/>
      <c r="G144" s="261"/>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261"/>
      <c r="C145" s="261"/>
      <c r="D145" s="261"/>
      <c r="E145" s="261"/>
      <c r="F145" s="261"/>
      <c r="G145" s="261"/>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261"/>
      <c r="C146" s="261"/>
      <c r="D146" s="261"/>
      <c r="E146" s="261"/>
      <c r="F146" s="261"/>
      <c r="G146" s="261"/>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261"/>
      <c r="C147" s="261"/>
      <c r="D147" s="261"/>
      <c r="E147" s="261"/>
      <c r="F147" s="261"/>
      <c r="G147" s="261"/>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261"/>
      <c r="C148" s="261"/>
      <c r="D148" s="261"/>
      <c r="E148" s="261"/>
      <c r="F148" s="261"/>
      <c r="G148" s="261"/>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261"/>
      <c r="C149" s="261"/>
      <c r="D149" s="261"/>
      <c r="E149" s="261"/>
      <c r="F149" s="261"/>
      <c r="G149" s="261"/>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261"/>
      <c r="C150" s="261"/>
      <c r="D150" s="261"/>
      <c r="E150" s="261"/>
      <c r="F150" s="261"/>
      <c r="G150" s="261"/>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261"/>
      <c r="C151" s="261"/>
      <c r="D151" s="261"/>
      <c r="E151" s="261"/>
      <c r="F151" s="261"/>
      <c r="G151" s="261"/>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261"/>
      <c r="C152" s="261"/>
      <c r="D152" s="261"/>
      <c r="E152" s="261"/>
      <c r="F152" s="261"/>
      <c r="G152" s="261"/>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261"/>
      <c r="C153" s="261"/>
      <c r="D153" s="261"/>
      <c r="E153" s="261"/>
      <c r="F153" s="261"/>
      <c r="G153" s="261"/>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261"/>
      <c r="C154" s="261"/>
      <c r="D154" s="261"/>
      <c r="E154" s="261"/>
      <c r="F154" s="261"/>
      <c r="G154" s="261"/>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261"/>
      <c r="C155" s="261"/>
      <c r="D155" s="261"/>
      <c r="E155" s="261"/>
      <c r="F155" s="261"/>
      <c r="G155" s="261"/>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261"/>
      <c r="C156" s="261"/>
      <c r="D156" s="261"/>
      <c r="E156" s="261"/>
      <c r="F156" s="261"/>
      <c r="G156" s="261"/>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261"/>
      <c r="C157" s="261"/>
      <c r="D157" s="261"/>
      <c r="E157" s="261"/>
      <c r="F157" s="261"/>
      <c r="G157" s="261"/>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261"/>
      <c r="C158" s="261"/>
      <c r="D158" s="261"/>
      <c r="E158" s="261"/>
      <c r="F158" s="261"/>
      <c r="G158" s="261"/>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261"/>
      <c r="C159" s="261"/>
      <c r="D159" s="261"/>
      <c r="E159" s="261"/>
      <c r="F159" s="261"/>
      <c r="G159" s="261"/>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261"/>
      <c r="C160" s="261"/>
      <c r="D160" s="261"/>
      <c r="E160" s="261"/>
      <c r="F160" s="261"/>
      <c r="G160" s="261"/>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261"/>
      <c r="C161" s="261"/>
      <c r="D161" s="261"/>
      <c r="E161" s="261"/>
      <c r="F161" s="261"/>
      <c r="G161" s="261"/>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261"/>
      <c r="C162" s="261"/>
      <c r="D162" s="261"/>
      <c r="E162" s="261"/>
      <c r="F162" s="261"/>
      <c r="G162" s="261"/>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261"/>
      <c r="C163" s="261"/>
      <c r="D163" s="261"/>
      <c r="E163" s="261"/>
      <c r="F163" s="261"/>
      <c r="G163" s="261"/>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261"/>
      <c r="C164" s="261"/>
      <c r="D164" s="261"/>
      <c r="E164" s="261"/>
      <c r="F164" s="261"/>
      <c r="G164" s="261"/>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261"/>
      <c r="C165" s="261"/>
      <c r="D165" s="261"/>
      <c r="E165" s="261"/>
      <c r="F165" s="261"/>
      <c r="G165" s="261"/>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261"/>
      <c r="C166" s="261"/>
      <c r="D166" s="261"/>
      <c r="E166" s="261"/>
      <c r="F166" s="261"/>
      <c r="G166" s="261"/>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261"/>
      <c r="C167" s="261"/>
      <c r="D167" s="261"/>
      <c r="E167" s="261"/>
      <c r="F167" s="261"/>
      <c r="G167" s="261"/>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261"/>
      <c r="C168" s="261"/>
      <c r="D168" s="261"/>
      <c r="E168" s="261"/>
      <c r="F168" s="261"/>
      <c r="G168" s="261"/>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261"/>
      <c r="C169" s="261"/>
      <c r="D169" s="261"/>
      <c r="E169" s="261"/>
      <c r="F169" s="261"/>
      <c r="G169" s="261"/>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261"/>
      <c r="C170" s="261"/>
      <c r="D170" s="261"/>
      <c r="E170" s="261"/>
      <c r="F170" s="261"/>
      <c r="G170" s="261"/>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261"/>
      <c r="C171" s="261"/>
      <c r="D171" s="261"/>
      <c r="E171" s="261"/>
      <c r="F171" s="261"/>
      <c r="G171" s="261"/>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261"/>
      <c r="C172" s="261"/>
      <c r="D172" s="261"/>
      <c r="E172" s="261"/>
      <c r="F172" s="261"/>
      <c r="G172" s="261"/>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261"/>
      <c r="C173" s="261"/>
      <c r="D173" s="261"/>
      <c r="E173" s="261"/>
      <c r="F173" s="261"/>
      <c r="G173" s="261"/>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261"/>
      <c r="C174" s="261"/>
      <c r="D174" s="261"/>
      <c r="E174" s="261"/>
      <c r="F174" s="261"/>
      <c r="G174" s="261"/>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261"/>
      <c r="C175" s="261"/>
      <c r="D175" s="261"/>
      <c r="E175" s="261"/>
      <c r="F175" s="261"/>
      <c r="G175" s="261"/>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261"/>
      <c r="C176" s="261"/>
      <c r="D176" s="261"/>
      <c r="E176" s="261"/>
      <c r="F176" s="261"/>
      <c r="G176" s="261"/>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261"/>
      <c r="C177" s="261"/>
      <c r="D177" s="261"/>
      <c r="E177" s="261"/>
      <c r="F177" s="261"/>
      <c r="G177" s="261"/>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261"/>
      <c r="C178" s="261"/>
      <c r="D178" s="261"/>
      <c r="E178" s="261"/>
      <c r="F178" s="261"/>
      <c r="G178" s="261"/>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261"/>
      <c r="C179" s="261"/>
      <c r="D179" s="261"/>
      <c r="E179" s="261"/>
      <c r="F179" s="261"/>
      <c r="G179" s="261"/>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261"/>
      <c r="C180" s="261"/>
      <c r="D180" s="261"/>
      <c r="E180" s="261"/>
      <c r="F180" s="261"/>
      <c r="G180" s="261"/>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261"/>
      <c r="C181" s="261"/>
      <c r="D181" s="261"/>
      <c r="E181" s="261"/>
      <c r="F181" s="261"/>
      <c r="G181" s="261"/>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261"/>
      <c r="C182" s="261"/>
      <c r="D182" s="261"/>
      <c r="E182" s="261"/>
      <c r="F182" s="261"/>
      <c r="G182" s="261"/>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261"/>
      <c r="C183" s="261"/>
      <c r="D183" s="261"/>
      <c r="E183" s="261"/>
      <c r="F183" s="261"/>
      <c r="G183" s="261"/>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261"/>
      <c r="C184" s="261"/>
      <c r="D184" s="261"/>
      <c r="E184" s="261"/>
      <c r="F184" s="261"/>
      <c r="G184" s="261"/>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261"/>
      <c r="C185" s="261"/>
      <c r="D185" s="261"/>
      <c r="E185" s="261"/>
      <c r="F185" s="261"/>
      <c r="G185" s="261"/>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261"/>
      <c r="C186" s="261"/>
      <c r="D186" s="261"/>
      <c r="E186" s="261"/>
      <c r="F186" s="261"/>
      <c r="G186" s="261"/>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261"/>
      <c r="C187" s="261"/>
      <c r="D187" s="261"/>
      <c r="E187" s="261"/>
      <c r="F187" s="261"/>
      <c r="G187" s="261"/>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261"/>
      <c r="C188" s="261"/>
      <c r="D188" s="261"/>
      <c r="E188" s="261"/>
      <c r="F188" s="261"/>
      <c r="G188" s="261"/>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261"/>
      <c r="C189" s="261"/>
      <c r="D189" s="261"/>
      <c r="E189" s="261"/>
      <c r="F189" s="261"/>
      <c r="G189" s="261"/>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261"/>
      <c r="C190" s="261"/>
      <c r="D190" s="261"/>
      <c r="E190" s="261"/>
      <c r="F190" s="261"/>
      <c r="G190" s="261"/>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261"/>
      <c r="C191" s="261"/>
      <c r="D191" s="261"/>
      <c r="E191" s="261"/>
      <c r="F191" s="261"/>
      <c r="G191" s="261"/>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261"/>
      <c r="C192" s="261"/>
      <c r="D192" s="261"/>
      <c r="E192" s="261"/>
      <c r="F192" s="261"/>
      <c r="G192" s="261"/>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261"/>
      <c r="C193" s="261"/>
      <c r="D193" s="261"/>
      <c r="E193" s="261"/>
      <c r="F193" s="261"/>
      <c r="G193" s="261"/>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261"/>
      <c r="C194" s="261"/>
      <c r="D194" s="261"/>
      <c r="E194" s="261"/>
      <c r="F194" s="261"/>
      <c r="G194" s="261"/>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261"/>
      <c r="C195" s="261"/>
      <c r="D195" s="261"/>
      <c r="E195" s="261"/>
      <c r="F195" s="261"/>
      <c r="G195" s="261"/>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261"/>
      <c r="C196" s="261"/>
      <c r="D196" s="261"/>
      <c r="E196" s="261"/>
      <c r="F196" s="261"/>
      <c r="G196" s="261"/>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261"/>
      <c r="C197" s="261"/>
      <c r="D197" s="261"/>
      <c r="E197" s="261"/>
      <c r="F197" s="261"/>
      <c r="G197" s="261"/>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261"/>
      <c r="C198" s="261"/>
      <c r="D198" s="261"/>
      <c r="E198" s="261"/>
      <c r="F198" s="261"/>
      <c r="G198" s="261"/>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261"/>
      <c r="C199" s="261"/>
      <c r="D199" s="261"/>
      <c r="E199" s="261"/>
      <c r="F199" s="261"/>
      <c r="G199" s="261"/>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261"/>
      <c r="C200" s="261"/>
      <c r="D200" s="261"/>
      <c r="E200" s="261"/>
      <c r="F200" s="261"/>
      <c r="G200" s="261"/>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261"/>
      <c r="C201" s="261"/>
      <c r="D201" s="261"/>
      <c r="E201" s="261"/>
      <c r="F201" s="261"/>
      <c r="G201" s="261"/>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261"/>
      <c r="C202" s="261"/>
      <c r="D202" s="261"/>
      <c r="E202" s="261"/>
      <c r="F202" s="261"/>
      <c r="G202" s="261"/>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261"/>
      <c r="C203" s="261"/>
      <c r="D203" s="261"/>
      <c r="E203" s="261"/>
      <c r="F203" s="261"/>
      <c r="G203" s="261"/>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261"/>
      <c r="C204" s="261"/>
      <c r="D204" s="261"/>
      <c r="E204" s="261"/>
      <c r="F204" s="261"/>
      <c r="G204" s="261"/>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261"/>
      <c r="C205" s="261"/>
      <c r="D205" s="261"/>
      <c r="E205" s="261"/>
      <c r="F205" s="261"/>
      <c r="G205" s="261"/>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261"/>
      <c r="C206" s="261"/>
      <c r="D206" s="261"/>
      <c r="E206" s="261"/>
      <c r="F206" s="261"/>
      <c r="G206" s="261"/>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261"/>
      <c r="C207" s="261"/>
      <c r="D207" s="261"/>
      <c r="E207" s="261"/>
      <c r="F207" s="261"/>
      <c r="G207" s="261"/>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261"/>
      <c r="C208" s="261"/>
      <c r="D208" s="261"/>
      <c r="E208" s="261"/>
      <c r="F208" s="261"/>
      <c r="G208" s="261"/>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261"/>
      <c r="C209" s="261"/>
      <c r="D209" s="261"/>
      <c r="E209" s="261"/>
      <c r="F209" s="261"/>
      <c r="G209" s="261"/>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261"/>
      <c r="C210" s="261"/>
      <c r="D210" s="261"/>
      <c r="E210" s="261"/>
      <c r="F210" s="261"/>
      <c r="G210" s="261"/>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261"/>
      <c r="C211" s="261"/>
      <c r="D211" s="261"/>
      <c r="E211" s="261"/>
      <c r="F211" s="261"/>
      <c r="G211" s="261"/>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261"/>
      <c r="C212" s="261"/>
      <c r="D212" s="261"/>
      <c r="E212" s="261"/>
      <c r="F212" s="261"/>
      <c r="G212" s="261"/>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261"/>
      <c r="C213" s="261"/>
      <c r="D213" s="261"/>
      <c r="E213" s="261"/>
      <c r="F213" s="261"/>
      <c r="G213" s="261"/>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261"/>
      <c r="C214" s="261"/>
      <c r="D214" s="261"/>
      <c r="E214" s="261"/>
      <c r="F214" s="261"/>
      <c r="G214" s="261"/>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261"/>
      <c r="C215" s="261"/>
      <c r="D215" s="261"/>
      <c r="E215" s="261"/>
      <c r="F215" s="261"/>
      <c r="G215" s="261"/>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261"/>
      <c r="C216" s="261"/>
      <c r="D216" s="261"/>
      <c r="E216" s="261"/>
      <c r="F216" s="261"/>
      <c r="G216" s="261"/>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261"/>
      <c r="C217" s="261"/>
      <c r="D217" s="261"/>
      <c r="E217" s="261"/>
      <c r="F217" s="261"/>
      <c r="G217" s="261"/>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261"/>
      <c r="C218" s="261"/>
      <c r="D218" s="261"/>
      <c r="E218" s="261"/>
      <c r="F218" s="261"/>
      <c r="G218" s="261"/>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261"/>
      <c r="C219" s="261"/>
      <c r="D219" s="261"/>
      <c r="E219" s="261"/>
      <c r="F219" s="261"/>
      <c r="G219" s="261"/>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261"/>
      <c r="C220" s="261"/>
      <c r="D220" s="261"/>
      <c r="E220" s="261"/>
      <c r="F220" s="261"/>
      <c r="G220" s="261"/>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261"/>
      <c r="C221" s="261"/>
      <c r="D221" s="261"/>
      <c r="E221" s="261"/>
      <c r="F221" s="261"/>
      <c r="G221" s="261"/>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261"/>
      <c r="C222" s="261"/>
      <c r="D222" s="261"/>
      <c r="E222" s="261"/>
      <c r="F222" s="261"/>
      <c r="G222" s="261"/>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261"/>
      <c r="C223" s="261"/>
      <c r="D223" s="261"/>
      <c r="E223" s="261"/>
      <c r="F223" s="261"/>
      <c r="G223" s="261"/>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261"/>
      <c r="C224" s="261"/>
      <c r="D224" s="261"/>
      <c r="E224" s="261"/>
      <c r="F224" s="261"/>
      <c r="G224" s="261"/>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261"/>
      <c r="C225" s="261"/>
      <c r="D225" s="261"/>
      <c r="E225" s="261"/>
      <c r="F225" s="261"/>
      <c r="G225" s="261"/>
      <c r="H225" s="17"/>
      <c r="I225" s="17"/>
      <c r="J225" s="17"/>
      <c r="K225" s="17"/>
      <c r="L225" s="17"/>
      <c r="M225" s="17"/>
      <c r="N225" s="17"/>
      <c r="O225" s="17"/>
      <c r="P225" s="17"/>
      <c r="Q225" s="17"/>
      <c r="R225" s="17"/>
      <c r="S225" s="17"/>
      <c r="T225" s="17"/>
      <c r="U225" s="17"/>
      <c r="V225" s="17"/>
      <c r="W225" s="17"/>
      <c r="X225" s="17"/>
      <c r="Y225" s="17"/>
      <c r="Z225" s="17"/>
    </row>
    <row r="226" spans="1:26" ht="12.75" customHeight="1">
      <c r="A226" s="17"/>
      <c r="B226" s="261"/>
      <c r="C226" s="261"/>
      <c r="D226" s="261"/>
      <c r="E226" s="261"/>
      <c r="F226" s="261"/>
      <c r="G226" s="261"/>
      <c r="H226" s="17"/>
      <c r="I226" s="17"/>
      <c r="J226" s="17"/>
      <c r="K226" s="17"/>
      <c r="L226" s="17"/>
      <c r="M226" s="17"/>
      <c r="N226" s="17"/>
      <c r="O226" s="17"/>
      <c r="P226" s="17"/>
      <c r="Q226" s="17"/>
      <c r="R226" s="17"/>
      <c r="S226" s="17"/>
      <c r="T226" s="17"/>
      <c r="U226" s="17"/>
      <c r="V226" s="17"/>
      <c r="W226" s="17"/>
      <c r="X226" s="17"/>
      <c r="Y226" s="17"/>
      <c r="Z226" s="17"/>
    </row>
    <row r="227" spans="1:26" ht="12.75" customHeight="1">
      <c r="A227" s="17"/>
      <c r="B227" s="261"/>
      <c r="C227" s="261"/>
      <c r="D227" s="261"/>
      <c r="E227" s="261"/>
      <c r="F227" s="261"/>
      <c r="G227" s="261"/>
      <c r="H227" s="17"/>
      <c r="I227" s="17"/>
      <c r="J227" s="17"/>
      <c r="K227" s="17"/>
      <c r="L227" s="17"/>
      <c r="M227" s="17"/>
      <c r="N227" s="17"/>
      <c r="O227" s="17"/>
      <c r="P227" s="17"/>
      <c r="Q227" s="17"/>
      <c r="R227" s="17"/>
      <c r="S227" s="17"/>
      <c r="T227" s="17"/>
      <c r="U227" s="17"/>
      <c r="V227" s="17"/>
      <c r="W227" s="17"/>
      <c r="X227" s="17"/>
      <c r="Y227" s="17"/>
      <c r="Z227" s="17"/>
    </row>
    <row r="228" spans="1:26" ht="12.75" customHeight="1">
      <c r="A228" s="17"/>
      <c r="B228" s="261"/>
      <c r="C228" s="261"/>
      <c r="D228" s="261"/>
      <c r="E228" s="261"/>
      <c r="F228" s="261"/>
      <c r="G228" s="261"/>
      <c r="H228" s="17"/>
      <c r="I228" s="17"/>
      <c r="J228" s="17"/>
      <c r="K228" s="17"/>
      <c r="L228" s="17"/>
      <c r="M228" s="17"/>
      <c r="N228" s="17"/>
      <c r="O228" s="17"/>
      <c r="P228" s="17"/>
      <c r="Q228" s="17"/>
      <c r="R228" s="17"/>
      <c r="S228" s="17"/>
      <c r="T228" s="17"/>
      <c r="U228" s="17"/>
      <c r="V228" s="17"/>
      <c r="W228" s="17"/>
      <c r="X228" s="17"/>
      <c r="Y228" s="17"/>
      <c r="Z228" s="17"/>
    </row>
    <row r="229" spans="1:26" ht="12.75" customHeight="1">
      <c r="A229" s="17"/>
      <c r="B229" s="261"/>
      <c r="C229" s="261"/>
      <c r="D229" s="261"/>
      <c r="E229" s="261"/>
      <c r="F229" s="261"/>
      <c r="G229" s="261"/>
      <c r="H229" s="17"/>
      <c r="I229" s="17"/>
      <c r="J229" s="17"/>
      <c r="K229" s="17"/>
      <c r="L229" s="17"/>
      <c r="M229" s="17"/>
      <c r="N229" s="17"/>
      <c r="O229" s="17"/>
      <c r="P229" s="17"/>
      <c r="Q229" s="17"/>
      <c r="R229" s="17"/>
      <c r="S229" s="17"/>
      <c r="T229" s="17"/>
      <c r="U229" s="17"/>
      <c r="V229" s="17"/>
      <c r="W229" s="17"/>
      <c r="X229" s="17"/>
      <c r="Y229" s="17"/>
      <c r="Z229" s="17"/>
    </row>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3">
    <mergeCell ref="B3:G3"/>
    <mergeCell ref="A28:G28"/>
    <mergeCell ref="A29:G29"/>
  </mergeCells>
  <pageMargins left="0.25" right="0.25" top="0.75" bottom="0.75" header="0" footer="0"/>
  <pageSetup orientation="landscape"/>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003"/>
  <sheetViews>
    <sheetView workbookViewId="0">
      <selection sqref="A1:B1"/>
    </sheetView>
  </sheetViews>
  <sheetFormatPr defaultColWidth="12.625" defaultRowHeight="15" customHeight="1"/>
  <cols>
    <col min="1" max="1" width="65.875" customWidth="1"/>
    <col min="2" max="2" width="12.875" customWidth="1"/>
    <col min="3" max="22" width="9" customWidth="1"/>
  </cols>
  <sheetData>
    <row r="1" spans="1:22" ht="43.5" customHeight="1">
      <c r="A1" s="883" t="s">
        <v>418</v>
      </c>
      <c r="B1" s="834"/>
      <c r="C1" s="225"/>
      <c r="D1" s="225"/>
      <c r="E1" s="225"/>
      <c r="F1" s="225"/>
      <c r="G1" s="225"/>
      <c r="H1" s="225"/>
      <c r="I1" s="225"/>
      <c r="J1" s="225"/>
      <c r="K1" s="225"/>
      <c r="L1" s="225"/>
      <c r="M1" s="225"/>
      <c r="N1" s="225"/>
      <c r="O1" s="225"/>
      <c r="P1" s="225"/>
      <c r="Q1" s="225"/>
      <c r="R1" s="225"/>
      <c r="S1" s="225"/>
      <c r="T1" s="225"/>
      <c r="U1" s="225"/>
      <c r="V1" s="225"/>
    </row>
    <row r="2" spans="1:22" ht="12.75" customHeight="1">
      <c r="A2" s="278"/>
      <c r="B2" s="17"/>
      <c r="C2" s="17"/>
      <c r="D2" s="17"/>
      <c r="E2" s="17"/>
      <c r="F2" s="17"/>
      <c r="G2" s="17"/>
      <c r="H2" s="17"/>
      <c r="I2" s="17"/>
      <c r="J2" s="17"/>
      <c r="K2" s="17"/>
      <c r="L2" s="17"/>
      <c r="M2" s="17"/>
      <c r="N2" s="17"/>
      <c r="O2" s="17"/>
      <c r="P2" s="17"/>
      <c r="Q2" s="17"/>
      <c r="R2" s="17"/>
      <c r="S2" s="17"/>
      <c r="T2" s="17"/>
      <c r="U2" s="17"/>
      <c r="V2" s="17"/>
    </row>
    <row r="3" spans="1:22" ht="45.75" thickBot="1">
      <c r="A3" s="279" t="s">
        <v>103</v>
      </c>
      <c r="B3" s="444" t="s">
        <v>392</v>
      </c>
      <c r="C3" s="153"/>
      <c r="D3" s="153"/>
      <c r="E3" s="153"/>
      <c r="F3" s="153"/>
      <c r="G3" s="153"/>
      <c r="H3" s="153"/>
      <c r="I3" s="153"/>
      <c r="J3" s="153"/>
      <c r="K3" s="153"/>
      <c r="L3" s="153"/>
      <c r="M3" s="153"/>
      <c r="N3" s="153"/>
      <c r="O3" s="153"/>
      <c r="P3" s="153"/>
      <c r="Q3" s="153"/>
      <c r="R3" s="153"/>
      <c r="S3" s="153"/>
      <c r="T3" s="153"/>
      <c r="U3" s="153"/>
      <c r="V3" s="153"/>
    </row>
    <row r="4" spans="1:22">
      <c r="A4" s="271" t="s">
        <v>321</v>
      </c>
      <c r="B4" s="544">
        <v>211</v>
      </c>
      <c r="C4" s="31"/>
      <c r="D4" s="31"/>
      <c r="E4" s="31"/>
      <c r="F4" s="31"/>
      <c r="G4" s="31"/>
      <c r="H4" s="31"/>
      <c r="I4" s="31"/>
      <c r="J4" s="31"/>
      <c r="K4" s="31"/>
      <c r="L4" s="31"/>
      <c r="M4" s="31"/>
      <c r="N4" s="31"/>
      <c r="O4" s="31"/>
      <c r="P4" s="31"/>
      <c r="Q4" s="31"/>
      <c r="R4" s="31"/>
      <c r="S4" s="31"/>
      <c r="T4" s="31"/>
      <c r="U4" s="31"/>
      <c r="V4" s="31"/>
    </row>
    <row r="5" spans="1:22">
      <c r="A5" s="271" t="s">
        <v>322</v>
      </c>
      <c r="B5" s="546">
        <v>257</v>
      </c>
      <c r="C5" s="31"/>
      <c r="D5" s="31"/>
      <c r="E5" s="31"/>
      <c r="F5" s="31"/>
      <c r="G5" s="31"/>
      <c r="H5" s="31"/>
      <c r="I5" s="31"/>
      <c r="J5" s="31"/>
      <c r="K5" s="31"/>
      <c r="L5" s="31"/>
      <c r="M5" s="31"/>
      <c r="N5" s="31"/>
      <c r="O5" s="31"/>
      <c r="P5" s="31"/>
      <c r="Q5" s="31"/>
      <c r="R5" s="31"/>
      <c r="S5" s="31"/>
      <c r="T5" s="31"/>
      <c r="U5" s="31"/>
      <c r="V5" s="31"/>
    </row>
    <row r="6" spans="1:22">
      <c r="A6" s="271" t="s">
        <v>323</v>
      </c>
      <c r="B6" s="546">
        <v>9</v>
      </c>
      <c r="C6" s="31"/>
      <c r="D6" s="31"/>
      <c r="E6" s="31"/>
      <c r="F6" s="31"/>
      <c r="G6" s="31"/>
      <c r="H6" s="31"/>
      <c r="I6" s="31"/>
      <c r="J6" s="31"/>
      <c r="K6" s="31"/>
      <c r="L6" s="31"/>
      <c r="M6" s="31"/>
      <c r="N6" s="31"/>
      <c r="O6" s="31"/>
      <c r="P6" s="31"/>
      <c r="Q6" s="31"/>
      <c r="R6" s="31"/>
      <c r="S6" s="31"/>
      <c r="T6" s="31"/>
      <c r="U6" s="31"/>
      <c r="V6" s="31"/>
    </row>
    <row r="7" spans="1:22">
      <c r="A7" s="271" t="s">
        <v>523</v>
      </c>
      <c r="B7" s="546">
        <v>2</v>
      </c>
      <c r="C7" s="31"/>
      <c r="D7" s="31"/>
      <c r="E7" s="31"/>
      <c r="F7" s="31"/>
      <c r="G7" s="31"/>
      <c r="H7" s="31"/>
      <c r="I7" s="31"/>
      <c r="J7" s="31"/>
      <c r="K7" s="31"/>
      <c r="L7" s="31"/>
      <c r="M7" s="31"/>
      <c r="N7" s="31"/>
      <c r="O7" s="31"/>
      <c r="P7" s="31"/>
      <c r="Q7" s="31"/>
      <c r="R7" s="31"/>
      <c r="S7" s="31"/>
      <c r="T7" s="31"/>
      <c r="U7" s="31"/>
      <c r="V7" s="31"/>
    </row>
    <row r="8" spans="1:22">
      <c r="A8" s="271" t="s">
        <v>104</v>
      </c>
      <c r="B8" s="546">
        <v>84</v>
      </c>
      <c r="C8" s="31"/>
      <c r="D8" s="31"/>
      <c r="E8" s="31"/>
      <c r="F8" s="31"/>
      <c r="G8" s="31"/>
      <c r="H8" s="31"/>
      <c r="I8" s="31"/>
      <c r="J8" s="31"/>
      <c r="K8" s="31"/>
      <c r="L8" s="31"/>
      <c r="M8" s="31"/>
      <c r="N8" s="31"/>
      <c r="O8" s="31"/>
      <c r="P8" s="31"/>
      <c r="Q8" s="31"/>
      <c r="R8" s="31"/>
      <c r="S8" s="31"/>
      <c r="T8" s="31"/>
      <c r="U8" s="31"/>
      <c r="V8" s="31"/>
    </row>
    <row r="9" spans="1:22">
      <c r="A9" s="271" t="s">
        <v>105</v>
      </c>
      <c r="B9" s="546">
        <v>12</v>
      </c>
      <c r="C9" s="31"/>
      <c r="D9" s="31"/>
      <c r="E9" s="31"/>
      <c r="F9" s="31"/>
      <c r="G9" s="31"/>
      <c r="H9" s="31"/>
      <c r="I9" s="31"/>
      <c r="J9" s="31"/>
      <c r="K9" s="31"/>
      <c r="L9" s="31"/>
      <c r="M9" s="31"/>
      <c r="N9" s="31"/>
      <c r="O9" s="31"/>
      <c r="P9" s="31"/>
      <c r="Q9" s="31"/>
      <c r="R9" s="31"/>
      <c r="S9" s="31"/>
      <c r="T9" s="31"/>
      <c r="U9" s="31"/>
      <c r="V9" s="31"/>
    </row>
    <row r="10" spans="1:22">
      <c r="A10" s="271" t="s">
        <v>106</v>
      </c>
      <c r="B10" s="546">
        <v>204</v>
      </c>
      <c r="C10" s="31"/>
      <c r="D10" s="31"/>
      <c r="E10" s="31"/>
      <c r="F10" s="31"/>
      <c r="G10" s="31"/>
      <c r="H10" s="31"/>
      <c r="I10" s="31"/>
      <c r="J10" s="31"/>
      <c r="K10" s="31"/>
      <c r="L10" s="31"/>
      <c r="M10" s="31"/>
      <c r="N10" s="31"/>
      <c r="O10" s="31"/>
      <c r="P10" s="31"/>
      <c r="Q10" s="31"/>
      <c r="R10" s="31"/>
      <c r="S10" s="31"/>
      <c r="T10" s="31"/>
      <c r="U10" s="31"/>
      <c r="V10" s="31"/>
    </row>
    <row r="11" spans="1:22">
      <c r="A11" s="357" t="s">
        <v>107</v>
      </c>
      <c r="B11" s="546">
        <v>21</v>
      </c>
      <c r="C11" s="31"/>
      <c r="D11" s="31"/>
      <c r="E11" s="31"/>
      <c r="F11" s="31"/>
      <c r="G11" s="31"/>
      <c r="H11" s="31"/>
      <c r="I11" s="31"/>
      <c r="J11" s="31"/>
      <c r="K11" s="31"/>
      <c r="L11" s="31"/>
      <c r="M11" s="31"/>
      <c r="N11" s="31"/>
      <c r="O11" s="31"/>
      <c r="P11" s="31"/>
      <c r="Q11" s="31"/>
      <c r="R11" s="31"/>
      <c r="S11" s="31"/>
      <c r="T11" s="31"/>
      <c r="U11" s="31"/>
      <c r="V11" s="31"/>
    </row>
    <row r="12" spans="1:22">
      <c r="A12" s="357" t="s">
        <v>108</v>
      </c>
      <c r="B12" s="546">
        <v>108</v>
      </c>
      <c r="C12" s="31"/>
      <c r="D12" s="31"/>
      <c r="E12" s="31"/>
      <c r="F12" s="31"/>
      <c r="G12" s="31"/>
      <c r="H12" s="31"/>
      <c r="I12" s="31"/>
      <c r="J12" s="31"/>
      <c r="K12" s="31"/>
      <c r="L12" s="31"/>
      <c r="M12" s="31"/>
      <c r="N12" s="31"/>
      <c r="O12" s="31"/>
      <c r="P12" s="31"/>
      <c r="Q12" s="31"/>
      <c r="R12" s="31"/>
      <c r="S12" s="31"/>
      <c r="T12" s="31"/>
      <c r="U12" s="31"/>
      <c r="V12" s="31"/>
    </row>
    <row r="13" spans="1:22">
      <c r="A13" s="357" t="s">
        <v>109</v>
      </c>
      <c r="B13" s="546">
        <v>62</v>
      </c>
      <c r="C13" s="31"/>
      <c r="D13" s="31"/>
      <c r="E13" s="31"/>
      <c r="F13" s="31"/>
      <c r="G13" s="31"/>
      <c r="H13" s="31"/>
      <c r="I13" s="31"/>
      <c r="J13" s="31"/>
      <c r="K13" s="31"/>
      <c r="L13" s="31"/>
      <c r="M13" s="31"/>
      <c r="N13" s="31"/>
      <c r="O13" s="31"/>
      <c r="P13" s="31"/>
      <c r="Q13" s="31"/>
      <c r="R13" s="31"/>
      <c r="S13" s="31"/>
      <c r="T13" s="31"/>
      <c r="U13" s="31"/>
      <c r="V13" s="31"/>
    </row>
    <row r="14" spans="1:22">
      <c r="A14" s="357" t="s">
        <v>110</v>
      </c>
      <c r="B14" s="546">
        <v>12</v>
      </c>
      <c r="C14" s="31"/>
      <c r="D14" s="31"/>
      <c r="E14" s="31"/>
      <c r="F14" s="31"/>
      <c r="G14" s="31"/>
      <c r="H14" s="31"/>
      <c r="I14" s="31"/>
      <c r="J14" s="31"/>
      <c r="K14" s="31"/>
      <c r="L14" s="31"/>
      <c r="M14" s="31"/>
      <c r="N14" s="31"/>
      <c r="O14" s="31"/>
      <c r="P14" s="31"/>
      <c r="Q14" s="31"/>
      <c r="R14" s="31"/>
      <c r="S14" s="31"/>
      <c r="T14" s="31"/>
      <c r="U14" s="31"/>
      <c r="V14" s="31"/>
    </row>
    <row r="15" spans="1:22">
      <c r="A15" s="357" t="s">
        <v>111</v>
      </c>
      <c r="B15" s="546">
        <v>1</v>
      </c>
      <c r="C15" s="31"/>
      <c r="D15" s="31"/>
      <c r="E15" s="31"/>
      <c r="F15" s="31"/>
      <c r="G15" s="31"/>
      <c r="H15" s="31"/>
      <c r="I15" s="31"/>
      <c r="J15" s="31"/>
      <c r="K15" s="31"/>
      <c r="L15" s="31"/>
      <c r="M15" s="31"/>
      <c r="N15" s="31"/>
      <c r="O15" s="31"/>
      <c r="P15" s="31"/>
      <c r="Q15" s="31"/>
      <c r="R15" s="31"/>
      <c r="S15" s="31"/>
      <c r="T15" s="31"/>
      <c r="U15" s="31"/>
      <c r="V15" s="31"/>
    </row>
    <row r="16" spans="1:22">
      <c r="A16" s="357" t="s">
        <v>114</v>
      </c>
      <c r="B16" s="546">
        <v>20</v>
      </c>
      <c r="C16" s="31"/>
      <c r="D16" s="31"/>
      <c r="E16" s="31"/>
      <c r="F16" s="31"/>
      <c r="G16" s="31"/>
      <c r="H16" s="31"/>
      <c r="I16" s="31"/>
      <c r="J16" s="31"/>
      <c r="K16" s="31"/>
      <c r="L16" s="31"/>
      <c r="M16" s="31"/>
      <c r="N16" s="31"/>
      <c r="O16" s="31"/>
      <c r="P16" s="31"/>
      <c r="Q16" s="31"/>
      <c r="R16" s="31"/>
      <c r="S16" s="31"/>
      <c r="T16" s="31"/>
      <c r="U16" s="31"/>
      <c r="V16" s="31"/>
    </row>
    <row r="17" spans="1:22">
      <c r="A17" s="271" t="s">
        <v>115</v>
      </c>
      <c r="B17" s="546">
        <v>549</v>
      </c>
      <c r="C17" s="31"/>
      <c r="D17" s="31"/>
      <c r="E17" s="31"/>
      <c r="F17" s="31"/>
      <c r="G17" s="31"/>
      <c r="H17" s="31"/>
      <c r="I17" s="31"/>
      <c r="J17" s="31"/>
      <c r="K17" s="31"/>
      <c r="L17" s="31"/>
      <c r="M17" s="31"/>
      <c r="N17" s="31"/>
      <c r="O17" s="31"/>
      <c r="P17" s="31"/>
      <c r="Q17" s="31"/>
      <c r="R17" s="31"/>
      <c r="S17" s="31"/>
      <c r="T17" s="31"/>
      <c r="U17" s="31"/>
      <c r="V17" s="31"/>
    </row>
    <row r="18" spans="1:22">
      <c r="A18" s="271" t="s">
        <v>112</v>
      </c>
      <c r="B18" s="546">
        <v>109</v>
      </c>
      <c r="C18" s="280"/>
      <c r="D18" s="31"/>
      <c r="E18" s="31"/>
      <c r="F18" s="31"/>
      <c r="G18" s="31"/>
      <c r="H18" s="31"/>
      <c r="I18" s="31"/>
      <c r="J18" s="31"/>
      <c r="K18" s="31"/>
      <c r="L18" s="31"/>
      <c r="M18" s="31"/>
      <c r="N18" s="31"/>
      <c r="O18" s="31"/>
      <c r="P18" s="31"/>
      <c r="Q18" s="31"/>
      <c r="R18" s="31"/>
      <c r="S18" s="31"/>
      <c r="T18" s="31"/>
      <c r="U18" s="31"/>
      <c r="V18" s="31"/>
    </row>
    <row r="19" spans="1:22">
      <c r="A19" s="271" t="s">
        <v>113</v>
      </c>
      <c r="B19" s="546">
        <v>2</v>
      </c>
      <c r="C19" s="31"/>
      <c r="D19" s="31"/>
      <c r="E19" s="31"/>
      <c r="F19" s="31"/>
      <c r="G19" s="31"/>
      <c r="H19" s="31"/>
      <c r="I19" s="31"/>
      <c r="J19" s="31"/>
      <c r="K19" s="31"/>
      <c r="L19" s="31"/>
      <c r="M19" s="31"/>
      <c r="N19" s="31"/>
      <c r="O19" s="31"/>
      <c r="P19" s="31"/>
      <c r="Q19" s="31"/>
      <c r="R19" s="31"/>
      <c r="S19" s="31"/>
      <c r="T19" s="31"/>
      <c r="U19" s="31"/>
      <c r="V19" s="31"/>
    </row>
    <row r="20" spans="1:22">
      <c r="A20" s="271" t="s">
        <v>116</v>
      </c>
      <c r="B20" s="546">
        <v>15</v>
      </c>
      <c r="C20" s="31"/>
      <c r="D20" s="31"/>
      <c r="E20" s="31"/>
      <c r="F20" s="31"/>
      <c r="G20" s="31"/>
      <c r="H20" s="31"/>
      <c r="I20" s="31"/>
      <c r="J20" s="31"/>
      <c r="K20" s="31"/>
      <c r="L20" s="31"/>
      <c r="M20" s="31"/>
      <c r="N20" s="31"/>
      <c r="O20" s="31"/>
      <c r="P20" s="31"/>
      <c r="Q20" s="31"/>
      <c r="R20" s="31"/>
      <c r="S20" s="31"/>
      <c r="T20" s="31"/>
      <c r="U20" s="31"/>
      <c r="V20" s="31"/>
    </row>
    <row r="21" spans="1:22">
      <c r="A21" s="271" t="s">
        <v>117</v>
      </c>
      <c r="B21" s="546">
        <v>217</v>
      </c>
      <c r="C21" s="31"/>
      <c r="D21" s="31"/>
      <c r="E21" s="31"/>
      <c r="F21" s="31"/>
      <c r="G21" s="31"/>
      <c r="H21" s="31"/>
      <c r="I21" s="31"/>
      <c r="J21" s="31"/>
      <c r="K21" s="31"/>
      <c r="L21" s="31"/>
      <c r="M21" s="31"/>
      <c r="N21" s="31"/>
      <c r="O21" s="31"/>
      <c r="P21" s="31"/>
      <c r="Q21" s="31"/>
      <c r="R21" s="31"/>
      <c r="S21" s="31"/>
      <c r="T21" s="31"/>
      <c r="U21" s="31"/>
      <c r="V21" s="31"/>
    </row>
    <row r="22" spans="1:22">
      <c r="A22" s="271" t="s">
        <v>118</v>
      </c>
      <c r="B22" s="546">
        <v>56</v>
      </c>
      <c r="C22" s="31"/>
      <c r="D22" s="31"/>
      <c r="E22" s="31"/>
      <c r="F22" s="31"/>
      <c r="G22" s="31"/>
      <c r="H22" s="31"/>
      <c r="I22" s="31"/>
      <c r="J22" s="31"/>
      <c r="K22" s="31"/>
      <c r="L22" s="31"/>
      <c r="M22" s="31"/>
      <c r="N22" s="31"/>
      <c r="O22" s="31"/>
      <c r="P22" s="31"/>
      <c r="Q22" s="31"/>
      <c r="R22" s="31"/>
      <c r="S22" s="31"/>
      <c r="T22" s="31"/>
      <c r="U22" s="31"/>
      <c r="V22" s="31"/>
    </row>
    <row r="23" spans="1:22" ht="15.75" thickBot="1">
      <c r="A23" s="271" t="s">
        <v>324</v>
      </c>
      <c r="B23" s="546">
        <v>149</v>
      </c>
      <c r="C23" s="31"/>
      <c r="D23" s="31"/>
      <c r="E23" s="31"/>
      <c r="F23" s="31"/>
      <c r="G23" s="31"/>
      <c r="H23" s="31"/>
      <c r="I23" s="31"/>
      <c r="J23" s="31"/>
      <c r="K23" s="31"/>
      <c r="L23" s="31"/>
      <c r="M23" s="31"/>
      <c r="N23" s="31"/>
      <c r="O23" s="31"/>
      <c r="P23" s="31"/>
      <c r="Q23" s="31"/>
      <c r="R23" s="31"/>
      <c r="S23" s="31"/>
      <c r="T23" s="31"/>
      <c r="U23" s="31"/>
      <c r="V23" s="31"/>
    </row>
    <row r="24" spans="1:22" ht="15.75" thickBot="1">
      <c r="A24" s="554" t="s">
        <v>39</v>
      </c>
      <c r="B24" s="532">
        <f>SUM(B4:B23)</f>
        <v>2100</v>
      </c>
      <c r="C24" s="31"/>
      <c r="D24" s="31"/>
      <c r="E24" s="31"/>
      <c r="F24" s="31"/>
      <c r="G24" s="31"/>
      <c r="H24" s="31"/>
      <c r="I24" s="31"/>
      <c r="J24" s="31"/>
      <c r="K24" s="31"/>
      <c r="L24" s="31"/>
      <c r="M24" s="31"/>
      <c r="N24" s="31"/>
      <c r="O24" s="31"/>
      <c r="P24" s="31"/>
      <c r="Q24" s="31"/>
      <c r="R24" s="31"/>
      <c r="S24" s="31"/>
      <c r="T24" s="31"/>
      <c r="U24" s="31"/>
      <c r="V24" s="31"/>
    </row>
    <row r="25" spans="1:22" ht="12.75" customHeight="1">
      <c r="A25" s="31"/>
      <c r="B25" s="31"/>
      <c r="C25" s="31"/>
      <c r="D25" s="31"/>
      <c r="E25" s="31"/>
      <c r="F25" s="31"/>
      <c r="G25" s="31"/>
      <c r="H25" s="31"/>
      <c r="I25" s="31"/>
      <c r="J25" s="31"/>
      <c r="K25" s="31"/>
      <c r="L25" s="31"/>
      <c r="M25" s="31"/>
      <c r="N25" s="31"/>
      <c r="O25" s="31"/>
      <c r="P25" s="31"/>
      <c r="Q25" s="31"/>
      <c r="R25" s="31"/>
      <c r="S25" s="31"/>
      <c r="T25" s="31"/>
      <c r="U25" s="31"/>
      <c r="V25" s="31"/>
    </row>
    <row r="26" spans="1:22" ht="12.75" customHeight="1">
      <c r="A26" s="31" t="s">
        <v>59</v>
      </c>
      <c r="B26" s="31"/>
      <c r="C26" s="31"/>
      <c r="D26" s="31"/>
      <c r="E26" s="31"/>
      <c r="F26" s="31"/>
      <c r="G26" s="31"/>
      <c r="H26" s="31"/>
      <c r="I26" s="31"/>
      <c r="J26" s="31"/>
      <c r="K26" s="31"/>
      <c r="L26" s="31"/>
      <c r="M26" s="31"/>
      <c r="N26" s="31"/>
      <c r="O26" s="31"/>
      <c r="P26" s="31"/>
      <c r="Q26" s="31"/>
      <c r="R26" s="31"/>
      <c r="S26" s="31"/>
      <c r="T26" s="31"/>
      <c r="U26" s="31"/>
      <c r="V26" s="31"/>
    </row>
    <row r="27" spans="1:22">
      <c r="A27" s="31" t="s">
        <v>512</v>
      </c>
      <c r="B27" s="31"/>
      <c r="C27" s="17"/>
      <c r="D27" s="17"/>
      <c r="E27" s="17"/>
      <c r="F27" s="17"/>
      <c r="G27" s="17"/>
      <c r="H27" s="17"/>
      <c r="I27" s="17"/>
      <c r="J27" s="17"/>
      <c r="K27" s="17"/>
      <c r="L27" s="17"/>
      <c r="M27" s="17"/>
      <c r="N27" s="17"/>
      <c r="O27" s="17"/>
      <c r="P27" s="17"/>
      <c r="Q27" s="17"/>
      <c r="R27" s="17"/>
      <c r="S27" s="17"/>
      <c r="T27" s="17"/>
      <c r="U27" s="17"/>
      <c r="V27" s="17"/>
    </row>
    <row r="28" spans="1:22" ht="128.25" customHeight="1">
      <c r="A28" s="861" t="s">
        <v>128</v>
      </c>
      <c r="B28" s="834"/>
      <c r="C28" s="17"/>
      <c r="D28" s="17"/>
      <c r="E28" s="17"/>
      <c r="F28" s="17"/>
      <c r="G28" s="17"/>
      <c r="H28" s="17"/>
      <c r="I28" s="17"/>
      <c r="J28" s="17"/>
      <c r="K28" s="17"/>
      <c r="L28" s="17"/>
      <c r="M28" s="17"/>
      <c r="N28" s="17"/>
      <c r="O28" s="17"/>
      <c r="P28" s="17"/>
      <c r="Q28" s="17"/>
      <c r="R28" s="17"/>
      <c r="S28" s="17"/>
      <c r="T28" s="17"/>
      <c r="U28" s="17"/>
      <c r="V28" s="17"/>
    </row>
    <row r="29" spans="1:22" ht="12.75" customHeight="1">
      <c r="A29" s="17"/>
      <c r="B29" s="17"/>
      <c r="C29" s="17"/>
      <c r="D29" s="17"/>
      <c r="E29" s="17"/>
      <c r="F29" s="17"/>
      <c r="G29" s="17"/>
      <c r="H29" s="17"/>
      <c r="I29" s="17"/>
      <c r="J29" s="17"/>
      <c r="K29" s="17"/>
      <c r="L29" s="17"/>
      <c r="M29" s="17"/>
      <c r="N29" s="17"/>
      <c r="O29" s="17"/>
      <c r="P29" s="17"/>
      <c r="Q29" s="17"/>
      <c r="R29" s="17"/>
      <c r="S29" s="17"/>
      <c r="T29" s="17"/>
      <c r="U29" s="17"/>
      <c r="V29" s="17"/>
    </row>
    <row r="30" spans="1:22" ht="12.75" customHeight="1">
      <c r="A30" s="17"/>
      <c r="B30" s="17"/>
      <c r="C30" s="17"/>
      <c r="D30" s="17"/>
      <c r="E30" s="17"/>
      <c r="F30" s="17"/>
      <c r="G30" s="17"/>
      <c r="H30" s="17"/>
      <c r="I30" s="17"/>
      <c r="J30" s="17"/>
      <c r="K30" s="17"/>
      <c r="L30" s="17"/>
      <c r="M30" s="17"/>
      <c r="N30" s="17"/>
      <c r="O30" s="17"/>
      <c r="P30" s="17"/>
      <c r="Q30" s="17"/>
      <c r="R30" s="17"/>
      <c r="S30" s="17"/>
      <c r="T30" s="17"/>
      <c r="U30" s="17"/>
      <c r="V30" s="17"/>
    </row>
    <row r="31" spans="1:22" ht="12.75" customHeight="1">
      <c r="A31" s="17"/>
      <c r="B31" s="17"/>
      <c r="C31" s="17"/>
      <c r="D31" s="17"/>
      <c r="E31" s="17"/>
      <c r="F31" s="17"/>
      <c r="G31" s="17"/>
      <c r="H31" s="17"/>
      <c r="I31" s="17"/>
      <c r="J31" s="17"/>
      <c r="K31" s="17"/>
      <c r="L31" s="17"/>
      <c r="M31" s="17"/>
      <c r="N31" s="17"/>
      <c r="O31" s="17"/>
      <c r="P31" s="17"/>
      <c r="Q31" s="17"/>
      <c r="R31" s="17"/>
      <c r="S31" s="17"/>
      <c r="T31" s="17"/>
      <c r="U31" s="17"/>
      <c r="V31" s="17"/>
    </row>
    <row r="32" spans="1:22" ht="12.75" customHeight="1">
      <c r="A32" s="17"/>
      <c r="B32" s="17"/>
      <c r="C32" s="17"/>
      <c r="D32" s="17"/>
      <c r="E32" s="17"/>
      <c r="F32" s="17"/>
      <c r="G32" s="17"/>
      <c r="H32" s="17"/>
      <c r="I32" s="17"/>
      <c r="J32" s="17"/>
      <c r="K32" s="17"/>
      <c r="L32" s="17"/>
      <c r="M32" s="17"/>
      <c r="N32" s="17"/>
      <c r="O32" s="17"/>
      <c r="P32" s="17"/>
      <c r="Q32" s="17"/>
      <c r="R32" s="17"/>
      <c r="S32" s="17"/>
      <c r="T32" s="17"/>
      <c r="U32" s="17"/>
      <c r="V32" s="17"/>
    </row>
    <row r="33" spans="1:22" ht="12.75" customHeight="1">
      <c r="A33" s="17"/>
      <c r="B33" s="17"/>
      <c r="C33" s="17"/>
      <c r="D33" s="17"/>
      <c r="E33" s="17"/>
      <c r="F33" s="17"/>
      <c r="G33" s="17"/>
      <c r="H33" s="17"/>
      <c r="I33" s="17"/>
      <c r="J33" s="17"/>
      <c r="K33" s="17"/>
      <c r="L33" s="17"/>
      <c r="M33" s="17"/>
      <c r="N33" s="17"/>
      <c r="O33" s="17"/>
      <c r="P33" s="17"/>
      <c r="Q33" s="17"/>
      <c r="R33" s="17"/>
      <c r="S33" s="17"/>
      <c r="T33" s="17"/>
      <c r="U33" s="17"/>
      <c r="V33" s="17"/>
    </row>
    <row r="34" spans="1:22" ht="12.75" customHeight="1">
      <c r="A34" s="17"/>
      <c r="B34" s="17"/>
      <c r="C34" s="17"/>
      <c r="D34" s="17"/>
      <c r="E34" s="17"/>
      <c r="F34" s="17"/>
      <c r="G34" s="17"/>
      <c r="H34" s="17"/>
      <c r="I34" s="17"/>
      <c r="J34" s="17"/>
      <c r="K34" s="17"/>
      <c r="L34" s="17"/>
      <c r="M34" s="17"/>
      <c r="N34" s="17"/>
      <c r="O34" s="17"/>
      <c r="P34" s="17"/>
      <c r="Q34" s="17"/>
      <c r="R34" s="17"/>
      <c r="S34" s="17"/>
      <c r="T34" s="17"/>
      <c r="U34" s="17"/>
      <c r="V34" s="17"/>
    </row>
    <row r="35" spans="1:22" ht="12.75" customHeight="1">
      <c r="A35" s="17"/>
      <c r="B35" s="17"/>
      <c r="C35" s="17"/>
      <c r="D35" s="17"/>
      <c r="E35" s="17"/>
      <c r="F35" s="17"/>
      <c r="G35" s="17"/>
      <c r="H35" s="17"/>
      <c r="I35" s="17"/>
      <c r="J35" s="17"/>
      <c r="K35" s="17"/>
      <c r="L35" s="17"/>
      <c r="M35" s="17"/>
      <c r="N35" s="17"/>
      <c r="O35" s="17"/>
      <c r="P35" s="17"/>
      <c r="Q35" s="17"/>
      <c r="R35" s="17"/>
      <c r="S35" s="17"/>
      <c r="T35" s="17"/>
      <c r="U35" s="17"/>
      <c r="V35" s="17"/>
    </row>
    <row r="36" spans="1:22" ht="12.75" customHeight="1">
      <c r="A36" s="17"/>
      <c r="B36" s="17"/>
      <c r="C36" s="17"/>
      <c r="D36" s="17"/>
      <c r="E36" s="17"/>
      <c r="F36" s="17"/>
      <c r="G36" s="17"/>
      <c r="H36" s="17"/>
      <c r="I36" s="17"/>
      <c r="J36" s="17"/>
      <c r="K36" s="17"/>
      <c r="L36" s="17"/>
      <c r="M36" s="17"/>
      <c r="N36" s="17"/>
      <c r="O36" s="17"/>
      <c r="P36" s="17"/>
      <c r="Q36" s="17"/>
      <c r="R36" s="17"/>
      <c r="S36" s="17"/>
      <c r="T36" s="17"/>
      <c r="U36" s="17"/>
      <c r="V36" s="17"/>
    </row>
    <row r="37" spans="1:22" ht="12.75" customHeight="1">
      <c r="A37" s="17"/>
      <c r="B37" s="17"/>
      <c r="C37" s="17"/>
      <c r="D37" s="17"/>
      <c r="E37" s="17"/>
      <c r="F37" s="17"/>
      <c r="G37" s="17"/>
      <c r="H37" s="17"/>
      <c r="I37" s="17"/>
      <c r="J37" s="17"/>
      <c r="K37" s="17"/>
      <c r="L37" s="17"/>
      <c r="M37" s="17"/>
      <c r="N37" s="17"/>
      <c r="O37" s="17"/>
      <c r="P37" s="17"/>
      <c r="Q37" s="17"/>
      <c r="R37" s="17"/>
      <c r="S37" s="17"/>
      <c r="T37" s="17"/>
      <c r="U37" s="17"/>
      <c r="V37" s="17"/>
    </row>
    <row r="38" spans="1:22" ht="12.75" customHeight="1">
      <c r="A38" s="17"/>
      <c r="B38" s="17"/>
      <c r="C38" s="17"/>
      <c r="D38" s="17"/>
      <c r="E38" s="17"/>
      <c r="F38" s="17"/>
      <c r="G38" s="17"/>
      <c r="H38" s="17"/>
      <c r="I38" s="17"/>
      <c r="J38" s="17"/>
      <c r="K38" s="17"/>
      <c r="L38" s="17"/>
      <c r="M38" s="17"/>
      <c r="N38" s="17"/>
      <c r="O38" s="17"/>
      <c r="P38" s="17"/>
      <c r="Q38" s="17"/>
      <c r="R38" s="17"/>
      <c r="S38" s="17"/>
      <c r="T38" s="17"/>
      <c r="U38" s="17"/>
      <c r="V38" s="17"/>
    </row>
    <row r="39" spans="1:22" ht="12.75" customHeight="1">
      <c r="A39" s="17"/>
      <c r="B39" s="17"/>
      <c r="C39" s="17"/>
      <c r="D39" s="17"/>
      <c r="E39" s="17"/>
      <c r="F39" s="17"/>
      <c r="G39" s="17"/>
      <c r="H39" s="17"/>
      <c r="I39" s="17"/>
      <c r="J39" s="17"/>
      <c r="K39" s="17"/>
      <c r="L39" s="17"/>
      <c r="M39" s="17"/>
      <c r="N39" s="17"/>
      <c r="O39" s="17"/>
      <c r="P39" s="17"/>
      <c r="Q39" s="17"/>
      <c r="R39" s="17"/>
      <c r="S39" s="17"/>
      <c r="T39" s="17"/>
      <c r="U39" s="17"/>
      <c r="V39" s="17"/>
    </row>
    <row r="40" spans="1:22" ht="12.75" customHeight="1">
      <c r="A40" s="17"/>
      <c r="B40" s="17"/>
      <c r="C40" s="17"/>
      <c r="D40" s="17"/>
      <c r="E40" s="17"/>
      <c r="F40" s="17"/>
      <c r="G40" s="17"/>
      <c r="H40" s="17"/>
      <c r="I40" s="17"/>
      <c r="J40" s="17"/>
      <c r="K40" s="17"/>
      <c r="L40" s="17"/>
      <c r="M40" s="17"/>
      <c r="N40" s="17"/>
      <c r="O40" s="17"/>
      <c r="P40" s="17"/>
      <c r="Q40" s="17"/>
      <c r="R40" s="17"/>
      <c r="S40" s="17"/>
      <c r="T40" s="17"/>
      <c r="U40" s="17"/>
      <c r="V40" s="17"/>
    </row>
    <row r="41" spans="1:22" ht="12.75" customHeight="1">
      <c r="A41" s="17"/>
      <c r="B41" s="17"/>
      <c r="C41" s="17"/>
      <c r="D41" s="17"/>
      <c r="E41" s="17"/>
      <c r="F41" s="17"/>
      <c r="G41" s="17"/>
      <c r="H41" s="17"/>
      <c r="I41" s="17"/>
      <c r="J41" s="17"/>
      <c r="K41" s="17"/>
      <c r="L41" s="17"/>
      <c r="M41" s="17"/>
      <c r="N41" s="17"/>
      <c r="O41" s="17"/>
      <c r="P41" s="17"/>
      <c r="Q41" s="17"/>
      <c r="R41" s="17"/>
      <c r="S41" s="17"/>
      <c r="T41" s="17"/>
      <c r="U41" s="17"/>
      <c r="V41" s="17"/>
    </row>
    <row r="42" spans="1:22" ht="12.75" customHeight="1">
      <c r="A42" s="17"/>
      <c r="B42" s="17"/>
      <c r="C42" s="17"/>
      <c r="D42" s="17"/>
      <c r="E42" s="17"/>
      <c r="F42" s="17"/>
      <c r="G42" s="17"/>
      <c r="H42" s="17"/>
      <c r="I42" s="17"/>
      <c r="J42" s="17"/>
      <c r="K42" s="17"/>
      <c r="L42" s="17"/>
      <c r="M42" s="17"/>
      <c r="N42" s="17"/>
      <c r="O42" s="17"/>
      <c r="P42" s="17"/>
      <c r="Q42" s="17"/>
      <c r="R42" s="17"/>
      <c r="S42" s="17"/>
      <c r="T42" s="17"/>
      <c r="U42" s="17"/>
      <c r="V42" s="17"/>
    </row>
    <row r="43" spans="1:22" ht="12.75" customHeight="1">
      <c r="A43" s="17"/>
      <c r="B43" s="17"/>
      <c r="C43" s="17"/>
      <c r="D43" s="17"/>
      <c r="E43" s="17"/>
      <c r="F43" s="17"/>
      <c r="G43" s="17"/>
      <c r="H43" s="17"/>
      <c r="I43" s="17"/>
      <c r="J43" s="17"/>
      <c r="K43" s="17"/>
      <c r="L43" s="17"/>
      <c r="M43" s="17"/>
      <c r="N43" s="17"/>
      <c r="O43" s="17"/>
      <c r="P43" s="17"/>
      <c r="Q43" s="17"/>
      <c r="R43" s="17"/>
      <c r="S43" s="17"/>
      <c r="T43" s="17"/>
      <c r="U43" s="17"/>
      <c r="V43" s="17"/>
    </row>
    <row r="44" spans="1:22" ht="12.75" customHeight="1">
      <c r="A44" s="17"/>
      <c r="B44" s="17"/>
      <c r="C44" s="17"/>
      <c r="D44" s="17"/>
      <c r="E44" s="17"/>
      <c r="F44" s="17"/>
      <c r="G44" s="17"/>
      <c r="H44" s="17"/>
      <c r="I44" s="17"/>
      <c r="J44" s="17"/>
      <c r="K44" s="17"/>
      <c r="L44" s="17"/>
      <c r="M44" s="17"/>
      <c r="N44" s="17"/>
      <c r="O44" s="17"/>
      <c r="P44" s="17"/>
      <c r="Q44" s="17"/>
      <c r="R44" s="17"/>
      <c r="S44" s="17"/>
      <c r="T44" s="17"/>
      <c r="U44" s="17"/>
      <c r="V44" s="17"/>
    </row>
    <row r="45" spans="1:22" ht="12.75" customHeight="1">
      <c r="A45" s="17"/>
      <c r="B45" s="17"/>
      <c r="C45" s="17"/>
      <c r="D45" s="17"/>
      <c r="E45" s="17"/>
      <c r="F45" s="17"/>
      <c r="G45" s="17"/>
      <c r="H45" s="17"/>
      <c r="I45" s="17"/>
      <c r="J45" s="17"/>
      <c r="K45" s="17"/>
      <c r="L45" s="17"/>
      <c r="M45" s="17"/>
      <c r="N45" s="17"/>
      <c r="O45" s="17"/>
      <c r="P45" s="17"/>
      <c r="Q45" s="17"/>
      <c r="R45" s="17"/>
      <c r="S45" s="17"/>
      <c r="T45" s="17"/>
      <c r="U45" s="17"/>
      <c r="V45" s="17"/>
    </row>
    <row r="46" spans="1:22" ht="12.75" customHeight="1">
      <c r="A46" s="17"/>
      <c r="B46" s="17"/>
      <c r="C46" s="17"/>
      <c r="D46" s="17"/>
      <c r="E46" s="17"/>
      <c r="F46" s="17"/>
      <c r="G46" s="17"/>
      <c r="H46" s="17"/>
      <c r="I46" s="17"/>
      <c r="J46" s="17"/>
      <c r="K46" s="17"/>
      <c r="L46" s="17"/>
      <c r="M46" s="17"/>
      <c r="N46" s="17"/>
      <c r="O46" s="17"/>
      <c r="P46" s="17"/>
      <c r="Q46" s="17"/>
      <c r="R46" s="17"/>
      <c r="S46" s="17"/>
      <c r="T46" s="17"/>
      <c r="U46" s="17"/>
      <c r="V46" s="17"/>
    </row>
    <row r="47" spans="1:22" ht="12.75" customHeight="1">
      <c r="A47" s="17"/>
      <c r="B47" s="17"/>
      <c r="C47" s="17"/>
      <c r="D47" s="17"/>
      <c r="E47" s="17"/>
      <c r="F47" s="17"/>
      <c r="G47" s="17"/>
      <c r="H47" s="17"/>
      <c r="I47" s="17"/>
      <c r="J47" s="17"/>
      <c r="K47" s="17"/>
      <c r="L47" s="17"/>
      <c r="M47" s="17"/>
      <c r="N47" s="17"/>
      <c r="O47" s="17"/>
      <c r="P47" s="17"/>
      <c r="Q47" s="17"/>
      <c r="R47" s="17"/>
      <c r="S47" s="17"/>
      <c r="T47" s="17"/>
      <c r="U47" s="17"/>
      <c r="V47" s="17"/>
    </row>
    <row r="48" spans="1:22" ht="12.75" customHeight="1">
      <c r="A48" s="17"/>
      <c r="B48" s="17"/>
      <c r="C48" s="17"/>
      <c r="D48" s="17"/>
      <c r="E48" s="17"/>
      <c r="F48" s="17"/>
      <c r="G48" s="17"/>
      <c r="H48" s="17"/>
      <c r="I48" s="17"/>
      <c r="J48" s="17"/>
      <c r="K48" s="17"/>
      <c r="L48" s="17"/>
      <c r="M48" s="17"/>
      <c r="N48" s="17"/>
      <c r="O48" s="17"/>
      <c r="P48" s="17"/>
      <c r="Q48" s="17"/>
      <c r="R48" s="17"/>
      <c r="S48" s="17"/>
      <c r="T48" s="17"/>
      <c r="U48" s="17"/>
      <c r="V48" s="17"/>
    </row>
    <row r="49" spans="1:22" ht="12.75" customHeight="1">
      <c r="A49" s="17"/>
      <c r="B49" s="17"/>
      <c r="C49" s="17"/>
      <c r="D49" s="17"/>
      <c r="E49" s="17"/>
      <c r="F49" s="17"/>
      <c r="G49" s="17"/>
      <c r="H49" s="17"/>
      <c r="I49" s="17"/>
      <c r="J49" s="17"/>
      <c r="K49" s="17"/>
      <c r="L49" s="17"/>
      <c r="M49" s="17"/>
      <c r="N49" s="17"/>
      <c r="O49" s="17"/>
      <c r="P49" s="17"/>
      <c r="Q49" s="17"/>
      <c r="R49" s="17"/>
      <c r="S49" s="17"/>
      <c r="T49" s="17"/>
      <c r="U49" s="17"/>
      <c r="V49" s="17"/>
    </row>
    <row r="50" spans="1:22" ht="12.75" customHeight="1">
      <c r="A50" s="17"/>
      <c r="B50" s="17"/>
      <c r="C50" s="17"/>
      <c r="D50" s="17"/>
      <c r="E50" s="17"/>
      <c r="F50" s="17"/>
      <c r="G50" s="17"/>
      <c r="H50" s="17"/>
      <c r="I50" s="17"/>
      <c r="J50" s="17"/>
      <c r="K50" s="17"/>
      <c r="L50" s="17"/>
      <c r="M50" s="17"/>
      <c r="N50" s="17"/>
      <c r="O50" s="17"/>
      <c r="P50" s="17"/>
      <c r="Q50" s="17"/>
      <c r="R50" s="17"/>
      <c r="S50" s="17"/>
      <c r="T50" s="17"/>
      <c r="U50" s="17"/>
      <c r="V50" s="17"/>
    </row>
    <row r="51" spans="1:22" ht="12.75" customHeight="1">
      <c r="A51" s="17"/>
      <c r="B51" s="17"/>
      <c r="C51" s="17"/>
      <c r="D51" s="17"/>
      <c r="E51" s="17"/>
      <c r="F51" s="17"/>
      <c r="G51" s="17"/>
      <c r="H51" s="17"/>
      <c r="I51" s="17"/>
      <c r="J51" s="17"/>
      <c r="K51" s="17"/>
      <c r="L51" s="17"/>
      <c r="M51" s="17"/>
      <c r="N51" s="17"/>
      <c r="O51" s="17"/>
      <c r="P51" s="17"/>
      <c r="Q51" s="17"/>
      <c r="R51" s="17"/>
      <c r="S51" s="17"/>
      <c r="T51" s="17"/>
      <c r="U51" s="17"/>
      <c r="V51" s="17"/>
    </row>
    <row r="52" spans="1:22" ht="12.75" customHeight="1">
      <c r="A52" s="17"/>
      <c r="B52" s="17"/>
      <c r="C52" s="17"/>
      <c r="D52" s="17"/>
      <c r="E52" s="17"/>
      <c r="F52" s="17"/>
      <c r="G52" s="17"/>
      <c r="H52" s="17"/>
      <c r="I52" s="17"/>
      <c r="J52" s="17"/>
      <c r="K52" s="17"/>
      <c r="L52" s="17"/>
      <c r="M52" s="17"/>
      <c r="N52" s="17"/>
      <c r="O52" s="17"/>
      <c r="P52" s="17"/>
      <c r="Q52" s="17"/>
      <c r="R52" s="17"/>
      <c r="S52" s="17"/>
      <c r="T52" s="17"/>
      <c r="U52" s="17"/>
      <c r="V52" s="17"/>
    </row>
    <row r="53" spans="1:22" ht="12.75" customHeight="1">
      <c r="A53" s="17"/>
      <c r="B53" s="17"/>
      <c r="C53" s="17"/>
      <c r="D53" s="17"/>
      <c r="E53" s="17"/>
      <c r="F53" s="17"/>
      <c r="G53" s="17"/>
      <c r="H53" s="17"/>
      <c r="I53" s="17"/>
      <c r="J53" s="17"/>
      <c r="K53" s="17"/>
      <c r="L53" s="17"/>
      <c r="M53" s="17"/>
      <c r="N53" s="17"/>
      <c r="O53" s="17"/>
      <c r="P53" s="17"/>
      <c r="Q53" s="17"/>
      <c r="R53" s="17"/>
      <c r="S53" s="17"/>
      <c r="T53" s="17"/>
      <c r="U53" s="17"/>
      <c r="V53" s="17"/>
    </row>
    <row r="54" spans="1:22" ht="12.75" customHeight="1">
      <c r="A54" s="17"/>
      <c r="B54" s="17"/>
      <c r="C54" s="17"/>
      <c r="D54" s="17"/>
      <c r="E54" s="17"/>
      <c r="F54" s="17"/>
      <c r="G54" s="17"/>
      <c r="H54" s="17"/>
      <c r="I54" s="17"/>
      <c r="J54" s="17"/>
      <c r="K54" s="17"/>
      <c r="L54" s="17"/>
      <c r="M54" s="17"/>
      <c r="N54" s="17"/>
      <c r="O54" s="17"/>
      <c r="P54" s="17"/>
      <c r="Q54" s="17"/>
      <c r="R54" s="17"/>
      <c r="S54" s="17"/>
      <c r="T54" s="17"/>
      <c r="U54" s="17"/>
      <c r="V54" s="17"/>
    </row>
    <row r="55" spans="1:22" ht="12.75" customHeight="1">
      <c r="A55" s="17"/>
      <c r="B55" s="17"/>
      <c r="C55" s="17"/>
      <c r="D55" s="17"/>
      <c r="E55" s="17"/>
      <c r="F55" s="17"/>
      <c r="G55" s="17"/>
      <c r="H55" s="17"/>
      <c r="I55" s="17"/>
      <c r="J55" s="17"/>
      <c r="K55" s="17"/>
      <c r="L55" s="17"/>
      <c r="M55" s="17"/>
      <c r="N55" s="17"/>
      <c r="O55" s="17"/>
      <c r="P55" s="17"/>
      <c r="Q55" s="17"/>
      <c r="R55" s="17"/>
      <c r="S55" s="17"/>
      <c r="T55" s="17"/>
      <c r="U55" s="17"/>
      <c r="V55" s="17"/>
    </row>
    <row r="56" spans="1:22" ht="12.75" customHeight="1">
      <c r="A56" s="17"/>
      <c r="B56" s="17"/>
      <c r="C56" s="17"/>
      <c r="D56" s="17"/>
      <c r="E56" s="17"/>
      <c r="F56" s="17"/>
      <c r="G56" s="17"/>
      <c r="H56" s="17"/>
      <c r="I56" s="17"/>
      <c r="J56" s="17"/>
      <c r="K56" s="17"/>
      <c r="L56" s="17"/>
      <c r="M56" s="17"/>
      <c r="N56" s="17"/>
      <c r="O56" s="17"/>
      <c r="P56" s="17"/>
      <c r="Q56" s="17"/>
      <c r="R56" s="17"/>
      <c r="S56" s="17"/>
      <c r="T56" s="17"/>
      <c r="U56" s="17"/>
      <c r="V56" s="17"/>
    </row>
    <row r="57" spans="1:22" ht="12.75" customHeight="1">
      <c r="A57" s="17"/>
      <c r="B57" s="17"/>
      <c r="C57" s="17"/>
      <c r="D57" s="17"/>
      <c r="E57" s="17"/>
      <c r="F57" s="17"/>
      <c r="G57" s="17"/>
      <c r="H57" s="17"/>
      <c r="I57" s="17"/>
      <c r="J57" s="17"/>
      <c r="K57" s="17"/>
      <c r="L57" s="17"/>
      <c r="M57" s="17"/>
      <c r="N57" s="17"/>
      <c r="O57" s="17"/>
      <c r="P57" s="17"/>
      <c r="Q57" s="17"/>
      <c r="R57" s="17"/>
      <c r="S57" s="17"/>
      <c r="T57" s="17"/>
      <c r="U57" s="17"/>
      <c r="V57" s="17"/>
    </row>
    <row r="58" spans="1:22" ht="12.75" customHeight="1">
      <c r="A58" s="17"/>
      <c r="B58" s="17"/>
      <c r="C58" s="17"/>
      <c r="D58" s="17"/>
      <c r="E58" s="17"/>
      <c r="F58" s="17"/>
      <c r="G58" s="17"/>
      <c r="H58" s="17"/>
      <c r="I58" s="17"/>
      <c r="J58" s="17"/>
      <c r="K58" s="17"/>
      <c r="L58" s="17"/>
      <c r="M58" s="17"/>
      <c r="N58" s="17"/>
      <c r="O58" s="17"/>
      <c r="P58" s="17"/>
      <c r="Q58" s="17"/>
      <c r="R58" s="17"/>
      <c r="S58" s="17"/>
      <c r="T58" s="17"/>
      <c r="U58" s="17"/>
      <c r="V58" s="17"/>
    </row>
    <row r="59" spans="1:22" ht="12.75" customHeight="1">
      <c r="A59" s="17"/>
      <c r="B59" s="17"/>
      <c r="C59" s="17"/>
      <c r="D59" s="17"/>
      <c r="E59" s="17"/>
      <c r="F59" s="17"/>
      <c r="G59" s="17"/>
      <c r="H59" s="17"/>
      <c r="I59" s="17"/>
      <c r="J59" s="17"/>
      <c r="K59" s="17"/>
      <c r="L59" s="17"/>
      <c r="M59" s="17"/>
      <c r="N59" s="17"/>
      <c r="O59" s="17"/>
      <c r="P59" s="17"/>
      <c r="Q59" s="17"/>
      <c r="R59" s="17"/>
      <c r="S59" s="17"/>
      <c r="T59" s="17"/>
      <c r="U59" s="17"/>
      <c r="V59" s="17"/>
    </row>
    <row r="60" spans="1:22" ht="12.75" customHeight="1">
      <c r="A60" s="17"/>
      <c r="B60" s="17"/>
      <c r="C60" s="17"/>
      <c r="D60" s="17"/>
      <c r="E60" s="17"/>
      <c r="F60" s="17"/>
      <c r="G60" s="17"/>
      <c r="H60" s="17"/>
      <c r="I60" s="17"/>
      <c r="J60" s="17"/>
      <c r="K60" s="17"/>
      <c r="L60" s="17"/>
      <c r="M60" s="17"/>
      <c r="N60" s="17"/>
      <c r="O60" s="17"/>
      <c r="P60" s="17"/>
      <c r="Q60" s="17"/>
      <c r="R60" s="17"/>
      <c r="S60" s="17"/>
      <c r="T60" s="17"/>
      <c r="U60" s="17"/>
      <c r="V60" s="17"/>
    </row>
    <row r="61" spans="1:22" ht="12.75" customHeight="1">
      <c r="A61" s="17"/>
      <c r="B61" s="17"/>
      <c r="C61" s="17"/>
      <c r="D61" s="17"/>
      <c r="E61" s="17"/>
      <c r="F61" s="17"/>
      <c r="G61" s="17"/>
      <c r="H61" s="17"/>
      <c r="I61" s="17"/>
      <c r="J61" s="17"/>
      <c r="K61" s="17"/>
      <c r="L61" s="17"/>
      <c r="M61" s="17"/>
      <c r="N61" s="17"/>
      <c r="O61" s="17"/>
      <c r="P61" s="17"/>
      <c r="Q61" s="17"/>
      <c r="R61" s="17"/>
      <c r="S61" s="17"/>
      <c r="T61" s="17"/>
      <c r="U61" s="17"/>
      <c r="V61" s="17"/>
    </row>
    <row r="62" spans="1:22" ht="12.75" customHeight="1">
      <c r="A62" s="17"/>
      <c r="B62" s="17"/>
      <c r="C62" s="17"/>
      <c r="D62" s="17"/>
      <c r="E62" s="17"/>
      <c r="F62" s="17"/>
      <c r="G62" s="17"/>
      <c r="H62" s="17"/>
      <c r="I62" s="17"/>
      <c r="J62" s="17"/>
      <c r="K62" s="17"/>
      <c r="L62" s="17"/>
      <c r="M62" s="17"/>
      <c r="N62" s="17"/>
      <c r="O62" s="17"/>
      <c r="P62" s="17"/>
      <c r="Q62" s="17"/>
      <c r="R62" s="17"/>
      <c r="S62" s="17"/>
      <c r="T62" s="17"/>
      <c r="U62" s="17"/>
      <c r="V62" s="17"/>
    </row>
    <row r="63" spans="1:22" ht="12.75" customHeight="1">
      <c r="A63" s="17"/>
      <c r="B63" s="17"/>
      <c r="C63" s="17"/>
      <c r="D63" s="17"/>
      <c r="E63" s="17"/>
      <c r="F63" s="17"/>
      <c r="G63" s="17"/>
      <c r="H63" s="17"/>
      <c r="I63" s="17"/>
      <c r="J63" s="17"/>
      <c r="K63" s="17"/>
      <c r="L63" s="17"/>
      <c r="M63" s="17"/>
      <c r="N63" s="17"/>
      <c r="O63" s="17"/>
      <c r="P63" s="17"/>
      <c r="Q63" s="17"/>
      <c r="R63" s="17"/>
      <c r="S63" s="17"/>
      <c r="T63" s="17"/>
      <c r="U63" s="17"/>
      <c r="V63" s="17"/>
    </row>
    <row r="64" spans="1:22" ht="12.75" customHeight="1">
      <c r="A64" s="17"/>
      <c r="B64" s="17"/>
      <c r="C64" s="17"/>
      <c r="D64" s="17"/>
      <c r="E64" s="17"/>
      <c r="F64" s="17"/>
      <c r="G64" s="17"/>
      <c r="H64" s="17"/>
      <c r="I64" s="17"/>
      <c r="J64" s="17"/>
      <c r="K64" s="17"/>
      <c r="L64" s="17"/>
      <c r="M64" s="17"/>
      <c r="N64" s="17"/>
      <c r="O64" s="17"/>
      <c r="P64" s="17"/>
      <c r="Q64" s="17"/>
      <c r="R64" s="17"/>
      <c r="S64" s="17"/>
      <c r="T64" s="17"/>
      <c r="U64" s="17"/>
      <c r="V64" s="17"/>
    </row>
    <row r="65" spans="1:22" ht="12.75" customHeight="1">
      <c r="A65" s="17"/>
      <c r="B65" s="17"/>
      <c r="C65" s="17"/>
      <c r="D65" s="17"/>
      <c r="E65" s="17"/>
      <c r="F65" s="17"/>
      <c r="G65" s="17"/>
      <c r="H65" s="17"/>
      <c r="I65" s="17"/>
      <c r="J65" s="17"/>
      <c r="K65" s="17"/>
      <c r="L65" s="17"/>
      <c r="M65" s="17"/>
      <c r="N65" s="17"/>
      <c r="O65" s="17"/>
      <c r="P65" s="17"/>
      <c r="Q65" s="17"/>
      <c r="R65" s="17"/>
      <c r="S65" s="17"/>
      <c r="T65" s="17"/>
      <c r="U65" s="17"/>
      <c r="V65" s="17"/>
    </row>
    <row r="66" spans="1:22" ht="12.75" customHeight="1">
      <c r="A66" s="17"/>
      <c r="B66" s="17"/>
      <c r="C66" s="17"/>
      <c r="D66" s="17"/>
      <c r="E66" s="17"/>
      <c r="F66" s="17"/>
      <c r="G66" s="17"/>
      <c r="H66" s="17"/>
      <c r="I66" s="17"/>
      <c r="J66" s="17"/>
      <c r="K66" s="17"/>
      <c r="L66" s="17"/>
      <c r="M66" s="17"/>
      <c r="N66" s="17"/>
      <c r="O66" s="17"/>
      <c r="P66" s="17"/>
      <c r="Q66" s="17"/>
      <c r="R66" s="17"/>
      <c r="S66" s="17"/>
      <c r="T66" s="17"/>
      <c r="U66" s="17"/>
      <c r="V66" s="17"/>
    </row>
    <row r="67" spans="1:22" ht="12.75" customHeight="1">
      <c r="A67" s="17"/>
      <c r="B67" s="17"/>
      <c r="C67" s="17"/>
      <c r="D67" s="17"/>
      <c r="E67" s="17"/>
      <c r="F67" s="17"/>
      <c r="G67" s="17"/>
      <c r="H67" s="17"/>
      <c r="I67" s="17"/>
      <c r="J67" s="17"/>
      <c r="K67" s="17"/>
      <c r="L67" s="17"/>
      <c r="M67" s="17"/>
      <c r="N67" s="17"/>
      <c r="O67" s="17"/>
      <c r="P67" s="17"/>
      <c r="Q67" s="17"/>
      <c r="R67" s="17"/>
      <c r="S67" s="17"/>
      <c r="T67" s="17"/>
      <c r="U67" s="17"/>
      <c r="V67" s="17"/>
    </row>
    <row r="68" spans="1:22" ht="12.75" customHeight="1">
      <c r="A68" s="17"/>
      <c r="B68" s="17"/>
      <c r="C68" s="17"/>
      <c r="D68" s="17"/>
      <c r="E68" s="17"/>
      <c r="F68" s="17"/>
      <c r="G68" s="17"/>
      <c r="H68" s="17"/>
      <c r="I68" s="17"/>
      <c r="J68" s="17"/>
      <c r="K68" s="17"/>
      <c r="L68" s="17"/>
      <c r="M68" s="17"/>
      <c r="N68" s="17"/>
      <c r="O68" s="17"/>
      <c r="P68" s="17"/>
      <c r="Q68" s="17"/>
      <c r="R68" s="17"/>
      <c r="S68" s="17"/>
      <c r="T68" s="17"/>
      <c r="U68" s="17"/>
      <c r="V68" s="17"/>
    </row>
    <row r="69" spans="1:22" ht="12.75" customHeight="1">
      <c r="A69" s="17"/>
      <c r="B69" s="17"/>
      <c r="C69" s="17"/>
      <c r="D69" s="17"/>
      <c r="E69" s="17"/>
      <c r="F69" s="17"/>
      <c r="G69" s="17"/>
      <c r="H69" s="17"/>
      <c r="I69" s="17"/>
      <c r="J69" s="17"/>
      <c r="K69" s="17"/>
      <c r="L69" s="17"/>
      <c r="M69" s="17"/>
      <c r="N69" s="17"/>
      <c r="O69" s="17"/>
      <c r="P69" s="17"/>
      <c r="Q69" s="17"/>
      <c r="R69" s="17"/>
      <c r="S69" s="17"/>
      <c r="T69" s="17"/>
      <c r="U69" s="17"/>
      <c r="V69" s="17"/>
    </row>
    <row r="70" spans="1:22" ht="12.75" customHeight="1">
      <c r="A70" s="17"/>
      <c r="B70" s="17"/>
      <c r="C70" s="17"/>
      <c r="D70" s="17"/>
      <c r="E70" s="17"/>
      <c r="F70" s="17"/>
      <c r="G70" s="17"/>
      <c r="H70" s="17"/>
      <c r="I70" s="17"/>
      <c r="J70" s="17"/>
      <c r="K70" s="17"/>
      <c r="L70" s="17"/>
      <c r="M70" s="17"/>
      <c r="N70" s="17"/>
      <c r="O70" s="17"/>
      <c r="P70" s="17"/>
      <c r="Q70" s="17"/>
      <c r="R70" s="17"/>
      <c r="S70" s="17"/>
      <c r="T70" s="17"/>
      <c r="U70" s="17"/>
      <c r="V70" s="17"/>
    </row>
    <row r="71" spans="1:22" ht="12.75" customHeight="1">
      <c r="A71" s="17"/>
      <c r="B71" s="17"/>
      <c r="C71" s="17"/>
      <c r="D71" s="17"/>
      <c r="E71" s="17"/>
      <c r="F71" s="17"/>
      <c r="G71" s="17"/>
      <c r="H71" s="17"/>
      <c r="I71" s="17"/>
      <c r="J71" s="17"/>
      <c r="K71" s="17"/>
      <c r="L71" s="17"/>
      <c r="M71" s="17"/>
      <c r="N71" s="17"/>
      <c r="O71" s="17"/>
      <c r="P71" s="17"/>
      <c r="Q71" s="17"/>
      <c r="R71" s="17"/>
      <c r="S71" s="17"/>
      <c r="T71" s="17"/>
      <c r="U71" s="17"/>
      <c r="V71" s="17"/>
    </row>
    <row r="72" spans="1:22" ht="12.75" customHeight="1">
      <c r="A72" s="17"/>
      <c r="B72" s="17"/>
      <c r="C72" s="17"/>
      <c r="D72" s="17"/>
      <c r="E72" s="17"/>
      <c r="F72" s="17"/>
      <c r="G72" s="17"/>
      <c r="H72" s="17"/>
      <c r="I72" s="17"/>
      <c r="J72" s="17"/>
      <c r="K72" s="17"/>
      <c r="L72" s="17"/>
      <c r="M72" s="17"/>
      <c r="N72" s="17"/>
      <c r="O72" s="17"/>
      <c r="P72" s="17"/>
      <c r="Q72" s="17"/>
      <c r="R72" s="17"/>
      <c r="S72" s="17"/>
      <c r="T72" s="17"/>
      <c r="U72" s="17"/>
      <c r="V72" s="17"/>
    </row>
    <row r="73" spans="1:22" ht="12.75" customHeight="1">
      <c r="A73" s="17"/>
      <c r="B73" s="17"/>
      <c r="C73" s="17"/>
      <c r="D73" s="17"/>
      <c r="E73" s="17"/>
      <c r="F73" s="17"/>
      <c r="G73" s="17"/>
      <c r="H73" s="17"/>
      <c r="I73" s="17"/>
      <c r="J73" s="17"/>
      <c r="K73" s="17"/>
      <c r="L73" s="17"/>
      <c r="M73" s="17"/>
      <c r="N73" s="17"/>
      <c r="O73" s="17"/>
      <c r="P73" s="17"/>
      <c r="Q73" s="17"/>
      <c r="R73" s="17"/>
      <c r="S73" s="17"/>
      <c r="T73" s="17"/>
      <c r="U73" s="17"/>
      <c r="V73" s="17"/>
    </row>
    <row r="74" spans="1:22" ht="12.75" customHeight="1">
      <c r="A74" s="17"/>
      <c r="B74" s="17"/>
      <c r="C74" s="17"/>
      <c r="D74" s="17"/>
      <c r="E74" s="17"/>
      <c r="F74" s="17"/>
      <c r="G74" s="17"/>
      <c r="H74" s="17"/>
      <c r="I74" s="17"/>
      <c r="J74" s="17"/>
      <c r="K74" s="17"/>
      <c r="L74" s="17"/>
      <c r="M74" s="17"/>
      <c r="N74" s="17"/>
      <c r="O74" s="17"/>
      <c r="P74" s="17"/>
      <c r="Q74" s="17"/>
      <c r="R74" s="17"/>
      <c r="S74" s="17"/>
      <c r="T74" s="17"/>
      <c r="U74" s="17"/>
      <c r="V74" s="17"/>
    </row>
    <row r="75" spans="1:22" ht="12.75" customHeight="1">
      <c r="A75" s="17"/>
      <c r="B75" s="17"/>
      <c r="C75" s="17"/>
      <c r="D75" s="17"/>
      <c r="E75" s="17"/>
      <c r="F75" s="17"/>
      <c r="G75" s="17"/>
      <c r="H75" s="17"/>
      <c r="I75" s="17"/>
      <c r="J75" s="17"/>
      <c r="K75" s="17"/>
      <c r="L75" s="17"/>
      <c r="M75" s="17"/>
      <c r="N75" s="17"/>
      <c r="O75" s="17"/>
      <c r="P75" s="17"/>
      <c r="Q75" s="17"/>
      <c r="R75" s="17"/>
      <c r="S75" s="17"/>
      <c r="T75" s="17"/>
      <c r="U75" s="17"/>
      <c r="V75" s="17"/>
    </row>
    <row r="76" spans="1:22" ht="12.75" customHeight="1">
      <c r="A76" s="17"/>
      <c r="B76" s="17"/>
      <c r="C76" s="17"/>
      <c r="D76" s="17"/>
      <c r="E76" s="17"/>
      <c r="F76" s="17"/>
      <c r="G76" s="17"/>
      <c r="H76" s="17"/>
      <c r="I76" s="17"/>
      <c r="J76" s="17"/>
      <c r="K76" s="17"/>
      <c r="L76" s="17"/>
      <c r="M76" s="17"/>
      <c r="N76" s="17"/>
      <c r="O76" s="17"/>
      <c r="P76" s="17"/>
      <c r="Q76" s="17"/>
      <c r="R76" s="17"/>
      <c r="S76" s="17"/>
      <c r="T76" s="17"/>
      <c r="U76" s="17"/>
      <c r="V76" s="17"/>
    </row>
    <row r="77" spans="1:22" ht="12.75" customHeight="1">
      <c r="A77" s="17"/>
      <c r="B77" s="17"/>
      <c r="C77" s="17"/>
      <c r="D77" s="17"/>
      <c r="E77" s="17"/>
      <c r="F77" s="17"/>
      <c r="G77" s="17"/>
      <c r="H77" s="17"/>
      <c r="I77" s="17"/>
      <c r="J77" s="17"/>
      <c r="K77" s="17"/>
      <c r="L77" s="17"/>
      <c r="M77" s="17"/>
      <c r="N77" s="17"/>
      <c r="O77" s="17"/>
      <c r="P77" s="17"/>
      <c r="Q77" s="17"/>
      <c r="R77" s="17"/>
      <c r="S77" s="17"/>
      <c r="T77" s="17"/>
      <c r="U77" s="17"/>
      <c r="V77" s="17"/>
    </row>
    <row r="78" spans="1:22" ht="12.75" customHeight="1">
      <c r="A78" s="17"/>
      <c r="B78" s="17"/>
      <c r="C78" s="17"/>
      <c r="D78" s="17"/>
      <c r="E78" s="17"/>
      <c r="F78" s="17"/>
      <c r="G78" s="17"/>
      <c r="H78" s="17"/>
      <c r="I78" s="17"/>
      <c r="J78" s="17"/>
      <c r="K78" s="17"/>
      <c r="L78" s="17"/>
      <c r="M78" s="17"/>
      <c r="N78" s="17"/>
      <c r="O78" s="17"/>
      <c r="P78" s="17"/>
      <c r="Q78" s="17"/>
      <c r="R78" s="17"/>
      <c r="S78" s="17"/>
      <c r="T78" s="17"/>
      <c r="U78" s="17"/>
      <c r="V78" s="17"/>
    </row>
    <row r="79" spans="1:22" ht="12.75" customHeight="1">
      <c r="A79" s="17"/>
      <c r="B79" s="17"/>
      <c r="C79" s="17"/>
      <c r="D79" s="17"/>
      <c r="E79" s="17"/>
      <c r="F79" s="17"/>
      <c r="G79" s="17"/>
      <c r="H79" s="17"/>
      <c r="I79" s="17"/>
      <c r="J79" s="17"/>
      <c r="K79" s="17"/>
      <c r="L79" s="17"/>
      <c r="M79" s="17"/>
      <c r="N79" s="17"/>
      <c r="O79" s="17"/>
      <c r="P79" s="17"/>
      <c r="Q79" s="17"/>
      <c r="R79" s="17"/>
      <c r="S79" s="17"/>
      <c r="T79" s="17"/>
      <c r="U79" s="17"/>
      <c r="V79" s="17"/>
    </row>
    <row r="80" spans="1:22" ht="12.75" customHeight="1">
      <c r="A80" s="17"/>
      <c r="B80" s="17"/>
      <c r="C80" s="17"/>
      <c r="D80" s="17"/>
      <c r="E80" s="17"/>
      <c r="F80" s="17"/>
      <c r="G80" s="17"/>
      <c r="H80" s="17"/>
      <c r="I80" s="17"/>
      <c r="J80" s="17"/>
      <c r="K80" s="17"/>
      <c r="L80" s="17"/>
      <c r="M80" s="17"/>
      <c r="N80" s="17"/>
      <c r="O80" s="17"/>
      <c r="P80" s="17"/>
      <c r="Q80" s="17"/>
      <c r="R80" s="17"/>
      <c r="S80" s="17"/>
      <c r="T80" s="17"/>
      <c r="U80" s="17"/>
      <c r="V80" s="17"/>
    </row>
    <row r="81" spans="1:22" ht="12.75" customHeight="1">
      <c r="A81" s="17"/>
      <c r="B81" s="17"/>
      <c r="C81" s="17"/>
      <c r="D81" s="17"/>
      <c r="E81" s="17"/>
      <c r="F81" s="17"/>
      <c r="G81" s="17"/>
      <c r="H81" s="17"/>
      <c r="I81" s="17"/>
      <c r="J81" s="17"/>
      <c r="K81" s="17"/>
      <c r="L81" s="17"/>
      <c r="M81" s="17"/>
      <c r="N81" s="17"/>
      <c r="O81" s="17"/>
      <c r="P81" s="17"/>
      <c r="Q81" s="17"/>
      <c r="R81" s="17"/>
      <c r="S81" s="17"/>
      <c r="T81" s="17"/>
      <c r="U81" s="17"/>
      <c r="V81" s="17"/>
    </row>
    <row r="82" spans="1:22" ht="12.75" customHeight="1">
      <c r="A82" s="17"/>
      <c r="B82" s="17"/>
      <c r="C82" s="17"/>
      <c r="D82" s="17"/>
      <c r="E82" s="17"/>
      <c r="F82" s="17"/>
      <c r="G82" s="17"/>
      <c r="H82" s="17"/>
      <c r="I82" s="17"/>
      <c r="J82" s="17"/>
      <c r="K82" s="17"/>
      <c r="L82" s="17"/>
      <c r="M82" s="17"/>
      <c r="N82" s="17"/>
      <c r="O82" s="17"/>
      <c r="P82" s="17"/>
      <c r="Q82" s="17"/>
      <c r="R82" s="17"/>
      <c r="S82" s="17"/>
      <c r="T82" s="17"/>
      <c r="U82" s="17"/>
      <c r="V82" s="17"/>
    </row>
    <row r="83" spans="1:22" ht="12.75" customHeight="1">
      <c r="A83" s="17"/>
      <c r="B83" s="17"/>
      <c r="C83" s="17"/>
      <c r="D83" s="17"/>
      <c r="E83" s="17"/>
      <c r="F83" s="17"/>
      <c r="G83" s="17"/>
      <c r="H83" s="17"/>
      <c r="I83" s="17"/>
      <c r="J83" s="17"/>
      <c r="K83" s="17"/>
      <c r="L83" s="17"/>
      <c r="M83" s="17"/>
      <c r="N83" s="17"/>
      <c r="O83" s="17"/>
      <c r="P83" s="17"/>
      <c r="Q83" s="17"/>
      <c r="R83" s="17"/>
      <c r="S83" s="17"/>
      <c r="T83" s="17"/>
      <c r="U83" s="17"/>
      <c r="V83" s="17"/>
    </row>
    <row r="84" spans="1:22" ht="12.75" customHeight="1">
      <c r="A84" s="17"/>
      <c r="B84" s="17"/>
      <c r="C84" s="17"/>
      <c r="D84" s="17"/>
      <c r="E84" s="17"/>
      <c r="F84" s="17"/>
      <c r="G84" s="17"/>
      <c r="H84" s="17"/>
      <c r="I84" s="17"/>
      <c r="J84" s="17"/>
      <c r="K84" s="17"/>
      <c r="L84" s="17"/>
      <c r="M84" s="17"/>
      <c r="N84" s="17"/>
      <c r="O84" s="17"/>
      <c r="P84" s="17"/>
      <c r="Q84" s="17"/>
      <c r="R84" s="17"/>
      <c r="S84" s="17"/>
      <c r="T84" s="17"/>
      <c r="U84" s="17"/>
      <c r="V84" s="17"/>
    </row>
    <row r="85" spans="1:22" ht="12.75" customHeight="1">
      <c r="A85" s="17"/>
      <c r="B85" s="17"/>
      <c r="C85" s="17"/>
      <c r="D85" s="17"/>
      <c r="E85" s="17"/>
      <c r="F85" s="17"/>
      <c r="G85" s="17"/>
      <c r="H85" s="17"/>
      <c r="I85" s="17"/>
      <c r="J85" s="17"/>
      <c r="K85" s="17"/>
      <c r="L85" s="17"/>
      <c r="M85" s="17"/>
      <c r="N85" s="17"/>
      <c r="O85" s="17"/>
      <c r="P85" s="17"/>
      <c r="Q85" s="17"/>
      <c r="R85" s="17"/>
      <c r="S85" s="17"/>
      <c r="T85" s="17"/>
      <c r="U85" s="17"/>
      <c r="V85" s="17"/>
    </row>
    <row r="86" spans="1:22" ht="12.75" customHeight="1">
      <c r="A86" s="17"/>
      <c r="B86" s="17"/>
      <c r="C86" s="17"/>
      <c r="D86" s="17"/>
      <c r="E86" s="17"/>
      <c r="F86" s="17"/>
      <c r="G86" s="17"/>
      <c r="H86" s="17"/>
      <c r="I86" s="17"/>
      <c r="J86" s="17"/>
      <c r="K86" s="17"/>
      <c r="L86" s="17"/>
      <c r="M86" s="17"/>
      <c r="N86" s="17"/>
      <c r="O86" s="17"/>
      <c r="P86" s="17"/>
      <c r="Q86" s="17"/>
      <c r="R86" s="17"/>
      <c r="S86" s="17"/>
      <c r="T86" s="17"/>
      <c r="U86" s="17"/>
      <c r="V86" s="17"/>
    </row>
    <row r="87" spans="1:22" ht="12.75" customHeight="1">
      <c r="A87" s="17"/>
      <c r="B87" s="17"/>
      <c r="C87" s="17"/>
      <c r="D87" s="17"/>
      <c r="E87" s="17"/>
      <c r="F87" s="17"/>
      <c r="G87" s="17"/>
      <c r="H87" s="17"/>
      <c r="I87" s="17"/>
      <c r="J87" s="17"/>
      <c r="K87" s="17"/>
      <c r="L87" s="17"/>
      <c r="M87" s="17"/>
      <c r="N87" s="17"/>
      <c r="O87" s="17"/>
      <c r="P87" s="17"/>
      <c r="Q87" s="17"/>
      <c r="R87" s="17"/>
      <c r="S87" s="17"/>
      <c r="T87" s="17"/>
      <c r="U87" s="17"/>
      <c r="V87" s="17"/>
    </row>
    <row r="88" spans="1:22" ht="12.75" customHeight="1">
      <c r="A88" s="17"/>
      <c r="B88" s="17"/>
      <c r="C88" s="17"/>
      <c r="D88" s="17"/>
      <c r="E88" s="17"/>
      <c r="F88" s="17"/>
      <c r="G88" s="17"/>
      <c r="H88" s="17"/>
      <c r="I88" s="17"/>
      <c r="J88" s="17"/>
      <c r="K88" s="17"/>
      <c r="L88" s="17"/>
      <c r="M88" s="17"/>
      <c r="N88" s="17"/>
      <c r="O88" s="17"/>
      <c r="P88" s="17"/>
      <c r="Q88" s="17"/>
      <c r="R88" s="17"/>
      <c r="S88" s="17"/>
      <c r="T88" s="17"/>
      <c r="U88" s="17"/>
      <c r="V88" s="17"/>
    </row>
    <row r="89" spans="1:22" ht="12.75" customHeight="1">
      <c r="A89" s="17"/>
      <c r="B89" s="17"/>
      <c r="C89" s="17"/>
      <c r="D89" s="17"/>
      <c r="E89" s="17"/>
      <c r="F89" s="17"/>
      <c r="G89" s="17"/>
      <c r="H89" s="17"/>
      <c r="I89" s="17"/>
      <c r="J89" s="17"/>
      <c r="K89" s="17"/>
      <c r="L89" s="17"/>
      <c r="M89" s="17"/>
      <c r="N89" s="17"/>
      <c r="O89" s="17"/>
      <c r="P89" s="17"/>
      <c r="Q89" s="17"/>
      <c r="R89" s="17"/>
      <c r="S89" s="17"/>
      <c r="T89" s="17"/>
      <c r="U89" s="17"/>
      <c r="V89" s="17"/>
    </row>
    <row r="90" spans="1:22" ht="12.75" customHeight="1">
      <c r="A90" s="17"/>
      <c r="B90" s="17"/>
      <c r="C90" s="17"/>
      <c r="D90" s="17"/>
      <c r="E90" s="17"/>
      <c r="F90" s="17"/>
      <c r="G90" s="17"/>
      <c r="H90" s="17"/>
      <c r="I90" s="17"/>
      <c r="J90" s="17"/>
      <c r="K90" s="17"/>
      <c r="L90" s="17"/>
      <c r="M90" s="17"/>
      <c r="N90" s="17"/>
      <c r="O90" s="17"/>
      <c r="P90" s="17"/>
      <c r="Q90" s="17"/>
      <c r="R90" s="17"/>
      <c r="S90" s="17"/>
      <c r="T90" s="17"/>
      <c r="U90" s="17"/>
      <c r="V90" s="17"/>
    </row>
    <row r="91" spans="1:22" ht="12.75" customHeight="1">
      <c r="A91" s="17"/>
      <c r="B91" s="17"/>
      <c r="C91" s="17"/>
      <c r="D91" s="17"/>
      <c r="E91" s="17"/>
      <c r="F91" s="17"/>
      <c r="G91" s="17"/>
      <c r="H91" s="17"/>
      <c r="I91" s="17"/>
      <c r="J91" s="17"/>
      <c r="K91" s="17"/>
      <c r="L91" s="17"/>
      <c r="M91" s="17"/>
      <c r="N91" s="17"/>
      <c r="O91" s="17"/>
      <c r="P91" s="17"/>
      <c r="Q91" s="17"/>
      <c r="R91" s="17"/>
      <c r="S91" s="17"/>
      <c r="T91" s="17"/>
      <c r="U91" s="17"/>
      <c r="V91" s="17"/>
    </row>
    <row r="92" spans="1:22" ht="12.75" customHeight="1">
      <c r="A92" s="17"/>
      <c r="B92" s="17"/>
      <c r="C92" s="17"/>
      <c r="D92" s="17"/>
      <c r="E92" s="17"/>
      <c r="F92" s="17"/>
      <c r="G92" s="17"/>
      <c r="H92" s="17"/>
      <c r="I92" s="17"/>
      <c r="J92" s="17"/>
      <c r="K92" s="17"/>
      <c r="L92" s="17"/>
      <c r="M92" s="17"/>
      <c r="N92" s="17"/>
      <c r="O92" s="17"/>
      <c r="P92" s="17"/>
      <c r="Q92" s="17"/>
      <c r="R92" s="17"/>
      <c r="S92" s="17"/>
      <c r="T92" s="17"/>
      <c r="U92" s="17"/>
      <c r="V92" s="17"/>
    </row>
    <row r="93" spans="1:22" ht="12.75" customHeight="1">
      <c r="A93" s="17"/>
      <c r="B93" s="17"/>
      <c r="C93" s="17"/>
      <c r="D93" s="17"/>
      <c r="E93" s="17"/>
      <c r="F93" s="17"/>
      <c r="G93" s="17"/>
      <c r="H93" s="17"/>
      <c r="I93" s="17"/>
      <c r="J93" s="17"/>
      <c r="K93" s="17"/>
      <c r="L93" s="17"/>
      <c r="M93" s="17"/>
      <c r="N93" s="17"/>
      <c r="O93" s="17"/>
      <c r="P93" s="17"/>
      <c r="Q93" s="17"/>
      <c r="R93" s="17"/>
      <c r="S93" s="17"/>
      <c r="T93" s="17"/>
      <c r="U93" s="17"/>
      <c r="V93" s="17"/>
    </row>
    <row r="94" spans="1:22" ht="12.75" customHeight="1">
      <c r="A94" s="17"/>
      <c r="B94" s="17"/>
      <c r="C94" s="17"/>
      <c r="D94" s="17"/>
      <c r="E94" s="17"/>
      <c r="F94" s="17"/>
      <c r="G94" s="17"/>
      <c r="H94" s="17"/>
      <c r="I94" s="17"/>
      <c r="J94" s="17"/>
      <c r="K94" s="17"/>
      <c r="L94" s="17"/>
      <c r="M94" s="17"/>
      <c r="N94" s="17"/>
      <c r="O94" s="17"/>
      <c r="P94" s="17"/>
      <c r="Q94" s="17"/>
      <c r="R94" s="17"/>
      <c r="S94" s="17"/>
      <c r="T94" s="17"/>
      <c r="U94" s="17"/>
      <c r="V94" s="17"/>
    </row>
    <row r="95" spans="1:22" ht="12.75" customHeight="1">
      <c r="A95" s="17"/>
      <c r="B95" s="17"/>
      <c r="C95" s="17"/>
      <c r="D95" s="17"/>
      <c r="E95" s="17"/>
      <c r="F95" s="17"/>
      <c r="G95" s="17"/>
      <c r="H95" s="17"/>
      <c r="I95" s="17"/>
      <c r="J95" s="17"/>
      <c r="K95" s="17"/>
      <c r="L95" s="17"/>
      <c r="M95" s="17"/>
      <c r="N95" s="17"/>
      <c r="O95" s="17"/>
      <c r="P95" s="17"/>
      <c r="Q95" s="17"/>
      <c r="R95" s="17"/>
      <c r="S95" s="17"/>
      <c r="T95" s="17"/>
      <c r="U95" s="17"/>
      <c r="V95" s="17"/>
    </row>
    <row r="96" spans="1:22" ht="12.75" customHeight="1">
      <c r="A96" s="17"/>
      <c r="B96" s="17"/>
      <c r="C96" s="17"/>
      <c r="D96" s="17"/>
      <c r="E96" s="17"/>
      <c r="F96" s="17"/>
      <c r="G96" s="17"/>
      <c r="H96" s="17"/>
      <c r="I96" s="17"/>
      <c r="J96" s="17"/>
      <c r="K96" s="17"/>
      <c r="L96" s="17"/>
      <c r="M96" s="17"/>
      <c r="N96" s="17"/>
      <c r="O96" s="17"/>
      <c r="P96" s="17"/>
      <c r="Q96" s="17"/>
      <c r="R96" s="17"/>
      <c r="S96" s="17"/>
      <c r="T96" s="17"/>
      <c r="U96" s="17"/>
      <c r="V96" s="17"/>
    </row>
    <row r="97" spans="1:22" ht="12.75" customHeight="1">
      <c r="A97" s="17"/>
      <c r="B97" s="17"/>
      <c r="C97" s="17"/>
      <c r="D97" s="17"/>
      <c r="E97" s="17"/>
      <c r="F97" s="17"/>
      <c r="G97" s="17"/>
      <c r="H97" s="17"/>
      <c r="I97" s="17"/>
      <c r="J97" s="17"/>
      <c r="K97" s="17"/>
      <c r="L97" s="17"/>
      <c r="M97" s="17"/>
      <c r="N97" s="17"/>
      <c r="O97" s="17"/>
      <c r="P97" s="17"/>
      <c r="Q97" s="17"/>
      <c r="R97" s="17"/>
      <c r="S97" s="17"/>
      <c r="T97" s="17"/>
      <c r="U97" s="17"/>
      <c r="V97" s="17"/>
    </row>
    <row r="98" spans="1:22" ht="12.75" customHeight="1">
      <c r="A98" s="17"/>
      <c r="B98" s="17"/>
      <c r="C98" s="17"/>
      <c r="D98" s="17"/>
      <c r="E98" s="17"/>
      <c r="F98" s="17"/>
      <c r="G98" s="17"/>
      <c r="H98" s="17"/>
      <c r="I98" s="17"/>
      <c r="J98" s="17"/>
      <c r="K98" s="17"/>
      <c r="L98" s="17"/>
      <c r="M98" s="17"/>
      <c r="N98" s="17"/>
      <c r="O98" s="17"/>
      <c r="P98" s="17"/>
      <c r="Q98" s="17"/>
      <c r="R98" s="17"/>
      <c r="S98" s="17"/>
      <c r="T98" s="17"/>
      <c r="U98" s="17"/>
      <c r="V98" s="17"/>
    </row>
    <row r="99" spans="1:22" ht="12.75" customHeight="1">
      <c r="A99" s="17"/>
      <c r="B99" s="17"/>
      <c r="C99" s="17"/>
      <c r="D99" s="17"/>
      <c r="E99" s="17"/>
      <c r="F99" s="17"/>
      <c r="G99" s="17"/>
      <c r="H99" s="17"/>
      <c r="I99" s="17"/>
      <c r="J99" s="17"/>
      <c r="K99" s="17"/>
      <c r="L99" s="17"/>
      <c r="M99" s="17"/>
      <c r="N99" s="17"/>
      <c r="O99" s="17"/>
      <c r="P99" s="17"/>
      <c r="Q99" s="17"/>
      <c r="R99" s="17"/>
      <c r="S99" s="17"/>
      <c r="T99" s="17"/>
      <c r="U99" s="17"/>
      <c r="V99" s="17"/>
    </row>
    <row r="100" spans="1:22"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row>
    <row r="101" spans="1:22"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row>
    <row r="102" spans="1:22"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row>
    <row r="103" spans="1:22"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row>
    <row r="104" spans="1:22"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row>
    <row r="105" spans="1:22"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row>
    <row r="106" spans="1:22"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row>
    <row r="107" spans="1:22"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row>
    <row r="108" spans="1:22"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row>
    <row r="109" spans="1:22"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row>
    <row r="110" spans="1:22"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row>
    <row r="111" spans="1:22"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row>
    <row r="112" spans="1:22"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row>
    <row r="113" spans="1:22"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row>
    <row r="114" spans="1:22"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row>
    <row r="115" spans="1:22"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row>
    <row r="116" spans="1:22"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row>
    <row r="117" spans="1:22"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row>
    <row r="118" spans="1:22"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row>
    <row r="119" spans="1:22"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row>
    <row r="120" spans="1:22"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row>
    <row r="121" spans="1:22"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row>
    <row r="122" spans="1:22"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row>
    <row r="123" spans="1:22"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row>
    <row r="124" spans="1:22"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row>
    <row r="125" spans="1:22"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row>
    <row r="126" spans="1:22"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row>
    <row r="127" spans="1:22"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row>
    <row r="128" spans="1:22"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row>
    <row r="129" spans="1:22"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row>
    <row r="130" spans="1:22"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row>
    <row r="131" spans="1:22"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row>
    <row r="132" spans="1:22"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row>
    <row r="133" spans="1:22"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row>
    <row r="134" spans="1:22"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row>
    <row r="135" spans="1:22"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row>
    <row r="136" spans="1:22"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row>
    <row r="137" spans="1:22"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row>
    <row r="138" spans="1:22"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row>
    <row r="139" spans="1:22"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row>
    <row r="140" spans="1:22"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row>
    <row r="141" spans="1:22"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row>
    <row r="142" spans="1:22"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row>
    <row r="143" spans="1:22"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row>
    <row r="144" spans="1:22"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row>
    <row r="145" spans="1:22"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row>
    <row r="146" spans="1:22"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row>
    <row r="147" spans="1:22"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row>
    <row r="148" spans="1:22"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row>
    <row r="149" spans="1:22"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row>
    <row r="150" spans="1:22"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row>
    <row r="151" spans="1:22"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row>
    <row r="152" spans="1:22"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row>
    <row r="153" spans="1:22"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row>
    <row r="154" spans="1:22"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row>
    <row r="155" spans="1:22"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row>
    <row r="156" spans="1:22"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row>
    <row r="157" spans="1:22"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row>
    <row r="158" spans="1:22"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row>
    <row r="159" spans="1:22"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row>
    <row r="160" spans="1:22"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row>
    <row r="161" spans="1:22"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row>
    <row r="162" spans="1:22"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row>
    <row r="163" spans="1:22"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row>
    <row r="164" spans="1:22"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row>
    <row r="165" spans="1:22"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row>
    <row r="166" spans="1:22"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row>
    <row r="167" spans="1:22"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row>
    <row r="168" spans="1:22"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row>
    <row r="169" spans="1:22"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row>
    <row r="170" spans="1:22"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row>
    <row r="171" spans="1:22"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row>
    <row r="172" spans="1:22"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row>
    <row r="173" spans="1:22"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row>
    <row r="174" spans="1:22"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row>
    <row r="175" spans="1:22"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row>
    <row r="176" spans="1:22"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row>
    <row r="177" spans="1:22"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row>
    <row r="178" spans="1:22"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row>
    <row r="179" spans="1:22"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row>
    <row r="180" spans="1:22"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row>
    <row r="181" spans="1:22"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row>
    <row r="182" spans="1:22"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row>
    <row r="183" spans="1:22"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row>
    <row r="184" spans="1:22"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row>
    <row r="185" spans="1:22"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row>
    <row r="186" spans="1:22"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row>
    <row r="187" spans="1:22"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row>
    <row r="188" spans="1:22"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row>
    <row r="189" spans="1:22"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row>
    <row r="190" spans="1:22"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row>
    <row r="191" spans="1:22"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row>
    <row r="192" spans="1:22"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row>
    <row r="193" spans="1:22"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row>
    <row r="194" spans="1:22"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row>
    <row r="195" spans="1:22"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row>
    <row r="196" spans="1:22"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row>
    <row r="197" spans="1:22"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row>
    <row r="198" spans="1:22"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row>
    <row r="199" spans="1:22"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row>
    <row r="200" spans="1:22"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row>
    <row r="201" spans="1:22"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row>
    <row r="202" spans="1:22"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row>
    <row r="203" spans="1:22"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row>
    <row r="204" spans="1:22"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row>
    <row r="205" spans="1:22"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row>
    <row r="206" spans="1:22"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row>
    <row r="207" spans="1:22"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row>
    <row r="208" spans="1:22"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row>
    <row r="209" spans="1:22"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row>
    <row r="210" spans="1:22"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row>
    <row r="211" spans="1:22"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row>
    <row r="212" spans="1:22"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row>
    <row r="213" spans="1:22"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row>
    <row r="214" spans="1:22"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row>
    <row r="215" spans="1:22"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row>
    <row r="216" spans="1:22"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row>
    <row r="217" spans="1:22"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row>
    <row r="218" spans="1:22"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row>
    <row r="219" spans="1:22"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row>
    <row r="220" spans="1:22" ht="12.7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row>
    <row r="221" spans="1:22" ht="12.7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row>
    <row r="222" spans="1:22" ht="12.7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row>
    <row r="223" spans="1:22" ht="12.7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row>
    <row r="224" spans="1:22" ht="12.7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row>
    <row r="225" spans="1:22" ht="12.7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row>
    <row r="226" spans="1:22" ht="12.7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row>
    <row r="227" spans="1:22" ht="15.75" customHeight="1">
      <c r="A227" s="17"/>
      <c r="B227" s="17"/>
    </row>
    <row r="228" spans="1:22" ht="15.75" customHeight="1"/>
    <row r="229" spans="1:22" ht="15.75" customHeight="1"/>
    <row r="230" spans="1:22" ht="15.75" customHeight="1"/>
    <row r="231" spans="1:22" ht="15.75" customHeight="1"/>
    <row r="232" spans="1:22" ht="15.75" customHeight="1"/>
    <row r="233" spans="1:22" ht="15.75" customHeight="1"/>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2">
    <mergeCell ref="A1:B1"/>
    <mergeCell ref="A28:B28"/>
  </mergeCells>
  <pageMargins left="0.7" right="0.7" top="0.75" bottom="0.75" header="0" footer="0"/>
  <pageSetup orientation="landscape"/>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999"/>
  <sheetViews>
    <sheetView workbookViewId="0"/>
  </sheetViews>
  <sheetFormatPr defaultColWidth="12.625" defaultRowHeight="15" customHeight="1"/>
  <cols>
    <col min="1" max="1" width="27.375" customWidth="1"/>
    <col min="2" max="2" width="15.125" customWidth="1"/>
    <col min="3" max="3" width="12.375" customWidth="1"/>
    <col min="4" max="4" width="13.125" customWidth="1"/>
    <col min="5" max="5" width="9" customWidth="1"/>
    <col min="6" max="6" width="24.25" customWidth="1"/>
    <col min="7" max="23" width="9" customWidth="1"/>
  </cols>
  <sheetData>
    <row r="1" spans="1:24" ht="18.75">
      <c r="A1" s="95" t="s">
        <v>419</v>
      </c>
      <c r="B1" s="281"/>
      <c r="C1" s="18"/>
      <c r="D1" s="18"/>
      <c r="E1" s="18"/>
      <c r="F1" s="18"/>
      <c r="G1" s="18"/>
      <c r="H1" s="18"/>
      <c r="I1" s="18"/>
      <c r="J1" s="18"/>
      <c r="K1" s="18"/>
      <c r="L1" s="18"/>
      <c r="M1" s="18"/>
      <c r="N1" s="18"/>
      <c r="O1" s="18"/>
      <c r="P1" s="18"/>
      <c r="Q1" s="18"/>
      <c r="R1" s="18"/>
      <c r="S1" s="18"/>
      <c r="T1" s="18"/>
      <c r="U1" s="18"/>
      <c r="V1" s="18"/>
      <c r="W1" s="18"/>
    </row>
    <row r="2" spans="1:24" ht="19.5" thickBot="1">
      <c r="A2" s="95"/>
      <c r="B2" s="281"/>
      <c r="C2" s="18"/>
      <c r="D2" s="18"/>
      <c r="E2" s="18"/>
      <c r="F2" s="18"/>
      <c r="G2" s="18"/>
      <c r="H2" s="18"/>
      <c r="I2" s="18"/>
      <c r="J2" s="18"/>
      <c r="K2" s="18"/>
      <c r="L2" s="18"/>
      <c r="M2" s="18"/>
      <c r="N2" s="18"/>
      <c r="O2" s="18"/>
      <c r="P2" s="18"/>
      <c r="Q2" s="18"/>
      <c r="R2" s="18"/>
      <c r="S2" s="18"/>
      <c r="T2" s="18"/>
      <c r="U2" s="18"/>
      <c r="V2" s="18"/>
      <c r="W2" s="18"/>
      <c r="X2" s="1"/>
    </row>
    <row r="3" spans="1:24" ht="15.75" thickBot="1">
      <c r="A3" s="774" t="s">
        <v>270</v>
      </c>
      <c r="B3" s="775" t="s">
        <v>391</v>
      </c>
      <c r="C3" s="776" t="s">
        <v>397</v>
      </c>
      <c r="D3" s="776" t="s">
        <v>403</v>
      </c>
      <c r="E3" s="18"/>
      <c r="F3" s="18"/>
      <c r="G3" s="18"/>
      <c r="H3" s="18"/>
      <c r="I3" s="18"/>
      <c r="J3" s="18"/>
      <c r="K3" s="18"/>
      <c r="L3" s="18"/>
      <c r="M3" s="18"/>
      <c r="N3" s="18"/>
      <c r="O3" s="18"/>
      <c r="P3" s="18"/>
      <c r="Q3" s="18"/>
      <c r="R3" s="18"/>
      <c r="S3" s="18"/>
      <c r="T3" s="18"/>
      <c r="U3" s="18"/>
      <c r="V3" s="18"/>
      <c r="W3" s="18"/>
      <c r="X3" s="1"/>
    </row>
    <row r="4" spans="1:24">
      <c r="A4" s="771" t="s">
        <v>272</v>
      </c>
      <c r="B4" s="779">
        <v>2210</v>
      </c>
      <c r="C4" s="772">
        <v>2088</v>
      </c>
      <c r="D4" s="772">
        <v>1695</v>
      </c>
      <c r="E4" s="18"/>
      <c r="F4" s="18"/>
      <c r="G4" s="18"/>
      <c r="H4" s="18"/>
      <c r="I4" s="18"/>
      <c r="J4" s="18"/>
      <c r="K4" s="18"/>
      <c r="L4" s="18"/>
      <c r="M4" s="18"/>
      <c r="N4" s="18"/>
      <c r="O4" s="18"/>
      <c r="P4" s="18"/>
      <c r="Q4" s="18"/>
      <c r="R4" s="18"/>
      <c r="S4" s="18"/>
      <c r="T4" s="18"/>
      <c r="U4" s="18"/>
      <c r="V4" s="18"/>
      <c r="W4" s="18"/>
      <c r="X4" s="1"/>
    </row>
    <row r="5" spans="1:24">
      <c r="A5" s="771" t="s">
        <v>513</v>
      </c>
      <c r="B5" s="780">
        <v>0</v>
      </c>
      <c r="C5" s="772">
        <v>0</v>
      </c>
      <c r="D5" s="772">
        <v>36039</v>
      </c>
      <c r="E5" s="18"/>
      <c r="F5" s="18"/>
      <c r="G5" s="18"/>
      <c r="H5" s="18"/>
      <c r="I5" s="18"/>
      <c r="J5" s="18"/>
      <c r="K5" s="18"/>
      <c r="L5" s="18"/>
      <c r="M5" s="18"/>
      <c r="N5" s="18"/>
      <c r="O5" s="18"/>
      <c r="P5" s="18"/>
      <c r="Q5" s="18"/>
      <c r="R5" s="18"/>
      <c r="S5" s="18"/>
      <c r="T5" s="18"/>
      <c r="U5" s="18"/>
      <c r="V5" s="18"/>
      <c r="W5" s="18"/>
      <c r="X5" s="1"/>
    </row>
    <row r="6" spans="1:24">
      <c r="A6" s="771" t="s">
        <v>271</v>
      </c>
      <c r="B6" s="780">
        <v>1044338</v>
      </c>
      <c r="C6" s="772">
        <v>1064759</v>
      </c>
      <c r="D6" s="772">
        <v>1032099</v>
      </c>
      <c r="E6" s="18"/>
      <c r="F6" s="18"/>
      <c r="G6" s="18"/>
      <c r="H6" s="18"/>
      <c r="I6" s="18"/>
      <c r="J6" s="18"/>
      <c r="K6" s="18"/>
      <c r="L6" s="18"/>
      <c r="M6" s="18"/>
      <c r="N6" s="18"/>
      <c r="O6" s="18"/>
      <c r="P6" s="18"/>
      <c r="Q6" s="18"/>
      <c r="R6" s="18"/>
      <c r="S6" s="18"/>
      <c r="T6" s="18"/>
      <c r="U6" s="18"/>
      <c r="V6" s="18"/>
      <c r="W6" s="18"/>
      <c r="X6" s="1"/>
    </row>
    <row r="7" spans="1:24">
      <c r="A7" s="773" t="s">
        <v>273</v>
      </c>
      <c r="B7" s="780">
        <v>3005</v>
      </c>
      <c r="C7" s="772">
        <v>3174</v>
      </c>
      <c r="D7" s="772">
        <v>3402</v>
      </c>
      <c r="E7" s="18"/>
      <c r="F7" s="18"/>
      <c r="G7" s="18"/>
      <c r="H7" s="18"/>
      <c r="I7" s="18"/>
      <c r="J7" s="18"/>
      <c r="K7" s="18"/>
      <c r="L7" s="18"/>
      <c r="M7" s="18"/>
      <c r="N7" s="18"/>
      <c r="O7" s="18"/>
      <c r="P7" s="18"/>
      <c r="Q7" s="18"/>
      <c r="R7" s="18"/>
      <c r="S7" s="18"/>
      <c r="T7" s="18"/>
      <c r="U7" s="18"/>
      <c r="V7" s="18"/>
      <c r="W7" s="18"/>
      <c r="X7" s="1"/>
    </row>
    <row r="8" spans="1:24">
      <c r="A8" s="773" t="s">
        <v>274</v>
      </c>
      <c r="B8" s="780">
        <v>28575</v>
      </c>
      <c r="C8" s="772">
        <v>31158</v>
      </c>
      <c r="D8" s="772">
        <v>31077</v>
      </c>
      <c r="E8" s="18"/>
      <c r="F8" s="18"/>
      <c r="G8" s="18"/>
      <c r="H8" s="18"/>
      <c r="I8" s="18"/>
      <c r="J8" s="18"/>
      <c r="K8" s="18"/>
      <c r="L8" s="18"/>
      <c r="M8" s="18"/>
      <c r="N8" s="18"/>
      <c r="O8" s="18"/>
      <c r="P8" s="18"/>
      <c r="Q8" s="18"/>
      <c r="R8" s="18"/>
      <c r="S8" s="18"/>
      <c r="T8" s="18"/>
      <c r="U8" s="18"/>
      <c r="V8" s="18"/>
      <c r="W8" s="18"/>
      <c r="X8" s="1"/>
    </row>
    <row r="9" spans="1:24">
      <c r="A9" s="773" t="s">
        <v>275</v>
      </c>
      <c r="B9" s="780">
        <v>1166</v>
      </c>
      <c r="C9" s="772">
        <v>596</v>
      </c>
      <c r="D9" s="772">
        <v>599</v>
      </c>
      <c r="E9" s="18"/>
      <c r="F9" s="18"/>
      <c r="G9" s="18"/>
      <c r="H9" s="18"/>
      <c r="I9" s="18"/>
      <c r="J9" s="18"/>
      <c r="K9" s="18"/>
      <c r="L9" s="18"/>
      <c r="M9" s="18"/>
      <c r="N9" s="18"/>
      <c r="O9" s="18"/>
      <c r="P9" s="18"/>
      <c r="Q9" s="18"/>
      <c r="R9" s="18"/>
      <c r="S9" s="18"/>
      <c r="T9" s="18"/>
      <c r="U9" s="18"/>
      <c r="V9" s="18"/>
      <c r="W9" s="18"/>
      <c r="X9" s="1"/>
    </row>
    <row r="10" spans="1:24">
      <c r="A10" s="773" t="s">
        <v>276</v>
      </c>
      <c r="B10" s="780">
        <v>121</v>
      </c>
      <c r="C10" s="772">
        <v>167</v>
      </c>
      <c r="D10" s="772">
        <v>140</v>
      </c>
      <c r="E10" s="18"/>
      <c r="F10" s="18"/>
      <c r="G10" s="18"/>
      <c r="H10" s="18"/>
      <c r="I10" s="18"/>
      <c r="J10" s="18"/>
      <c r="K10" s="18"/>
      <c r="L10" s="18"/>
      <c r="M10" s="18"/>
      <c r="N10" s="18"/>
      <c r="O10" s="18"/>
      <c r="P10" s="18"/>
      <c r="Q10" s="18"/>
      <c r="R10" s="18"/>
      <c r="S10" s="18"/>
      <c r="T10" s="18"/>
      <c r="U10" s="18"/>
      <c r="V10" s="18"/>
      <c r="W10" s="18"/>
      <c r="X10" s="1"/>
    </row>
    <row r="11" spans="1:24">
      <c r="A11" s="773" t="s">
        <v>277</v>
      </c>
      <c r="B11" s="780">
        <v>353</v>
      </c>
      <c r="C11" s="772">
        <v>426</v>
      </c>
      <c r="D11" s="772">
        <v>2311</v>
      </c>
      <c r="E11" s="18"/>
      <c r="F11" s="18"/>
      <c r="G11" s="18"/>
      <c r="H11" s="18"/>
      <c r="I11" s="18"/>
      <c r="J11" s="18"/>
      <c r="K11" s="18"/>
      <c r="L11" s="18"/>
      <c r="M11" s="18"/>
      <c r="N11" s="18"/>
      <c r="O11" s="18"/>
      <c r="P11" s="18"/>
      <c r="Q11" s="18"/>
      <c r="R11" s="18"/>
      <c r="S11" s="18"/>
      <c r="T11" s="18"/>
      <c r="U11" s="18"/>
      <c r="V11" s="18"/>
      <c r="W11" s="18"/>
      <c r="X11" s="1"/>
    </row>
    <row r="12" spans="1:24" ht="18.75">
      <c r="A12" s="95"/>
      <c r="B12" s="281"/>
      <c r="C12" s="18"/>
      <c r="D12" s="18"/>
      <c r="E12" s="18"/>
      <c r="F12" s="18"/>
      <c r="G12" s="18"/>
      <c r="H12" s="18"/>
      <c r="I12" s="18"/>
      <c r="J12" s="18"/>
      <c r="K12" s="18"/>
      <c r="L12" s="18"/>
      <c r="M12" s="18"/>
      <c r="N12" s="18"/>
      <c r="O12" s="18"/>
      <c r="P12" s="18"/>
      <c r="Q12" s="18"/>
      <c r="R12" s="18"/>
      <c r="S12" s="18"/>
      <c r="T12" s="18"/>
      <c r="U12" s="18"/>
      <c r="V12" s="18"/>
      <c r="W12" s="18"/>
      <c r="X12" s="1"/>
    </row>
    <row r="13" spans="1:24" ht="12.75" customHeight="1">
      <c r="A13" s="31" t="s">
        <v>59</v>
      </c>
      <c r="B13" s="31"/>
      <c r="C13" s="31"/>
      <c r="D13" s="53"/>
      <c r="E13" s="282"/>
      <c r="F13" s="283"/>
      <c r="G13" s="284"/>
      <c r="H13" s="31"/>
      <c r="I13" s="31"/>
      <c r="J13" s="31"/>
      <c r="K13" s="31"/>
      <c r="L13" s="31"/>
      <c r="M13" s="31"/>
      <c r="N13" s="31"/>
      <c r="O13" s="31"/>
      <c r="P13" s="31"/>
      <c r="Q13" s="31"/>
      <c r="R13" s="31"/>
      <c r="S13" s="31"/>
      <c r="T13" s="31"/>
      <c r="U13" s="31"/>
      <c r="V13" s="31"/>
      <c r="W13" s="31"/>
    </row>
    <row r="14" spans="1:24" ht="84" customHeight="1">
      <c r="A14" s="875" t="s">
        <v>514</v>
      </c>
      <c r="B14" s="875"/>
      <c r="C14" s="875"/>
      <c r="D14" s="875"/>
      <c r="E14" s="282"/>
      <c r="F14" s="283"/>
      <c r="G14" s="284"/>
      <c r="H14" s="31"/>
      <c r="I14" s="31"/>
      <c r="J14" s="31"/>
      <c r="K14" s="31"/>
      <c r="L14" s="31"/>
      <c r="M14" s="31"/>
      <c r="N14" s="31"/>
      <c r="O14" s="31"/>
      <c r="P14" s="31"/>
      <c r="Q14" s="31"/>
      <c r="R14" s="31"/>
      <c r="S14" s="31"/>
      <c r="T14" s="31"/>
      <c r="U14" s="31"/>
      <c r="V14" s="31"/>
      <c r="W14" s="31"/>
    </row>
    <row r="15" spans="1:24" ht="12.75" customHeight="1">
      <c r="A15" s="17"/>
      <c r="B15" s="17"/>
      <c r="C15" s="17"/>
      <c r="D15" s="166"/>
      <c r="E15" s="17"/>
      <c r="F15" s="17"/>
      <c r="G15" s="17"/>
      <c r="H15" s="17"/>
      <c r="I15" s="17"/>
      <c r="J15" s="17"/>
      <c r="K15" s="17"/>
      <c r="L15" s="17"/>
      <c r="M15" s="17"/>
      <c r="N15" s="17"/>
      <c r="O15" s="17"/>
      <c r="P15" s="17"/>
      <c r="Q15" s="17"/>
      <c r="R15" s="17"/>
      <c r="S15" s="17"/>
      <c r="T15" s="17"/>
      <c r="U15" s="17"/>
      <c r="V15" s="17"/>
      <c r="W15" s="17"/>
    </row>
    <row r="16" spans="1:24" ht="12.75" customHeight="1">
      <c r="A16" s="17"/>
      <c r="B16" s="17"/>
      <c r="C16" s="17"/>
      <c r="D16" s="17"/>
      <c r="E16" s="17"/>
      <c r="F16" s="17"/>
      <c r="G16" s="17"/>
      <c r="H16" s="17"/>
      <c r="I16" s="17"/>
      <c r="J16" s="17"/>
      <c r="K16" s="17"/>
      <c r="L16" s="17"/>
      <c r="M16" s="17"/>
      <c r="N16" s="17"/>
      <c r="O16" s="17"/>
      <c r="P16" s="17"/>
      <c r="Q16" s="17"/>
      <c r="R16" s="17"/>
      <c r="S16" s="17"/>
      <c r="T16" s="17"/>
      <c r="U16" s="17"/>
      <c r="V16" s="17"/>
      <c r="W16" s="17"/>
    </row>
    <row r="17" spans="1:23" ht="12.75" customHeight="1">
      <c r="A17" s="17"/>
      <c r="B17" s="17"/>
      <c r="C17" s="17"/>
      <c r="D17" s="17"/>
      <c r="E17" s="17"/>
      <c r="F17" s="17"/>
      <c r="G17" s="31"/>
      <c r="H17" s="31"/>
      <c r="I17" s="31"/>
      <c r="J17" s="31"/>
      <c r="K17" s="17"/>
      <c r="L17" s="17"/>
      <c r="M17" s="17"/>
      <c r="N17" s="17"/>
      <c r="O17" s="17"/>
      <c r="P17" s="17"/>
      <c r="Q17" s="17"/>
      <c r="R17" s="17"/>
      <c r="S17" s="17"/>
      <c r="T17" s="17"/>
      <c r="U17" s="17"/>
      <c r="V17" s="17"/>
      <c r="W17" s="17"/>
    </row>
    <row r="18" spans="1:23" ht="12.75" customHeight="1">
      <c r="A18" s="17"/>
      <c r="B18" s="17"/>
      <c r="C18" s="17"/>
      <c r="D18" s="17"/>
      <c r="E18" s="17"/>
      <c r="F18" s="17"/>
      <c r="G18" s="31"/>
      <c r="H18" s="31"/>
      <c r="I18" s="31"/>
      <c r="J18" s="31"/>
      <c r="K18" s="17"/>
      <c r="L18" s="17"/>
      <c r="M18" s="17"/>
      <c r="N18" s="17"/>
      <c r="O18" s="17"/>
      <c r="P18" s="17"/>
      <c r="Q18" s="17"/>
      <c r="R18" s="17"/>
      <c r="S18" s="17"/>
      <c r="T18" s="17"/>
      <c r="U18" s="17"/>
      <c r="V18" s="17"/>
      <c r="W18" s="17"/>
    </row>
    <row r="19" spans="1:23" ht="12.75" customHeight="1">
      <c r="A19" s="17"/>
      <c r="B19" s="17"/>
      <c r="C19" s="17"/>
      <c r="D19" s="17"/>
      <c r="E19" s="17"/>
      <c r="F19" s="17"/>
      <c r="G19" s="31"/>
      <c r="H19" s="31"/>
      <c r="I19" s="31"/>
      <c r="J19" s="31"/>
      <c r="K19" s="17"/>
      <c r="L19" s="17"/>
      <c r="M19" s="17"/>
      <c r="N19" s="17"/>
      <c r="O19" s="17"/>
      <c r="P19" s="17"/>
      <c r="Q19" s="17"/>
      <c r="R19" s="17"/>
      <c r="S19" s="17"/>
      <c r="T19" s="17"/>
      <c r="U19" s="17"/>
      <c r="V19" s="17"/>
      <c r="W19" s="17"/>
    </row>
    <row r="20" spans="1:23" ht="12.75" customHeight="1">
      <c r="A20" s="17"/>
      <c r="B20" s="17"/>
      <c r="C20" s="17"/>
      <c r="D20" s="17"/>
      <c r="E20" s="17"/>
      <c r="F20" s="17"/>
      <c r="G20" s="284"/>
      <c r="H20" s="31"/>
      <c r="I20" s="31"/>
      <c r="J20" s="31"/>
      <c r="K20" s="17"/>
      <c r="L20" s="17"/>
      <c r="M20" s="17"/>
      <c r="N20" s="17"/>
      <c r="O20" s="17"/>
      <c r="P20" s="17"/>
      <c r="Q20" s="17"/>
      <c r="R20" s="17"/>
      <c r="S20" s="17"/>
      <c r="T20" s="17"/>
      <c r="U20" s="17"/>
      <c r="V20" s="17"/>
      <c r="W20" s="17"/>
    </row>
    <row r="21" spans="1:23" ht="12.75" customHeight="1">
      <c r="A21" s="17"/>
      <c r="B21" s="17"/>
      <c r="C21" s="17"/>
      <c r="D21" s="17"/>
      <c r="E21" s="17"/>
      <c r="F21" s="17"/>
      <c r="G21" s="284"/>
      <c r="H21" s="31"/>
      <c r="I21" s="31"/>
      <c r="J21" s="31"/>
      <c r="K21" s="17"/>
      <c r="L21" s="17"/>
      <c r="M21" s="17"/>
      <c r="N21" s="17"/>
      <c r="O21" s="17"/>
      <c r="P21" s="17"/>
      <c r="Q21" s="17"/>
      <c r="R21" s="17"/>
      <c r="S21" s="17"/>
      <c r="T21" s="17"/>
      <c r="U21" s="17"/>
      <c r="V21" s="17"/>
      <c r="W21" s="17"/>
    </row>
    <row r="22" spans="1:23" ht="12.75" customHeight="1">
      <c r="A22" s="17"/>
      <c r="B22" s="17"/>
      <c r="C22" s="17"/>
      <c r="D22" s="17"/>
      <c r="E22" s="17"/>
      <c r="F22" s="17"/>
      <c r="G22" s="284"/>
      <c r="H22" s="31"/>
      <c r="I22" s="31"/>
      <c r="J22" s="31"/>
      <c r="K22" s="17"/>
      <c r="L22" s="17"/>
      <c r="M22" s="17"/>
      <c r="N22" s="17"/>
      <c r="O22" s="17"/>
      <c r="P22" s="17"/>
      <c r="Q22" s="17"/>
      <c r="R22" s="17"/>
      <c r="S22" s="17"/>
      <c r="T22" s="17"/>
      <c r="U22" s="17"/>
      <c r="V22" s="17"/>
      <c r="W22" s="17"/>
    </row>
    <row r="23" spans="1:23" ht="12.75" customHeight="1">
      <c r="A23" s="17"/>
      <c r="B23" s="17"/>
      <c r="C23" s="17"/>
      <c r="D23" s="17"/>
      <c r="E23" s="17"/>
      <c r="F23" s="17"/>
      <c r="G23" s="284"/>
      <c r="H23" s="31"/>
      <c r="I23" s="31"/>
      <c r="J23" s="31"/>
      <c r="K23" s="17"/>
      <c r="L23" s="17"/>
      <c r="M23" s="17"/>
      <c r="N23" s="17"/>
      <c r="O23" s="17"/>
      <c r="P23" s="17"/>
      <c r="Q23" s="17"/>
      <c r="R23" s="17"/>
      <c r="S23" s="17"/>
      <c r="T23" s="17"/>
      <c r="U23" s="17"/>
      <c r="V23" s="17"/>
      <c r="W23" s="17"/>
    </row>
    <row r="24" spans="1:23" ht="12.75" customHeight="1">
      <c r="A24" s="17"/>
      <c r="B24" s="17"/>
      <c r="C24" s="17"/>
      <c r="D24" s="17"/>
      <c r="E24" s="17"/>
      <c r="F24" s="17"/>
      <c r="G24" s="17"/>
      <c r="H24" s="17"/>
      <c r="I24" s="17"/>
      <c r="J24" s="17"/>
      <c r="K24" s="17"/>
      <c r="L24" s="17"/>
      <c r="M24" s="17"/>
      <c r="N24" s="17"/>
      <c r="O24" s="17"/>
      <c r="P24" s="17"/>
      <c r="Q24" s="17"/>
      <c r="R24" s="17"/>
      <c r="S24" s="17"/>
      <c r="T24" s="17"/>
      <c r="U24" s="17"/>
      <c r="V24" s="17"/>
      <c r="W24" s="17"/>
    </row>
    <row r="25" spans="1:23" ht="12.75" customHeight="1">
      <c r="A25" s="17"/>
      <c r="B25" s="17"/>
      <c r="C25" s="17"/>
      <c r="D25" s="17"/>
      <c r="E25" s="17"/>
      <c r="F25" s="17"/>
      <c r="G25" s="17"/>
      <c r="H25" s="17"/>
      <c r="I25" s="17"/>
      <c r="J25" s="17"/>
      <c r="K25" s="17"/>
      <c r="L25" s="17"/>
      <c r="M25" s="17"/>
      <c r="N25" s="17"/>
      <c r="O25" s="17"/>
      <c r="P25" s="17"/>
      <c r="Q25" s="17"/>
      <c r="R25" s="17"/>
      <c r="S25" s="17"/>
      <c r="T25" s="17"/>
      <c r="U25" s="17"/>
      <c r="V25" s="17"/>
      <c r="W25" s="17"/>
    </row>
    <row r="26" spans="1:23" ht="12.75" customHeight="1">
      <c r="A26" s="17"/>
      <c r="B26" s="17"/>
      <c r="C26" s="17"/>
      <c r="D26" s="17"/>
      <c r="E26" s="17"/>
      <c r="F26" s="17"/>
      <c r="G26" s="17"/>
      <c r="H26" s="17"/>
      <c r="I26" s="17"/>
      <c r="J26" s="17"/>
      <c r="K26" s="17"/>
      <c r="L26" s="17"/>
      <c r="M26" s="17"/>
      <c r="N26" s="17"/>
      <c r="O26" s="17"/>
      <c r="P26" s="17"/>
      <c r="Q26" s="17"/>
      <c r="R26" s="17"/>
      <c r="S26" s="17"/>
      <c r="T26" s="17"/>
      <c r="U26" s="17"/>
      <c r="V26" s="17"/>
      <c r="W26" s="17"/>
    </row>
    <row r="27" spans="1:23" ht="12.75" customHeight="1">
      <c r="A27" s="17"/>
      <c r="B27" s="17"/>
      <c r="C27" s="17"/>
      <c r="D27" s="17"/>
      <c r="E27" s="17"/>
      <c r="F27" s="17"/>
      <c r="G27" s="17"/>
      <c r="H27" s="17"/>
      <c r="I27" s="17"/>
      <c r="J27" s="17"/>
      <c r="K27" s="17"/>
      <c r="L27" s="17"/>
      <c r="M27" s="17"/>
      <c r="N27" s="17"/>
      <c r="O27" s="17"/>
      <c r="P27" s="17"/>
      <c r="Q27" s="17"/>
      <c r="R27" s="17"/>
      <c r="S27" s="17"/>
      <c r="T27" s="17"/>
      <c r="U27" s="17"/>
      <c r="V27" s="17"/>
      <c r="W27" s="17"/>
    </row>
    <row r="28" spans="1:23" ht="12.75" customHeight="1">
      <c r="A28" s="17"/>
      <c r="B28" s="17"/>
      <c r="C28" s="17"/>
      <c r="D28" s="17"/>
      <c r="E28" s="17"/>
      <c r="F28" s="17"/>
      <c r="G28" s="17"/>
      <c r="H28" s="17"/>
      <c r="I28" s="17"/>
      <c r="J28" s="17"/>
      <c r="K28" s="17"/>
      <c r="L28" s="17"/>
      <c r="M28" s="17"/>
      <c r="N28" s="17"/>
      <c r="O28" s="17"/>
      <c r="P28" s="17"/>
      <c r="Q28" s="17"/>
      <c r="R28" s="17"/>
      <c r="S28" s="17"/>
      <c r="T28" s="17"/>
      <c r="U28" s="17"/>
      <c r="V28" s="17"/>
      <c r="W28" s="17"/>
    </row>
    <row r="29" spans="1:23" ht="12.75" customHeight="1">
      <c r="A29" s="17"/>
      <c r="B29" s="17"/>
      <c r="C29" s="17"/>
      <c r="D29" s="17"/>
      <c r="E29" s="17"/>
      <c r="F29" s="17"/>
      <c r="G29" s="17"/>
      <c r="H29" s="17"/>
      <c r="I29" s="17"/>
      <c r="J29" s="17"/>
      <c r="K29" s="17"/>
      <c r="L29" s="17"/>
      <c r="M29" s="17"/>
      <c r="N29" s="17"/>
      <c r="O29" s="17"/>
      <c r="P29" s="17"/>
      <c r="Q29" s="17"/>
      <c r="R29" s="17"/>
      <c r="S29" s="17"/>
      <c r="T29" s="17"/>
      <c r="U29" s="17"/>
      <c r="V29" s="17"/>
      <c r="W29" s="17"/>
    </row>
    <row r="30" spans="1:23" ht="12.75" customHeight="1">
      <c r="A30" s="17"/>
      <c r="B30" s="17"/>
      <c r="C30" s="17"/>
      <c r="D30" s="17"/>
      <c r="E30" s="17"/>
      <c r="F30" s="17"/>
      <c r="G30" s="17"/>
      <c r="H30" s="17"/>
      <c r="I30" s="17"/>
      <c r="J30" s="17"/>
      <c r="K30" s="17"/>
      <c r="L30" s="17"/>
      <c r="M30" s="17"/>
      <c r="N30" s="17"/>
      <c r="O30" s="17"/>
      <c r="P30" s="17"/>
      <c r="Q30" s="17"/>
      <c r="R30" s="17"/>
      <c r="S30" s="17"/>
      <c r="T30" s="17"/>
      <c r="U30" s="17"/>
      <c r="V30" s="17"/>
      <c r="W30" s="17"/>
    </row>
    <row r="31" spans="1:23" ht="12.75" customHeight="1">
      <c r="A31" s="285"/>
      <c r="B31" s="17"/>
      <c r="C31" s="17"/>
      <c r="D31" s="17"/>
      <c r="E31" s="17"/>
      <c r="F31" s="17"/>
      <c r="G31" s="17"/>
      <c r="H31" s="17"/>
      <c r="I31" s="17"/>
      <c r="J31" s="17"/>
      <c r="K31" s="17"/>
      <c r="L31" s="17"/>
      <c r="M31" s="17"/>
      <c r="N31" s="17"/>
      <c r="O31" s="17"/>
      <c r="P31" s="17"/>
      <c r="Q31" s="17"/>
      <c r="R31" s="17"/>
      <c r="S31" s="17"/>
      <c r="T31" s="17"/>
      <c r="U31" s="17"/>
      <c r="V31" s="17"/>
      <c r="W31" s="17"/>
    </row>
    <row r="32" spans="1:23" ht="12.75" customHeight="1">
      <c r="A32" s="285"/>
      <c r="B32" s="17"/>
      <c r="C32" s="17"/>
      <c r="D32" s="17"/>
      <c r="E32" s="17"/>
      <c r="F32" s="17"/>
      <c r="G32" s="17"/>
      <c r="H32" s="17"/>
      <c r="I32" s="17"/>
      <c r="J32" s="17"/>
      <c r="K32" s="17"/>
      <c r="L32" s="17"/>
      <c r="M32" s="17"/>
      <c r="N32" s="17"/>
      <c r="O32" s="17"/>
      <c r="P32" s="17"/>
      <c r="Q32" s="17"/>
      <c r="R32" s="17"/>
      <c r="S32" s="17"/>
      <c r="T32" s="17"/>
      <c r="U32" s="17"/>
      <c r="V32" s="17"/>
      <c r="W32" s="17"/>
    </row>
    <row r="33" spans="1:23" ht="12.75" customHeight="1">
      <c r="A33" s="285"/>
      <c r="B33" s="17"/>
      <c r="C33" s="17"/>
      <c r="D33" s="17"/>
      <c r="E33" s="17"/>
      <c r="F33" s="17"/>
      <c r="G33" s="17"/>
      <c r="H33" s="17"/>
      <c r="I33" s="17"/>
      <c r="J33" s="17"/>
      <c r="K33" s="17"/>
      <c r="L33" s="17"/>
      <c r="M33" s="17"/>
      <c r="N33" s="17"/>
      <c r="O33" s="17"/>
      <c r="P33" s="17"/>
      <c r="Q33" s="17"/>
      <c r="R33" s="17"/>
      <c r="S33" s="17"/>
      <c r="T33" s="17"/>
      <c r="U33" s="17"/>
      <c r="V33" s="17"/>
      <c r="W33" s="17"/>
    </row>
    <row r="34" spans="1:23" ht="12.75" customHeight="1">
      <c r="A34" s="285"/>
      <c r="B34" s="17"/>
      <c r="C34" s="17"/>
      <c r="D34" s="17"/>
      <c r="E34" s="17"/>
      <c r="F34" s="17"/>
      <c r="G34" s="17"/>
      <c r="H34" s="17"/>
      <c r="I34" s="17"/>
      <c r="J34" s="17"/>
      <c r="K34" s="17"/>
      <c r="L34" s="17"/>
      <c r="M34" s="17"/>
      <c r="N34" s="17"/>
      <c r="O34" s="17"/>
      <c r="P34" s="17"/>
      <c r="Q34" s="17"/>
      <c r="R34" s="17"/>
      <c r="S34" s="17"/>
      <c r="T34" s="17"/>
      <c r="U34" s="17"/>
      <c r="V34" s="17"/>
      <c r="W34" s="17"/>
    </row>
    <row r="35" spans="1:23" ht="12.75" customHeight="1">
      <c r="A35" s="285"/>
      <c r="B35" s="17"/>
      <c r="C35" s="17"/>
      <c r="D35" s="17"/>
      <c r="E35" s="17"/>
      <c r="F35" s="17"/>
      <c r="G35" s="17"/>
      <c r="H35" s="17"/>
      <c r="I35" s="17"/>
      <c r="J35" s="17"/>
      <c r="K35" s="17"/>
      <c r="L35" s="17"/>
      <c r="M35" s="17"/>
      <c r="N35" s="17"/>
      <c r="O35" s="17"/>
      <c r="P35" s="17"/>
      <c r="Q35" s="17"/>
      <c r="R35" s="17"/>
      <c r="S35" s="17"/>
      <c r="T35" s="17"/>
      <c r="U35" s="17"/>
      <c r="V35" s="17"/>
      <c r="W35" s="17"/>
    </row>
    <row r="36" spans="1:23" ht="12.75" customHeight="1">
      <c r="A36" s="285"/>
      <c r="B36" s="17"/>
      <c r="C36" s="17"/>
      <c r="D36" s="17"/>
      <c r="E36" s="17"/>
      <c r="F36" s="17"/>
      <c r="G36" s="17"/>
      <c r="H36" s="17"/>
      <c r="I36" s="17"/>
      <c r="J36" s="17"/>
      <c r="K36" s="17"/>
      <c r="L36" s="17"/>
      <c r="M36" s="17"/>
      <c r="N36" s="17"/>
      <c r="O36" s="17"/>
      <c r="P36" s="17"/>
      <c r="Q36" s="17"/>
      <c r="R36" s="17"/>
      <c r="S36" s="17"/>
      <c r="T36" s="17"/>
      <c r="U36" s="17"/>
      <c r="V36" s="17"/>
      <c r="W36" s="17"/>
    </row>
    <row r="37" spans="1:23" ht="12.75" customHeight="1">
      <c r="A37" s="285"/>
      <c r="B37" s="17"/>
      <c r="C37" s="17"/>
      <c r="D37" s="17"/>
      <c r="E37" s="17"/>
      <c r="F37" s="17"/>
      <c r="G37" s="17"/>
      <c r="H37" s="17"/>
      <c r="I37" s="17"/>
      <c r="J37" s="17"/>
      <c r="K37" s="17"/>
      <c r="L37" s="17"/>
      <c r="M37" s="17"/>
      <c r="N37" s="17"/>
      <c r="O37" s="17"/>
      <c r="P37" s="17"/>
      <c r="Q37" s="17"/>
      <c r="R37" s="17"/>
      <c r="S37" s="17"/>
      <c r="T37" s="17"/>
      <c r="U37" s="17"/>
      <c r="V37" s="17"/>
      <c r="W37" s="17"/>
    </row>
    <row r="38" spans="1:23" ht="12.75" customHeight="1">
      <c r="A38" s="285"/>
      <c r="B38" s="17"/>
      <c r="C38" s="17"/>
      <c r="D38" s="17"/>
      <c r="E38" s="17"/>
      <c r="F38" s="17"/>
      <c r="G38" s="17"/>
      <c r="H38" s="17"/>
      <c r="I38" s="17"/>
      <c r="J38" s="17"/>
      <c r="K38" s="17"/>
      <c r="L38" s="17"/>
      <c r="M38" s="17"/>
      <c r="N38" s="17"/>
      <c r="O38" s="17"/>
      <c r="P38" s="17"/>
      <c r="Q38" s="17"/>
      <c r="R38" s="17"/>
      <c r="S38" s="17"/>
      <c r="T38" s="17"/>
      <c r="U38" s="17"/>
      <c r="V38" s="17"/>
      <c r="W38" s="17"/>
    </row>
    <row r="39" spans="1:23" ht="12.75" customHeight="1">
      <c r="A39" s="285"/>
      <c r="B39" s="17"/>
      <c r="C39" s="17"/>
      <c r="D39" s="17"/>
      <c r="E39" s="17"/>
      <c r="F39" s="17"/>
      <c r="G39" s="17"/>
      <c r="H39" s="17"/>
      <c r="I39" s="17"/>
      <c r="J39" s="17"/>
      <c r="K39" s="17"/>
      <c r="L39" s="17"/>
      <c r="M39" s="17"/>
      <c r="N39" s="17"/>
      <c r="O39" s="17"/>
      <c r="P39" s="17"/>
      <c r="Q39" s="17"/>
      <c r="R39" s="17"/>
      <c r="S39" s="17"/>
      <c r="T39" s="17"/>
      <c r="U39" s="17"/>
      <c r="V39" s="17"/>
      <c r="W39" s="17"/>
    </row>
    <row r="40" spans="1:23" ht="12.75" customHeight="1">
      <c r="A40" s="285"/>
      <c r="B40" s="17"/>
      <c r="C40" s="17"/>
      <c r="D40" s="17"/>
      <c r="E40" s="17"/>
      <c r="F40" s="17"/>
      <c r="G40" s="17"/>
      <c r="H40" s="17"/>
      <c r="I40" s="17"/>
      <c r="J40" s="17"/>
      <c r="K40" s="17"/>
      <c r="L40" s="17"/>
      <c r="M40" s="17"/>
      <c r="N40" s="17"/>
      <c r="O40" s="17"/>
      <c r="P40" s="17"/>
      <c r="Q40" s="17"/>
      <c r="R40" s="17"/>
      <c r="S40" s="17"/>
      <c r="T40" s="17"/>
      <c r="U40" s="17"/>
      <c r="V40" s="17"/>
      <c r="W40" s="17"/>
    </row>
    <row r="41" spans="1:23" ht="12.75" customHeight="1">
      <c r="A41" s="285"/>
      <c r="B41" s="17"/>
      <c r="C41" s="17"/>
      <c r="D41" s="17"/>
      <c r="E41" s="17"/>
      <c r="F41" s="17"/>
      <c r="G41" s="17"/>
      <c r="H41" s="17"/>
      <c r="I41" s="17"/>
      <c r="J41" s="17"/>
      <c r="K41" s="17"/>
      <c r="L41" s="17"/>
      <c r="M41" s="17"/>
      <c r="N41" s="17"/>
      <c r="O41" s="17"/>
      <c r="P41" s="17"/>
      <c r="Q41" s="17"/>
      <c r="R41" s="17"/>
      <c r="S41" s="17"/>
      <c r="T41" s="17"/>
      <c r="U41" s="17"/>
      <c r="V41" s="17"/>
      <c r="W41" s="17"/>
    </row>
    <row r="42" spans="1:23" ht="12.75" customHeight="1">
      <c r="A42" s="285"/>
      <c r="B42" s="17"/>
      <c r="C42" s="17"/>
      <c r="D42" s="17"/>
      <c r="E42" s="17"/>
      <c r="F42" s="17"/>
      <c r="G42" s="17"/>
      <c r="H42" s="17"/>
      <c r="I42" s="17"/>
      <c r="J42" s="17"/>
      <c r="K42" s="17"/>
      <c r="L42" s="17"/>
      <c r="M42" s="17"/>
      <c r="N42" s="17"/>
      <c r="O42" s="17"/>
      <c r="P42" s="17"/>
      <c r="Q42" s="17"/>
      <c r="R42" s="17"/>
      <c r="S42" s="17"/>
      <c r="T42" s="17"/>
      <c r="U42" s="17"/>
      <c r="V42" s="17"/>
      <c r="W42" s="17"/>
    </row>
    <row r="43" spans="1:23" ht="12.75" customHeight="1">
      <c r="A43" s="285"/>
      <c r="B43" s="17"/>
      <c r="C43" s="17"/>
      <c r="D43" s="17"/>
      <c r="E43" s="17"/>
      <c r="F43" s="17"/>
      <c r="G43" s="17"/>
      <c r="H43" s="17"/>
      <c r="I43" s="17"/>
      <c r="J43" s="17"/>
      <c r="K43" s="17"/>
      <c r="L43" s="17"/>
      <c r="M43" s="17"/>
      <c r="N43" s="17"/>
      <c r="O43" s="17"/>
      <c r="P43" s="17"/>
      <c r="Q43" s="17"/>
      <c r="R43" s="17"/>
      <c r="S43" s="17"/>
      <c r="T43" s="17"/>
      <c r="U43" s="17"/>
      <c r="V43" s="17"/>
      <c r="W43" s="17"/>
    </row>
    <row r="44" spans="1:23" ht="12.75" customHeight="1">
      <c r="A44" s="285"/>
      <c r="B44" s="17"/>
      <c r="C44" s="17"/>
      <c r="D44" s="17"/>
      <c r="E44" s="17"/>
      <c r="F44" s="17"/>
      <c r="G44" s="17"/>
      <c r="H44" s="17"/>
      <c r="I44" s="17"/>
      <c r="J44" s="17"/>
      <c r="K44" s="17"/>
      <c r="L44" s="17"/>
      <c r="M44" s="17"/>
      <c r="N44" s="17"/>
      <c r="O44" s="17"/>
      <c r="P44" s="17"/>
      <c r="Q44" s="17"/>
      <c r="R44" s="17"/>
      <c r="S44" s="17"/>
      <c r="T44" s="17"/>
      <c r="U44" s="17"/>
      <c r="V44" s="17"/>
      <c r="W44" s="17"/>
    </row>
    <row r="45" spans="1:23" ht="12.75" customHeight="1">
      <c r="A45" s="285"/>
      <c r="B45" s="17"/>
      <c r="C45" s="17"/>
      <c r="D45" s="17"/>
      <c r="E45" s="17"/>
      <c r="F45" s="17"/>
      <c r="G45" s="17"/>
      <c r="H45" s="17"/>
      <c r="I45" s="17"/>
      <c r="J45" s="17"/>
      <c r="K45" s="17"/>
      <c r="L45" s="17"/>
      <c r="M45" s="17"/>
      <c r="N45" s="17"/>
      <c r="O45" s="17"/>
      <c r="P45" s="17"/>
      <c r="Q45" s="17"/>
      <c r="R45" s="17"/>
      <c r="S45" s="17"/>
      <c r="T45" s="17"/>
      <c r="U45" s="17"/>
      <c r="V45" s="17"/>
      <c r="W45" s="17"/>
    </row>
    <row r="46" spans="1:23" ht="12.75" customHeight="1">
      <c r="A46" s="285"/>
      <c r="B46" s="17"/>
      <c r="C46" s="17"/>
      <c r="D46" s="17"/>
      <c r="E46" s="17"/>
      <c r="F46" s="17"/>
      <c r="G46" s="17"/>
      <c r="H46" s="17"/>
      <c r="I46" s="17"/>
      <c r="J46" s="17"/>
      <c r="K46" s="17"/>
      <c r="L46" s="17"/>
      <c r="M46" s="17"/>
      <c r="N46" s="17"/>
      <c r="O46" s="17"/>
      <c r="P46" s="17"/>
      <c r="Q46" s="17"/>
      <c r="R46" s="17"/>
      <c r="S46" s="17"/>
      <c r="T46" s="17"/>
      <c r="U46" s="17"/>
      <c r="V46" s="17"/>
      <c r="W46" s="17"/>
    </row>
    <row r="47" spans="1:23" ht="12.75" customHeight="1">
      <c r="A47" s="285"/>
      <c r="B47" s="17"/>
      <c r="C47" s="17"/>
      <c r="D47" s="17"/>
      <c r="E47" s="17"/>
      <c r="F47" s="17"/>
      <c r="G47" s="17"/>
      <c r="H47" s="17"/>
      <c r="I47" s="17"/>
      <c r="J47" s="17"/>
      <c r="K47" s="17"/>
      <c r="L47" s="17"/>
      <c r="M47" s="17"/>
      <c r="N47" s="17"/>
      <c r="O47" s="17"/>
      <c r="P47" s="17"/>
      <c r="Q47" s="17"/>
      <c r="R47" s="17"/>
      <c r="S47" s="17"/>
      <c r="T47" s="17"/>
      <c r="U47" s="17"/>
      <c r="V47" s="17"/>
      <c r="W47" s="17"/>
    </row>
    <row r="48" spans="1:23" ht="12.75" customHeight="1">
      <c r="A48" s="285"/>
      <c r="B48" s="17"/>
      <c r="C48" s="17"/>
      <c r="D48" s="17"/>
      <c r="E48" s="17"/>
      <c r="F48" s="17"/>
      <c r="G48" s="17"/>
      <c r="H48" s="17"/>
      <c r="I48" s="17"/>
      <c r="J48" s="17"/>
      <c r="K48" s="17"/>
      <c r="L48" s="17"/>
      <c r="M48" s="17"/>
      <c r="N48" s="17"/>
      <c r="O48" s="17"/>
      <c r="P48" s="17"/>
      <c r="Q48" s="17"/>
      <c r="R48" s="17"/>
      <c r="S48" s="17"/>
      <c r="T48" s="17"/>
      <c r="U48" s="17"/>
      <c r="V48" s="17"/>
      <c r="W48" s="17"/>
    </row>
    <row r="49" spans="1:23" ht="12.75" customHeight="1">
      <c r="A49" s="285"/>
      <c r="B49" s="17"/>
      <c r="C49" s="17"/>
      <c r="D49" s="17"/>
      <c r="E49" s="17"/>
      <c r="F49" s="17"/>
      <c r="G49" s="17"/>
      <c r="H49" s="17"/>
      <c r="I49" s="17"/>
      <c r="J49" s="17"/>
      <c r="K49" s="17"/>
      <c r="L49" s="17"/>
      <c r="M49" s="17"/>
      <c r="N49" s="17"/>
      <c r="O49" s="17"/>
      <c r="P49" s="17"/>
      <c r="Q49" s="17"/>
      <c r="R49" s="17"/>
      <c r="S49" s="17"/>
      <c r="T49" s="17"/>
      <c r="U49" s="17"/>
      <c r="V49" s="17"/>
      <c r="W49" s="17"/>
    </row>
    <row r="50" spans="1:23" ht="12.75" customHeight="1">
      <c r="A50" s="285"/>
      <c r="B50" s="17"/>
      <c r="C50" s="17"/>
      <c r="D50" s="17"/>
      <c r="E50" s="17"/>
      <c r="F50" s="17"/>
      <c r="G50" s="17"/>
      <c r="H50" s="17"/>
      <c r="I50" s="17"/>
      <c r="J50" s="17"/>
      <c r="K50" s="17"/>
      <c r="L50" s="17"/>
      <c r="M50" s="17"/>
      <c r="N50" s="17"/>
      <c r="O50" s="17"/>
      <c r="P50" s="17"/>
      <c r="Q50" s="17"/>
      <c r="R50" s="17"/>
      <c r="S50" s="17"/>
      <c r="T50" s="17"/>
      <c r="U50" s="17"/>
      <c r="V50" s="17"/>
      <c r="W50" s="17"/>
    </row>
    <row r="51" spans="1:23" ht="12.75" customHeight="1">
      <c r="A51" s="285"/>
      <c r="B51" s="17"/>
      <c r="C51" s="17"/>
      <c r="D51" s="17"/>
      <c r="E51" s="17"/>
      <c r="F51" s="17"/>
      <c r="G51" s="17"/>
      <c r="H51" s="17"/>
      <c r="I51" s="17"/>
      <c r="J51" s="17"/>
      <c r="K51" s="17"/>
      <c r="L51" s="17"/>
      <c r="M51" s="17"/>
      <c r="N51" s="17"/>
      <c r="O51" s="17"/>
      <c r="P51" s="17"/>
      <c r="Q51" s="17"/>
      <c r="R51" s="17"/>
      <c r="S51" s="17"/>
      <c r="T51" s="17"/>
      <c r="U51" s="17"/>
      <c r="V51" s="17"/>
      <c r="W51" s="17"/>
    </row>
    <row r="52" spans="1:23" ht="12.75" customHeight="1">
      <c r="A52" s="285"/>
      <c r="B52" s="17"/>
      <c r="C52" s="17"/>
      <c r="D52" s="17"/>
      <c r="E52" s="17"/>
      <c r="F52" s="17"/>
      <c r="G52" s="17"/>
      <c r="H52" s="17"/>
      <c r="I52" s="17"/>
      <c r="J52" s="17"/>
      <c r="K52" s="17"/>
      <c r="L52" s="17"/>
      <c r="M52" s="17"/>
      <c r="N52" s="17"/>
      <c r="O52" s="17"/>
      <c r="P52" s="17"/>
      <c r="Q52" s="17"/>
      <c r="R52" s="17"/>
      <c r="S52" s="17"/>
      <c r="T52" s="17"/>
      <c r="U52" s="17"/>
      <c r="V52" s="17"/>
      <c r="W52" s="17"/>
    </row>
    <row r="53" spans="1:23" ht="12.75" customHeight="1">
      <c r="A53" s="285"/>
      <c r="B53" s="17"/>
      <c r="C53" s="17"/>
      <c r="D53" s="17"/>
      <c r="E53" s="17"/>
      <c r="F53" s="17"/>
      <c r="G53" s="17"/>
      <c r="H53" s="17"/>
      <c r="I53" s="17"/>
      <c r="J53" s="17"/>
      <c r="K53" s="17"/>
      <c r="L53" s="17"/>
      <c r="M53" s="17"/>
      <c r="N53" s="17"/>
      <c r="O53" s="17"/>
      <c r="P53" s="17"/>
      <c r="Q53" s="17"/>
      <c r="R53" s="17"/>
      <c r="S53" s="17"/>
      <c r="T53" s="17"/>
      <c r="U53" s="17"/>
      <c r="V53" s="17"/>
      <c r="W53" s="17"/>
    </row>
    <row r="54" spans="1:23" ht="12.75" customHeight="1">
      <c r="A54" s="285"/>
      <c r="B54" s="17"/>
      <c r="C54" s="17"/>
      <c r="D54" s="17"/>
      <c r="E54" s="17"/>
      <c r="F54" s="17"/>
      <c r="G54" s="17"/>
      <c r="H54" s="17"/>
      <c r="I54" s="17"/>
      <c r="J54" s="17"/>
      <c r="K54" s="17"/>
      <c r="L54" s="17"/>
      <c r="M54" s="17"/>
      <c r="N54" s="17"/>
      <c r="O54" s="17"/>
      <c r="P54" s="17"/>
      <c r="Q54" s="17"/>
      <c r="R54" s="17"/>
      <c r="S54" s="17"/>
      <c r="T54" s="17"/>
      <c r="U54" s="17"/>
      <c r="V54" s="17"/>
      <c r="W54" s="17"/>
    </row>
    <row r="55" spans="1:23" ht="12.75" customHeight="1">
      <c r="A55" s="17"/>
      <c r="B55" s="17"/>
      <c r="C55" s="17"/>
      <c r="D55" s="17"/>
      <c r="E55" s="17"/>
      <c r="F55" s="17"/>
      <c r="G55" s="17"/>
      <c r="H55" s="17"/>
      <c r="I55" s="17"/>
      <c r="J55" s="17"/>
      <c r="K55" s="17"/>
      <c r="L55" s="17"/>
      <c r="M55" s="17"/>
      <c r="N55" s="17"/>
      <c r="O55" s="17"/>
      <c r="P55" s="17"/>
      <c r="Q55" s="17"/>
      <c r="R55" s="17"/>
      <c r="S55" s="17"/>
      <c r="T55" s="17"/>
      <c r="U55" s="17"/>
      <c r="V55" s="17"/>
      <c r="W55" s="17"/>
    </row>
    <row r="56" spans="1:23" ht="12.75" customHeight="1">
      <c r="A56" s="17"/>
      <c r="B56" s="17"/>
      <c r="C56" s="17"/>
      <c r="D56" s="17"/>
      <c r="E56" s="17"/>
      <c r="F56" s="17"/>
      <c r="G56" s="17"/>
      <c r="H56" s="17"/>
      <c r="I56" s="17"/>
      <c r="J56" s="17"/>
      <c r="K56" s="17"/>
      <c r="L56" s="17"/>
      <c r="M56" s="17"/>
      <c r="N56" s="17"/>
      <c r="O56" s="17"/>
      <c r="P56" s="17"/>
      <c r="Q56" s="17"/>
      <c r="R56" s="17"/>
      <c r="S56" s="17"/>
      <c r="T56" s="17"/>
      <c r="U56" s="17"/>
      <c r="V56" s="17"/>
      <c r="W56" s="17"/>
    </row>
    <row r="57" spans="1:23" ht="12.75" customHeight="1">
      <c r="A57" s="17"/>
      <c r="B57" s="17"/>
      <c r="C57" s="17"/>
      <c r="D57" s="17"/>
      <c r="E57" s="17"/>
      <c r="F57" s="17"/>
      <c r="G57" s="17"/>
      <c r="H57" s="17"/>
      <c r="I57" s="17"/>
      <c r="J57" s="17"/>
      <c r="K57" s="17"/>
      <c r="L57" s="17"/>
      <c r="M57" s="17"/>
      <c r="N57" s="17"/>
      <c r="O57" s="17"/>
      <c r="P57" s="17"/>
      <c r="Q57" s="17"/>
      <c r="R57" s="17"/>
      <c r="S57" s="17"/>
      <c r="T57" s="17"/>
      <c r="U57" s="17"/>
      <c r="V57" s="17"/>
      <c r="W57" s="17"/>
    </row>
    <row r="58" spans="1:23" ht="12.75" customHeight="1">
      <c r="A58" s="17"/>
      <c r="B58" s="17"/>
      <c r="C58" s="17"/>
      <c r="D58" s="17"/>
      <c r="E58" s="17"/>
      <c r="F58" s="17"/>
      <c r="G58" s="17"/>
      <c r="H58" s="17"/>
      <c r="I58" s="17"/>
      <c r="J58" s="17"/>
      <c r="K58" s="17"/>
      <c r="L58" s="17"/>
      <c r="M58" s="17"/>
      <c r="N58" s="17"/>
      <c r="O58" s="17"/>
      <c r="P58" s="17"/>
      <c r="Q58" s="17"/>
      <c r="R58" s="17"/>
      <c r="S58" s="17"/>
      <c r="T58" s="17"/>
      <c r="U58" s="17"/>
      <c r="V58" s="17"/>
      <c r="W58" s="17"/>
    </row>
    <row r="59" spans="1:23" ht="12.75" customHeight="1">
      <c r="A59" s="17"/>
      <c r="B59" s="17"/>
      <c r="C59" s="17"/>
      <c r="D59" s="17"/>
      <c r="E59" s="17"/>
      <c r="F59" s="17"/>
      <c r="G59" s="17"/>
      <c r="H59" s="17"/>
      <c r="I59" s="17"/>
      <c r="J59" s="17"/>
      <c r="K59" s="17"/>
      <c r="L59" s="17"/>
      <c r="M59" s="17"/>
      <c r="N59" s="17"/>
      <c r="O59" s="17"/>
      <c r="P59" s="17"/>
      <c r="Q59" s="17"/>
      <c r="R59" s="17"/>
      <c r="S59" s="17"/>
      <c r="T59" s="17"/>
      <c r="U59" s="17"/>
      <c r="V59" s="17"/>
      <c r="W59" s="17"/>
    </row>
    <row r="60" spans="1:23" ht="12.75" customHeight="1">
      <c r="A60" s="17"/>
      <c r="B60" s="17"/>
      <c r="C60" s="17"/>
      <c r="D60" s="17"/>
      <c r="E60" s="17"/>
      <c r="F60" s="17"/>
      <c r="G60" s="17"/>
      <c r="H60" s="17"/>
      <c r="I60" s="17"/>
      <c r="J60" s="17"/>
      <c r="K60" s="17"/>
      <c r="L60" s="17"/>
      <c r="M60" s="17"/>
      <c r="N60" s="17"/>
      <c r="O60" s="17"/>
      <c r="P60" s="17"/>
      <c r="Q60" s="17"/>
      <c r="R60" s="17"/>
      <c r="S60" s="17"/>
      <c r="T60" s="17"/>
      <c r="U60" s="17"/>
      <c r="V60" s="17"/>
      <c r="W60" s="17"/>
    </row>
    <row r="61" spans="1:23" ht="12.75" customHeight="1">
      <c r="A61" s="17"/>
      <c r="B61" s="17"/>
      <c r="C61" s="17"/>
      <c r="D61" s="17"/>
      <c r="E61" s="17"/>
      <c r="F61" s="17"/>
      <c r="G61" s="17"/>
      <c r="H61" s="17"/>
      <c r="I61" s="17"/>
      <c r="J61" s="17"/>
      <c r="K61" s="17"/>
      <c r="L61" s="17"/>
      <c r="M61" s="17"/>
      <c r="N61" s="17"/>
      <c r="O61" s="17"/>
      <c r="P61" s="17"/>
      <c r="Q61" s="17"/>
      <c r="R61" s="17"/>
      <c r="S61" s="17"/>
      <c r="T61" s="17"/>
      <c r="U61" s="17"/>
      <c r="V61" s="17"/>
      <c r="W61" s="17"/>
    </row>
    <row r="62" spans="1:23" ht="12.75" customHeight="1">
      <c r="A62" s="17"/>
      <c r="B62" s="17"/>
      <c r="C62" s="17"/>
      <c r="D62" s="17"/>
      <c r="E62" s="17"/>
      <c r="F62" s="17"/>
      <c r="G62" s="17"/>
      <c r="H62" s="17"/>
      <c r="I62" s="17"/>
      <c r="J62" s="17"/>
      <c r="K62" s="17"/>
      <c r="L62" s="17"/>
      <c r="M62" s="17"/>
      <c r="N62" s="17"/>
      <c r="O62" s="17"/>
      <c r="P62" s="17"/>
      <c r="Q62" s="17"/>
      <c r="R62" s="17"/>
      <c r="S62" s="17"/>
      <c r="T62" s="17"/>
      <c r="U62" s="17"/>
      <c r="V62" s="17"/>
      <c r="W62" s="17"/>
    </row>
    <row r="63" spans="1:23" ht="12.75" customHeight="1">
      <c r="A63" s="17"/>
      <c r="B63" s="17"/>
      <c r="C63" s="17"/>
      <c r="D63" s="17"/>
      <c r="E63" s="17"/>
      <c r="F63" s="17"/>
      <c r="G63" s="17"/>
      <c r="H63" s="17"/>
      <c r="I63" s="17"/>
      <c r="J63" s="17"/>
      <c r="K63" s="17"/>
      <c r="L63" s="17"/>
      <c r="M63" s="17"/>
      <c r="N63" s="17"/>
      <c r="O63" s="17"/>
      <c r="P63" s="17"/>
      <c r="Q63" s="17"/>
      <c r="R63" s="17"/>
      <c r="S63" s="17"/>
      <c r="T63" s="17"/>
      <c r="U63" s="17"/>
      <c r="V63" s="17"/>
      <c r="W63" s="17"/>
    </row>
    <row r="64" spans="1:23" ht="12.75" customHeight="1">
      <c r="A64" s="17"/>
      <c r="B64" s="17"/>
      <c r="C64" s="17"/>
      <c r="D64" s="17"/>
      <c r="E64" s="17"/>
      <c r="F64" s="17"/>
      <c r="G64" s="17"/>
      <c r="H64" s="17"/>
      <c r="I64" s="17"/>
      <c r="J64" s="17"/>
      <c r="K64" s="17"/>
      <c r="L64" s="17"/>
      <c r="M64" s="17"/>
      <c r="N64" s="17"/>
      <c r="O64" s="17"/>
      <c r="P64" s="17"/>
      <c r="Q64" s="17"/>
      <c r="R64" s="17"/>
      <c r="S64" s="17"/>
      <c r="T64" s="17"/>
      <c r="U64" s="17"/>
      <c r="V64" s="17"/>
      <c r="W64" s="17"/>
    </row>
    <row r="65" spans="1:23" ht="12.75" customHeight="1">
      <c r="A65" s="17"/>
      <c r="B65" s="17"/>
      <c r="C65" s="17"/>
      <c r="D65" s="17"/>
      <c r="E65" s="17"/>
      <c r="F65" s="17"/>
      <c r="G65" s="17"/>
      <c r="H65" s="17"/>
      <c r="I65" s="17"/>
      <c r="J65" s="17"/>
      <c r="K65" s="17"/>
      <c r="L65" s="17"/>
      <c r="M65" s="17"/>
      <c r="N65" s="17"/>
      <c r="O65" s="17"/>
      <c r="P65" s="17"/>
      <c r="Q65" s="17"/>
      <c r="R65" s="17"/>
      <c r="S65" s="17"/>
      <c r="T65" s="17"/>
      <c r="U65" s="17"/>
      <c r="V65" s="17"/>
      <c r="W65" s="17"/>
    </row>
    <row r="66" spans="1:23" ht="12.75" customHeight="1">
      <c r="A66" s="17"/>
      <c r="B66" s="17"/>
      <c r="C66" s="17"/>
      <c r="D66" s="17"/>
      <c r="E66" s="17"/>
      <c r="F66" s="17"/>
      <c r="G66" s="17"/>
      <c r="H66" s="17"/>
      <c r="I66" s="17"/>
      <c r="J66" s="17"/>
      <c r="K66" s="17"/>
      <c r="L66" s="17"/>
      <c r="M66" s="17"/>
      <c r="N66" s="17"/>
      <c r="O66" s="17"/>
      <c r="P66" s="17"/>
      <c r="Q66" s="17"/>
      <c r="R66" s="17"/>
      <c r="S66" s="17"/>
      <c r="T66" s="17"/>
      <c r="U66" s="17"/>
      <c r="V66" s="17"/>
      <c r="W66" s="17"/>
    </row>
    <row r="67" spans="1:23" ht="12.75" customHeight="1">
      <c r="A67" s="17"/>
      <c r="B67" s="17"/>
      <c r="C67" s="17"/>
      <c r="D67" s="17"/>
      <c r="E67" s="17"/>
      <c r="F67" s="17"/>
      <c r="G67" s="17"/>
      <c r="H67" s="17"/>
      <c r="I67" s="17"/>
      <c r="J67" s="17"/>
      <c r="K67" s="17"/>
      <c r="L67" s="17"/>
      <c r="M67" s="17"/>
      <c r="N67" s="17"/>
      <c r="O67" s="17"/>
      <c r="P67" s="17"/>
      <c r="Q67" s="17"/>
      <c r="R67" s="17"/>
      <c r="S67" s="17"/>
      <c r="T67" s="17"/>
      <c r="U67" s="17"/>
      <c r="V67" s="17"/>
      <c r="W67" s="17"/>
    </row>
    <row r="68" spans="1:23" ht="12.75" customHeight="1">
      <c r="A68" s="17"/>
      <c r="B68" s="17"/>
      <c r="C68" s="17"/>
      <c r="D68" s="17"/>
      <c r="E68" s="17"/>
      <c r="F68" s="17"/>
      <c r="G68" s="17"/>
      <c r="H68" s="17"/>
      <c r="I68" s="17"/>
      <c r="J68" s="17"/>
      <c r="K68" s="17"/>
      <c r="L68" s="17"/>
      <c r="M68" s="17"/>
      <c r="N68" s="17"/>
      <c r="O68" s="17"/>
      <c r="P68" s="17"/>
      <c r="Q68" s="17"/>
      <c r="R68" s="17"/>
      <c r="S68" s="17"/>
      <c r="T68" s="17"/>
      <c r="U68" s="17"/>
      <c r="V68" s="17"/>
      <c r="W68" s="17"/>
    </row>
    <row r="69" spans="1:23" ht="12.75" customHeight="1">
      <c r="A69" s="17"/>
      <c r="B69" s="17"/>
      <c r="C69" s="17"/>
      <c r="D69" s="17"/>
      <c r="E69" s="17"/>
      <c r="F69" s="17"/>
      <c r="G69" s="17"/>
      <c r="H69" s="17"/>
      <c r="I69" s="17"/>
      <c r="J69" s="17"/>
      <c r="K69" s="17"/>
      <c r="L69" s="17"/>
      <c r="M69" s="17"/>
      <c r="N69" s="17"/>
      <c r="O69" s="17"/>
      <c r="P69" s="17"/>
      <c r="Q69" s="17"/>
      <c r="R69" s="17"/>
      <c r="S69" s="17"/>
      <c r="T69" s="17"/>
      <c r="U69" s="17"/>
      <c r="V69" s="17"/>
      <c r="W69" s="17"/>
    </row>
    <row r="70" spans="1:23" ht="12.75" customHeight="1">
      <c r="A70" s="17"/>
      <c r="B70" s="17"/>
      <c r="C70" s="17"/>
      <c r="D70" s="17"/>
      <c r="E70" s="17"/>
      <c r="F70" s="17"/>
      <c r="G70" s="17"/>
      <c r="H70" s="17"/>
      <c r="I70" s="17"/>
      <c r="J70" s="17"/>
      <c r="K70" s="17"/>
      <c r="L70" s="17"/>
      <c r="M70" s="17"/>
      <c r="N70" s="17"/>
      <c r="O70" s="17"/>
      <c r="P70" s="17"/>
      <c r="Q70" s="17"/>
      <c r="R70" s="17"/>
      <c r="S70" s="17"/>
      <c r="T70" s="17"/>
      <c r="U70" s="17"/>
      <c r="V70" s="17"/>
      <c r="W70" s="17"/>
    </row>
    <row r="71" spans="1:23" ht="12.75" customHeight="1">
      <c r="A71" s="17"/>
      <c r="B71" s="17"/>
      <c r="C71" s="17"/>
      <c r="D71" s="17"/>
      <c r="E71" s="17"/>
      <c r="F71" s="17"/>
      <c r="G71" s="17"/>
      <c r="H71" s="17"/>
      <c r="I71" s="17"/>
      <c r="J71" s="17"/>
      <c r="K71" s="17"/>
      <c r="L71" s="17"/>
      <c r="M71" s="17"/>
      <c r="N71" s="17"/>
      <c r="O71" s="17"/>
      <c r="P71" s="17"/>
      <c r="Q71" s="17"/>
      <c r="R71" s="17"/>
      <c r="S71" s="17"/>
      <c r="T71" s="17"/>
      <c r="U71" s="17"/>
      <c r="V71" s="17"/>
      <c r="W71" s="17"/>
    </row>
    <row r="72" spans="1:23" ht="12.75" customHeight="1">
      <c r="A72" s="17"/>
      <c r="B72" s="17"/>
      <c r="C72" s="17"/>
      <c r="D72" s="17"/>
      <c r="E72" s="17"/>
      <c r="F72" s="17"/>
      <c r="G72" s="17"/>
      <c r="H72" s="17"/>
      <c r="I72" s="17"/>
      <c r="J72" s="17"/>
      <c r="K72" s="17"/>
      <c r="L72" s="17"/>
      <c r="M72" s="17"/>
      <c r="N72" s="17"/>
      <c r="O72" s="17"/>
      <c r="P72" s="17"/>
      <c r="Q72" s="17"/>
      <c r="R72" s="17"/>
      <c r="S72" s="17"/>
      <c r="T72" s="17"/>
      <c r="U72" s="17"/>
      <c r="V72" s="17"/>
      <c r="W72" s="17"/>
    </row>
    <row r="73" spans="1:23" ht="12.75" customHeight="1">
      <c r="A73" s="17"/>
      <c r="B73" s="17"/>
      <c r="C73" s="17"/>
      <c r="D73" s="17"/>
      <c r="E73" s="17"/>
      <c r="F73" s="17"/>
      <c r="G73" s="17"/>
      <c r="H73" s="17"/>
      <c r="I73" s="17"/>
      <c r="J73" s="17"/>
      <c r="K73" s="17"/>
      <c r="L73" s="17"/>
      <c r="M73" s="17"/>
      <c r="N73" s="17"/>
      <c r="O73" s="17"/>
      <c r="P73" s="17"/>
      <c r="Q73" s="17"/>
      <c r="R73" s="17"/>
      <c r="S73" s="17"/>
      <c r="T73" s="17"/>
      <c r="U73" s="17"/>
      <c r="V73" s="17"/>
      <c r="W73" s="17"/>
    </row>
    <row r="74" spans="1:23" ht="12.75" customHeight="1">
      <c r="A74" s="17"/>
      <c r="B74" s="17"/>
      <c r="C74" s="17"/>
      <c r="D74" s="17"/>
      <c r="E74" s="17"/>
      <c r="F74" s="17"/>
      <c r="G74" s="17"/>
      <c r="H74" s="17"/>
      <c r="I74" s="17"/>
      <c r="J74" s="17"/>
      <c r="K74" s="17"/>
      <c r="L74" s="17"/>
      <c r="M74" s="17"/>
      <c r="N74" s="17"/>
      <c r="O74" s="17"/>
      <c r="P74" s="17"/>
      <c r="Q74" s="17"/>
      <c r="R74" s="17"/>
      <c r="S74" s="17"/>
      <c r="T74" s="17"/>
      <c r="U74" s="17"/>
      <c r="V74" s="17"/>
      <c r="W74" s="17"/>
    </row>
    <row r="75" spans="1:23" ht="12.75" customHeight="1">
      <c r="A75" s="17"/>
      <c r="B75" s="17"/>
      <c r="C75" s="17"/>
      <c r="D75" s="17"/>
      <c r="E75" s="17"/>
      <c r="F75" s="17"/>
      <c r="G75" s="17"/>
      <c r="H75" s="17"/>
      <c r="I75" s="17"/>
      <c r="J75" s="17"/>
      <c r="K75" s="17"/>
      <c r="L75" s="17"/>
      <c r="M75" s="17"/>
      <c r="N75" s="17"/>
      <c r="O75" s="17"/>
      <c r="P75" s="17"/>
      <c r="Q75" s="17"/>
      <c r="R75" s="17"/>
      <c r="S75" s="17"/>
      <c r="T75" s="17"/>
      <c r="U75" s="17"/>
      <c r="V75" s="17"/>
      <c r="W75" s="17"/>
    </row>
    <row r="76" spans="1:23" ht="12.75" customHeight="1">
      <c r="A76" s="17"/>
      <c r="B76" s="17"/>
      <c r="C76" s="17"/>
      <c r="D76" s="17"/>
      <c r="E76" s="17"/>
      <c r="F76" s="17"/>
      <c r="G76" s="17"/>
      <c r="H76" s="17"/>
      <c r="I76" s="17"/>
      <c r="J76" s="17"/>
      <c r="K76" s="17"/>
      <c r="L76" s="17"/>
      <c r="M76" s="17"/>
      <c r="N76" s="17"/>
      <c r="O76" s="17"/>
      <c r="P76" s="17"/>
      <c r="Q76" s="17"/>
      <c r="R76" s="17"/>
      <c r="S76" s="17"/>
      <c r="T76" s="17"/>
      <c r="U76" s="17"/>
      <c r="V76" s="17"/>
      <c r="W76" s="17"/>
    </row>
    <row r="77" spans="1:23" ht="12.75" customHeight="1">
      <c r="A77" s="17"/>
      <c r="B77" s="17"/>
      <c r="C77" s="17"/>
      <c r="D77" s="17"/>
      <c r="E77" s="17"/>
      <c r="F77" s="17"/>
      <c r="G77" s="17"/>
      <c r="H77" s="17"/>
      <c r="I77" s="17"/>
      <c r="J77" s="17"/>
      <c r="K77" s="17"/>
      <c r="L77" s="17"/>
      <c r="M77" s="17"/>
      <c r="N77" s="17"/>
      <c r="O77" s="17"/>
      <c r="P77" s="17"/>
      <c r="Q77" s="17"/>
      <c r="R77" s="17"/>
      <c r="S77" s="17"/>
      <c r="T77" s="17"/>
      <c r="U77" s="17"/>
      <c r="V77" s="17"/>
      <c r="W77" s="17"/>
    </row>
    <row r="78" spans="1:23" ht="12.75" customHeight="1">
      <c r="A78" s="17"/>
      <c r="B78" s="17"/>
      <c r="C78" s="17"/>
      <c r="D78" s="17"/>
      <c r="E78" s="17"/>
      <c r="F78" s="17"/>
      <c r="G78" s="17"/>
      <c r="H78" s="17"/>
      <c r="I78" s="17"/>
      <c r="J78" s="17"/>
      <c r="K78" s="17"/>
      <c r="L78" s="17"/>
      <c r="M78" s="17"/>
      <c r="N78" s="17"/>
      <c r="O78" s="17"/>
      <c r="P78" s="17"/>
      <c r="Q78" s="17"/>
      <c r="R78" s="17"/>
      <c r="S78" s="17"/>
      <c r="T78" s="17"/>
      <c r="U78" s="17"/>
      <c r="V78" s="17"/>
      <c r="W78" s="17"/>
    </row>
    <row r="79" spans="1:23" ht="12.75" customHeight="1">
      <c r="A79" s="17"/>
      <c r="B79" s="17"/>
      <c r="C79" s="17"/>
      <c r="D79" s="17"/>
      <c r="E79" s="17"/>
      <c r="F79" s="17"/>
      <c r="G79" s="17"/>
      <c r="H79" s="17"/>
      <c r="I79" s="17"/>
      <c r="J79" s="17"/>
      <c r="K79" s="17"/>
      <c r="L79" s="17"/>
      <c r="M79" s="17"/>
      <c r="N79" s="17"/>
      <c r="O79" s="17"/>
      <c r="P79" s="17"/>
      <c r="Q79" s="17"/>
      <c r="R79" s="17"/>
      <c r="S79" s="17"/>
      <c r="T79" s="17"/>
      <c r="U79" s="17"/>
      <c r="V79" s="17"/>
      <c r="W79" s="17"/>
    </row>
    <row r="80" spans="1:23" ht="12.75" customHeight="1">
      <c r="A80" s="17"/>
      <c r="B80" s="17"/>
      <c r="C80" s="17"/>
      <c r="D80" s="17"/>
      <c r="E80" s="17"/>
      <c r="F80" s="17"/>
      <c r="G80" s="17"/>
      <c r="H80" s="17"/>
      <c r="I80" s="17"/>
      <c r="J80" s="17"/>
      <c r="K80" s="17"/>
      <c r="L80" s="17"/>
      <c r="M80" s="17"/>
      <c r="N80" s="17"/>
      <c r="O80" s="17"/>
      <c r="P80" s="17"/>
      <c r="Q80" s="17"/>
      <c r="R80" s="17"/>
      <c r="S80" s="17"/>
      <c r="T80" s="17"/>
      <c r="U80" s="17"/>
      <c r="V80" s="17"/>
      <c r="W80" s="17"/>
    </row>
    <row r="81" spans="1:23" ht="12.75" customHeight="1">
      <c r="A81" s="17"/>
      <c r="B81" s="17"/>
      <c r="C81" s="17"/>
      <c r="D81" s="17"/>
      <c r="E81" s="17"/>
      <c r="F81" s="17"/>
      <c r="G81" s="17"/>
      <c r="H81" s="17"/>
      <c r="I81" s="17"/>
      <c r="J81" s="17"/>
      <c r="K81" s="17"/>
      <c r="L81" s="17"/>
      <c r="M81" s="17"/>
      <c r="N81" s="17"/>
      <c r="O81" s="17"/>
      <c r="P81" s="17"/>
      <c r="Q81" s="17"/>
      <c r="R81" s="17"/>
      <c r="S81" s="17"/>
      <c r="T81" s="17"/>
      <c r="U81" s="17"/>
      <c r="V81" s="17"/>
      <c r="W81" s="17"/>
    </row>
    <row r="82" spans="1:23" ht="12.75" customHeight="1">
      <c r="A82" s="17"/>
      <c r="B82" s="17"/>
      <c r="C82" s="17"/>
      <c r="D82" s="17"/>
      <c r="E82" s="17"/>
      <c r="F82" s="17"/>
      <c r="G82" s="17"/>
      <c r="H82" s="17"/>
      <c r="I82" s="17"/>
      <c r="J82" s="17"/>
      <c r="K82" s="17"/>
      <c r="L82" s="17"/>
      <c r="M82" s="17"/>
      <c r="N82" s="17"/>
      <c r="O82" s="17"/>
      <c r="P82" s="17"/>
      <c r="Q82" s="17"/>
      <c r="R82" s="17"/>
      <c r="S82" s="17"/>
      <c r="T82" s="17"/>
      <c r="U82" s="17"/>
      <c r="V82" s="17"/>
      <c r="W82" s="17"/>
    </row>
    <row r="83" spans="1:23" ht="12.75" customHeight="1">
      <c r="A83" s="17"/>
      <c r="B83" s="17"/>
      <c r="C83" s="17"/>
      <c r="D83" s="17"/>
      <c r="E83" s="17"/>
      <c r="F83" s="17"/>
      <c r="G83" s="17"/>
      <c r="H83" s="17"/>
      <c r="I83" s="17"/>
      <c r="J83" s="17"/>
      <c r="K83" s="17"/>
      <c r="L83" s="17"/>
      <c r="M83" s="17"/>
      <c r="N83" s="17"/>
      <c r="O83" s="17"/>
      <c r="P83" s="17"/>
      <c r="Q83" s="17"/>
      <c r="R83" s="17"/>
      <c r="S83" s="17"/>
      <c r="T83" s="17"/>
      <c r="U83" s="17"/>
      <c r="V83" s="17"/>
      <c r="W83" s="17"/>
    </row>
    <row r="84" spans="1:23" ht="12.75" customHeight="1">
      <c r="A84" s="17"/>
      <c r="B84" s="17"/>
      <c r="C84" s="17"/>
      <c r="D84" s="17"/>
      <c r="E84" s="17"/>
      <c r="F84" s="17"/>
      <c r="G84" s="17"/>
      <c r="H84" s="17"/>
      <c r="I84" s="17"/>
      <c r="J84" s="17"/>
      <c r="K84" s="17"/>
      <c r="L84" s="17"/>
      <c r="M84" s="17"/>
      <c r="N84" s="17"/>
      <c r="O84" s="17"/>
      <c r="P84" s="17"/>
      <c r="Q84" s="17"/>
      <c r="R84" s="17"/>
      <c r="S84" s="17"/>
      <c r="T84" s="17"/>
      <c r="U84" s="17"/>
      <c r="V84" s="17"/>
      <c r="W84" s="17"/>
    </row>
    <row r="85" spans="1:23" ht="12.75" customHeight="1">
      <c r="A85" s="17"/>
      <c r="B85" s="17"/>
      <c r="C85" s="17"/>
      <c r="D85" s="17"/>
      <c r="E85" s="17"/>
      <c r="F85" s="17"/>
      <c r="G85" s="17"/>
      <c r="H85" s="17"/>
      <c r="I85" s="17"/>
      <c r="J85" s="17"/>
      <c r="K85" s="17"/>
      <c r="L85" s="17"/>
      <c r="M85" s="17"/>
      <c r="N85" s="17"/>
      <c r="O85" s="17"/>
      <c r="P85" s="17"/>
      <c r="Q85" s="17"/>
      <c r="R85" s="17"/>
      <c r="S85" s="17"/>
      <c r="T85" s="17"/>
      <c r="U85" s="17"/>
      <c r="V85" s="17"/>
      <c r="W85" s="17"/>
    </row>
    <row r="86" spans="1:23" ht="12.75" customHeight="1">
      <c r="A86" s="17"/>
      <c r="B86" s="17"/>
      <c r="C86" s="17"/>
      <c r="D86" s="17"/>
      <c r="E86" s="17"/>
      <c r="F86" s="17"/>
      <c r="G86" s="17"/>
      <c r="H86" s="17"/>
      <c r="I86" s="17"/>
      <c r="J86" s="17"/>
      <c r="K86" s="17"/>
      <c r="L86" s="17"/>
      <c r="M86" s="17"/>
      <c r="N86" s="17"/>
      <c r="O86" s="17"/>
      <c r="P86" s="17"/>
      <c r="Q86" s="17"/>
      <c r="R86" s="17"/>
      <c r="S86" s="17"/>
      <c r="T86" s="17"/>
      <c r="U86" s="17"/>
      <c r="V86" s="17"/>
      <c r="W86" s="17"/>
    </row>
    <row r="87" spans="1:23" ht="12.75" customHeight="1">
      <c r="A87" s="17"/>
      <c r="B87" s="17"/>
      <c r="C87" s="17"/>
      <c r="D87" s="17"/>
      <c r="E87" s="17"/>
      <c r="F87" s="17"/>
      <c r="G87" s="17"/>
      <c r="H87" s="17"/>
      <c r="I87" s="17"/>
      <c r="J87" s="17"/>
      <c r="K87" s="17"/>
      <c r="L87" s="17"/>
      <c r="M87" s="17"/>
      <c r="N87" s="17"/>
      <c r="O87" s="17"/>
      <c r="P87" s="17"/>
      <c r="Q87" s="17"/>
      <c r="R87" s="17"/>
      <c r="S87" s="17"/>
      <c r="T87" s="17"/>
      <c r="U87" s="17"/>
      <c r="V87" s="17"/>
      <c r="W87" s="17"/>
    </row>
    <row r="88" spans="1:23" ht="12.75" customHeight="1">
      <c r="A88" s="17"/>
      <c r="B88" s="17"/>
      <c r="C88" s="17"/>
      <c r="D88" s="17"/>
      <c r="E88" s="17"/>
      <c r="F88" s="17"/>
      <c r="G88" s="17"/>
      <c r="H88" s="17"/>
      <c r="I88" s="17"/>
      <c r="J88" s="17"/>
      <c r="K88" s="17"/>
      <c r="L88" s="17"/>
      <c r="M88" s="17"/>
      <c r="N88" s="17"/>
      <c r="O88" s="17"/>
      <c r="P88" s="17"/>
      <c r="Q88" s="17"/>
      <c r="R88" s="17"/>
      <c r="S88" s="17"/>
      <c r="T88" s="17"/>
      <c r="U88" s="17"/>
      <c r="V88" s="17"/>
      <c r="W88" s="17"/>
    </row>
    <row r="89" spans="1:23" ht="12.75" customHeight="1">
      <c r="A89" s="17"/>
      <c r="B89" s="17"/>
      <c r="C89" s="17"/>
      <c r="D89" s="17"/>
      <c r="E89" s="17"/>
      <c r="F89" s="17"/>
      <c r="G89" s="17"/>
      <c r="H89" s="17"/>
      <c r="I89" s="17"/>
      <c r="J89" s="17"/>
      <c r="K89" s="17"/>
      <c r="L89" s="17"/>
      <c r="M89" s="17"/>
      <c r="N89" s="17"/>
      <c r="O89" s="17"/>
      <c r="P89" s="17"/>
      <c r="Q89" s="17"/>
      <c r="R89" s="17"/>
      <c r="S89" s="17"/>
      <c r="T89" s="17"/>
      <c r="U89" s="17"/>
      <c r="V89" s="17"/>
      <c r="W89" s="17"/>
    </row>
    <row r="90" spans="1:23" ht="12.75" customHeight="1">
      <c r="A90" s="17"/>
      <c r="B90" s="17"/>
      <c r="C90" s="17"/>
      <c r="D90" s="17"/>
      <c r="E90" s="17"/>
      <c r="F90" s="17"/>
      <c r="G90" s="17"/>
      <c r="H90" s="17"/>
      <c r="I90" s="17"/>
      <c r="J90" s="17"/>
      <c r="K90" s="17"/>
      <c r="L90" s="17"/>
      <c r="M90" s="17"/>
      <c r="N90" s="17"/>
      <c r="O90" s="17"/>
      <c r="P90" s="17"/>
      <c r="Q90" s="17"/>
      <c r="R90" s="17"/>
      <c r="S90" s="17"/>
      <c r="T90" s="17"/>
      <c r="U90" s="17"/>
      <c r="V90" s="17"/>
      <c r="W90" s="17"/>
    </row>
    <row r="91" spans="1:23" ht="12.75" customHeight="1">
      <c r="A91" s="17"/>
      <c r="B91" s="17"/>
      <c r="C91" s="17"/>
      <c r="D91" s="17"/>
      <c r="E91" s="17"/>
      <c r="F91" s="17"/>
      <c r="G91" s="17"/>
      <c r="H91" s="17"/>
      <c r="I91" s="17"/>
      <c r="J91" s="17"/>
      <c r="K91" s="17"/>
      <c r="L91" s="17"/>
      <c r="M91" s="17"/>
      <c r="N91" s="17"/>
      <c r="O91" s="17"/>
      <c r="P91" s="17"/>
      <c r="Q91" s="17"/>
      <c r="R91" s="17"/>
      <c r="S91" s="17"/>
      <c r="T91" s="17"/>
      <c r="U91" s="17"/>
      <c r="V91" s="17"/>
      <c r="W91" s="17"/>
    </row>
    <row r="92" spans="1:23" ht="12.75" customHeight="1">
      <c r="A92" s="17"/>
      <c r="B92" s="17"/>
      <c r="C92" s="17"/>
      <c r="D92" s="17"/>
      <c r="E92" s="17"/>
      <c r="F92" s="17"/>
      <c r="G92" s="17"/>
      <c r="H92" s="17"/>
      <c r="I92" s="17"/>
      <c r="J92" s="17"/>
      <c r="K92" s="17"/>
      <c r="L92" s="17"/>
      <c r="M92" s="17"/>
      <c r="N92" s="17"/>
      <c r="O92" s="17"/>
      <c r="P92" s="17"/>
      <c r="Q92" s="17"/>
      <c r="R92" s="17"/>
      <c r="S92" s="17"/>
      <c r="T92" s="17"/>
      <c r="U92" s="17"/>
      <c r="V92" s="17"/>
      <c r="W92" s="17"/>
    </row>
    <row r="93" spans="1:23" ht="12.75" customHeight="1">
      <c r="A93" s="17"/>
      <c r="B93" s="17"/>
      <c r="C93" s="17"/>
      <c r="D93" s="17"/>
      <c r="E93" s="17"/>
      <c r="F93" s="17"/>
      <c r="G93" s="17"/>
      <c r="H93" s="17"/>
      <c r="I93" s="17"/>
      <c r="J93" s="17"/>
      <c r="K93" s="17"/>
      <c r="L93" s="17"/>
      <c r="M93" s="17"/>
      <c r="N93" s="17"/>
      <c r="O93" s="17"/>
      <c r="P93" s="17"/>
      <c r="Q93" s="17"/>
      <c r="R93" s="17"/>
      <c r="S93" s="17"/>
      <c r="T93" s="17"/>
      <c r="U93" s="17"/>
      <c r="V93" s="17"/>
      <c r="W93" s="17"/>
    </row>
    <row r="94" spans="1:23" ht="12.75" customHeight="1">
      <c r="A94" s="17"/>
      <c r="B94" s="17"/>
      <c r="C94" s="17"/>
      <c r="D94" s="17"/>
      <c r="E94" s="17"/>
      <c r="F94" s="17"/>
      <c r="G94" s="17"/>
      <c r="H94" s="17"/>
      <c r="I94" s="17"/>
      <c r="J94" s="17"/>
      <c r="K94" s="17"/>
      <c r="L94" s="17"/>
      <c r="M94" s="17"/>
      <c r="N94" s="17"/>
      <c r="O94" s="17"/>
      <c r="P94" s="17"/>
      <c r="Q94" s="17"/>
      <c r="R94" s="17"/>
      <c r="S94" s="17"/>
      <c r="T94" s="17"/>
      <c r="U94" s="17"/>
      <c r="V94" s="17"/>
      <c r="W94" s="17"/>
    </row>
    <row r="95" spans="1:23" ht="12.75" customHeight="1">
      <c r="A95" s="17"/>
      <c r="B95" s="17"/>
      <c r="C95" s="17"/>
      <c r="D95" s="17"/>
      <c r="E95" s="17"/>
      <c r="F95" s="17"/>
      <c r="G95" s="17"/>
      <c r="H95" s="17"/>
      <c r="I95" s="17"/>
      <c r="J95" s="17"/>
      <c r="K95" s="17"/>
      <c r="L95" s="17"/>
      <c r="M95" s="17"/>
      <c r="N95" s="17"/>
      <c r="O95" s="17"/>
      <c r="P95" s="17"/>
      <c r="Q95" s="17"/>
      <c r="R95" s="17"/>
      <c r="S95" s="17"/>
      <c r="T95" s="17"/>
      <c r="U95" s="17"/>
      <c r="V95" s="17"/>
      <c r="W95" s="17"/>
    </row>
    <row r="96" spans="1:23" ht="12.75" customHeight="1">
      <c r="A96" s="17"/>
      <c r="B96" s="17"/>
      <c r="C96" s="17"/>
      <c r="D96" s="17"/>
      <c r="E96" s="17"/>
      <c r="F96" s="17"/>
      <c r="G96" s="17"/>
      <c r="H96" s="17"/>
      <c r="I96" s="17"/>
      <c r="J96" s="17"/>
      <c r="K96" s="17"/>
      <c r="L96" s="17"/>
      <c r="M96" s="17"/>
      <c r="N96" s="17"/>
      <c r="O96" s="17"/>
      <c r="P96" s="17"/>
      <c r="Q96" s="17"/>
      <c r="R96" s="17"/>
      <c r="S96" s="17"/>
      <c r="T96" s="17"/>
      <c r="U96" s="17"/>
      <c r="V96" s="17"/>
      <c r="W96" s="17"/>
    </row>
    <row r="97" spans="1:23" ht="12.75" customHeight="1">
      <c r="A97" s="17"/>
      <c r="B97" s="17"/>
      <c r="C97" s="17"/>
      <c r="D97" s="17"/>
      <c r="E97" s="17"/>
      <c r="F97" s="17"/>
      <c r="G97" s="17"/>
      <c r="H97" s="17"/>
      <c r="I97" s="17"/>
      <c r="J97" s="17"/>
      <c r="K97" s="17"/>
      <c r="L97" s="17"/>
      <c r="M97" s="17"/>
      <c r="N97" s="17"/>
      <c r="O97" s="17"/>
      <c r="P97" s="17"/>
      <c r="Q97" s="17"/>
      <c r="R97" s="17"/>
      <c r="S97" s="17"/>
      <c r="T97" s="17"/>
      <c r="U97" s="17"/>
      <c r="V97" s="17"/>
      <c r="W97" s="17"/>
    </row>
    <row r="98" spans="1:23" ht="12.75" customHeight="1">
      <c r="A98" s="17"/>
      <c r="B98" s="17"/>
      <c r="C98" s="17"/>
      <c r="D98" s="17"/>
      <c r="E98" s="17"/>
      <c r="F98" s="17"/>
      <c r="G98" s="17"/>
      <c r="H98" s="17"/>
      <c r="I98" s="17"/>
      <c r="J98" s="17"/>
      <c r="K98" s="17"/>
      <c r="L98" s="17"/>
      <c r="M98" s="17"/>
      <c r="N98" s="17"/>
      <c r="O98" s="17"/>
      <c r="P98" s="17"/>
      <c r="Q98" s="17"/>
      <c r="R98" s="17"/>
      <c r="S98" s="17"/>
      <c r="T98" s="17"/>
      <c r="U98" s="17"/>
      <c r="V98" s="17"/>
      <c r="W98" s="17"/>
    </row>
    <row r="99" spans="1:23" ht="12.75" customHeight="1">
      <c r="A99" s="17"/>
      <c r="B99" s="17"/>
      <c r="C99" s="17"/>
      <c r="D99" s="17"/>
      <c r="E99" s="17"/>
      <c r="F99" s="17"/>
      <c r="G99" s="17"/>
      <c r="H99" s="17"/>
      <c r="I99" s="17"/>
      <c r="J99" s="17"/>
      <c r="K99" s="17"/>
      <c r="L99" s="17"/>
      <c r="M99" s="17"/>
      <c r="N99" s="17"/>
      <c r="O99" s="17"/>
      <c r="P99" s="17"/>
      <c r="Q99" s="17"/>
      <c r="R99" s="17"/>
      <c r="S99" s="17"/>
      <c r="T99" s="17"/>
      <c r="U99" s="17"/>
      <c r="V99" s="17"/>
      <c r="W99" s="17"/>
    </row>
    <row r="100" spans="1:23"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spans="1:23"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spans="1:23"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spans="1:23"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spans="1:23"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spans="1:23"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spans="1:23"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spans="1:23"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spans="1:23"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spans="1:23"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spans="1:23"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spans="1:23"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spans="1:23"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spans="1:23"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spans="1:23"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spans="1:23"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spans="1:23"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spans="1:23"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spans="1:23"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spans="1:23"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spans="1:23"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spans="1:23"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spans="1:23"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spans="1:23"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spans="1:23"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spans="1:23"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spans="1:23"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spans="1:23"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spans="1:23"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spans="1:23"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spans="1:23"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spans="1:23"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spans="1:23"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spans="1:23"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spans="1:23"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spans="1:23"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spans="1:23"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spans="1:23"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spans="1:23"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spans="1:23"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spans="1:23"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spans="1:23"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spans="1:23"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spans="1:23"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spans="1:23"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spans="1:23"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spans="1:23"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spans="1:23"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spans="1:23"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spans="1:23"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spans="1:23"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spans="1:23"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spans="1:23"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spans="1:23"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spans="1:23"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spans="1:23"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spans="1:23"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spans="1:23"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spans="1:23"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spans="1:23"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spans="1:23"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spans="1:23"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spans="1:23"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spans="1:23"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spans="1:23"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spans="1:23"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spans="1:23"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spans="1:23"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spans="1:23"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spans="1:23"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spans="1:23"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spans="1:23"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spans="1:23"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spans="1:23"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spans="1:23"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spans="1:23"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spans="1:23"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spans="1:23"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spans="1:23"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spans="1:23"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spans="1:23"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spans="1:23"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spans="1:23"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spans="1:23"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spans="1:23"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spans="1:23"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spans="1:23"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spans="1:23"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spans="1:23"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spans="1:23"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spans="1:23"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spans="1:23"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spans="1:23"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spans="1:23"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spans="1:23"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spans="1:23"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spans="1:23"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spans="1:23"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spans="1:23"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spans="1:23"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spans="1:23"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spans="1:23"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spans="1:23"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spans="1:23"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spans="1:23"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spans="1:23"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spans="1:23"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spans="1:23"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spans="1:23"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spans="1:23"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spans="1:23"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spans="1:23"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spans="1:23"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spans="1:23"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row>
    <row r="219" spans="1:23"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row>
    <row r="220" spans="1:23" ht="15.75" customHeight="1"/>
    <row r="221" spans="1:23" ht="15.75" customHeight="1"/>
    <row r="222" spans="1:23" ht="15.75" customHeight="1"/>
    <row r="223" spans="1:23" ht="15.75" customHeight="1"/>
    <row r="224" spans="1:2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4:D14"/>
  </mergeCells>
  <pageMargins left="0.25" right="0.25" top="0.75" bottom="0.75" header="0" footer="0"/>
  <pageSetup orientation="landscape"/>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1005"/>
  <sheetViews>
    <sheetView topLeftCell="A3" workbookViewId="0"/>
  </sheetViews>
  <sheetFormatPr defaultColWidth="12.625" defaultRowHeight="15" customHeight="1"/>
  <cols>
    <col min="1" max="1" width="41.625" customWidth="1"/>
    <col min="2" max="2" width="20.125" customWidth="1"/>
    <col min="3" max="3" width="17.875" customWidth="1"/>
    <col min="4" max="4" width="19.125" customWidth="1"/>
    <col min="5" max="5" width="19.625" customWidth="1"/>
    <col min="6" max="7" width="8.625" customWidth="1"/>
    <col min="8" max="8" width="12.375" customWidth="1"/>
    <col min="9" max="9" width="15.375" customWidth="1"/>
    <col min="10" max="10" width="13.5" customWidth="1"/>
    <col min="11" max="11" width="14.25" customWidth="1"/>
    <col min="12" max="25" width="8.625" customWidth="1"/>
  </cols>
  <sheetData>
    <row r="1" spans="1:25" ht="18.75">
      <c r="A1" s="95" t="s">
        <v>420</v>
      </c>
      <c r="B1" s="281"/>
      <c r="C1" s="18"/>
      <c r="D1" s="18"/>
      <c r="E1" s="18"/>
      <c r="F1" s="18"/>
      <c r="G1" s="18"/>
      <c r="H1" s="18"/>
      <c r="I1" s="18"/>
      <c r="J1" s="18"/>
      <c r="K1" s="18"/>
      <c r="L1" s="18"/>
      <c r="M1" s="18"/>
      <c r="N1" s="18"/>
      <c r="O1" s="18"/>
      <c r="P1" s="18"/>
      <c r="Q1" s="18"/>
      <c r="R1" s="18"/>
      <c r="S1" s="18"/>
      <c r="T1" s="18"/>
      <c r="U1" s="18"/>
      <c r="V1" s="18"/>
      <c r="W1" s="18"/>
      <c r="X1" s="18"/>
      <c r="Y1" s="18"/>
    </row>
    <row r="2" spans="1:25" ht="14.25" customHeight="1"/>
    <row r="3" spans="1:25" ht="45">
      <c r="A3" s="286" t="s">
        <v>103</v>
      </c>
      <c r="B3" s="181" t="s">
        <v>120</v>
      </c>
      <c r="C3" s="256" t="s">
        <v>278</v>
      </c>
      <c r="D3" s="256" t="s">
        <v>279</v>
      </c>
      <c r="E3" s="256" t="s">
        <v>280</v>
      </c>
      <c r="F3" s="31"/>
      <c r="G3" s="31"/>
      <c r="H3" s="31"/>
      <c r="I3" s="31"/>
      <c r="J3" s="31"/>
      <c r="K3" s="31"/>
      <c r="L3" s="31"/>
      <c r="M3" s="31"/>
      <c r="N3" s="31"/>
      <c r="O3" s="31"/>
      <c r="P3" s="31"/>
      <c r="Q3" s="31"/>
      <c r="R3" s="31"/>
      <c r="S3" s="31"/>
      <c r="T3" s="31"/>
      <c r="U3" s="31"/>
      <c r="V3" s="31"/>
      <c r="W3" s="31"/>
      <c r="X3" s="31"/>
      <c r="Y3" s="31"/>
    </row>
    <row r="4" spans="1:25">
      <c r="A4" s="295" t="s">
        <v>321</v>
      </c>
      <c r="B4" s="296">
        <v>32851</v>
      </c>
      <c r="C4" s="297">
        <v>23013039366.917099</v>
      </c>
      <c r="D4" s="298">
        <v>93</v>
      </c>
      <c r="E4" s="299">
        <v>783681297.37</v>
      </c>
      <c r="F4" s="31"/>
      <c r="G4" s="31"/>
      <c r="H4" s="31"/>
      <c r="I4" s="31"/>
      <c r="J4" s="31"/>
      <c r="K4" s="31"/>
      <c r="L4" s="31"/>
      <c r="M4" s="31"/>
      <c r="N4" s="31"/>
      <c r="O4" s="31"/>
      <c r="P4" s="31"/>
      <c r="Q4" s="31"/>
      <c r="R4" s="31"/>
      <c r="S4" s="31"/>
      <c r="T4" s="31"/>
      <c r="U4" s="31"/>
      <c r="V4" s="31"/>
      <c r="W4" s="31"/>
      <c r="X4" s="31"/>
      <c r="Y4" s="31"/>
    </row>
    <row r="5" spans="1:25">
      <c r="A5" s="290" t="s">
        <v>322</v>
      </c>
      <c r="B5" s="291">
        <v>65986</v>
      </c>
      <c r="C5" s="292">
        <v>75558036974.648697</v>
      </c>
      <c r="D5" s="293">
        <v>13645</v>
      </c>
      <c r="E5" s="294">
        <v>12671074156.5401</v>
      </c>
      <c r="F5" s="31"/>
      <c r="G5" s="31"/>
      <c r="H5" s="31"/>
      <c r="I5" s="31"/>
      <c r="J5" s="31"/>
      <c r="K5" s="31"/>
      <c r="L5" s="31"/>
      <c r="M5" s="31"/>
      <c r="N5" s="31"/>
      <c r="O5" s="31"/>
      <c r="P5" s="31"/>
      <c r="Q5" s="31"/>
      <c r="R5" s="31"/>
      <c r="S5" s="31"/>
      <c r="T5" s="31"/>
      <c r="U5" s="31"/>
      <c r="V5" s="31"/>
      <c r="W5" s="31"/>
      <c r="X5" s="31"/>
      <c r="Y5" s="31"/>
    </row>
    <row r="6" spans="1:25">
      <c r="A6" s="295" t="s">
        <v>323</v>
      </c>
      <c r="B6" s="296">
        <v>759</v>
      </c>
      <c r="C6" s="297">
        <v>62477685.920000002</v>
      </c>
      <c r="D6" s="298">
        <v>0</v>
      </c>
      <c r="E6" s="299">
        <v>0</v>
      </c>
      <c r="F6" s="31"/>
      <c r="G6" s="31"/>
      <c r="H6" s="31"/>
      <c r="I6" s="31"/>
      <c r="J6" s="31"/>
      <c r="K6" s="31"/>
      <c r="L6" s="31"/>
      <c r="M6" s="31"/>
      <c r="N6" s="31"/>
      <c r="O6" s="31"/>
      <c r="P6" s="31"/>
      <c r="Q6" s="31"/>
      <c r="R6" s="31"/>
      <c r="S6" s="31"/>
      <c r="T6" s="31"/>
      <c r="U6" s="31"/>
      <c r="V6" s="31"/>
      <c r="W6" s="31"/>
      <c r="X6" s="31"/>
      <c r="Y6" s="31"/>
    </row>
    <row r="7" spans="1:25">
      <c r="A7" s="290" t="s">
        <v>523</v>
      </c>
      <c r="B7" s="291">
        <v>118</v>
      </c>
      <c r="C7" s="292">
        <v>182278080.959999</v>
      </c>
      <c r="D7" s="293">
        <v>0</v>
      </c>
      <c r="E7" s="294">
        <v>0</v>
      </c>
      <c r="F7" s="31"/>
      <c r="G7" s="31"/>
      <c r="H7" s="31"/>
      <c r="I7" s="31"/>
      <c r="J7" s="31"/>
      <c r="K7" s="31"/>
      <c r="L7" s="31"/>
      <c r="M7" s="31"/>
      <c r="N7" s="31"/>
      <c r="O7" s="31"/>
      <c r="P7" s="31"/>
      <c r="Q7" s="31"/>
      <c r="R7" s="31"/>
      <c r="S7" s="31"/>
      <c r="T7" s="31"/>
      <c r="U7" s="31"/>
      <c r="V7" s="31"/>
      <c r="W7" s="31"/>
      <c r="X7" s="31"/>
      <c r="Y7" s="31"/>
    </row>
    <row r="8" spans="1:25">
      <c r="A8" s="295" t="s">
        <v>104</v>
      </c>
      <c r="B8" s="296">
        <v>19171</v>
      </c>
      <c r="C8" s="297">
        <v>3355894880.1100101</v>
      </c>
      <c r="D8" s="298">
        <v>142</v>
      </c>
      <c r="E8" s="299">
        <v>9632154.8200000003</v>
      </c>
      <c r="F8" s="31"/>
      <c r="G8" s="31"/>
      <c r="H8" s="31"/>
      <c r="I8" s="31"/>
      <c r="J8" s="31"/>
      <c r="K8" s="31"/>
      <c r="L8" s="31"/>
      <c r="M8" s="31"/>
      <c r="N8" s="31"/>
      <c r="O8" s="31"/>
      <c r="P8" s="31"/>
      <c r="Q8" s="31"/>
      <c r="R8" s="31"/>
      <c r="S8" s="31"/>
      <c r="T8" s="31"/>
      <c r="U8" s="31"/>
      <c r="V8" s="31"/>
      <c r="W8" s="31"/>
      <c r="X8" s="31"/>
      <c r="Y8" s="31"/>
    </row>
    <row r="9" spans="1:25">
      <c r="A9" s="290" t="s">
        <v>105</v>
      </c>
      <c r="B9" s="291">
        <v>440</v>
      </c>
      <c r="C9" s="292">
        <v>1903439744</v>
      </c>
      <c r="D9" s="293">
        <v>0</v>
      </c>
      <c r="E9" s="294">
        <v>0</v>
      </c>
      <c r="F9" s="31"/>
      <c r="G9" s="31"/>
      <c r="H9" s="31"/>
      <c r="I9" s="31"/>
      <c r="J9" s="31"/>
      <c r="K9" s="31"/>
      <c r="L9" s="31"/>
      <c r="M9" s="31"/>
      <c r="N9" s="31"/>
      <c r="O9" s="31"/>
      <c r="P9" s="31"/>
      <c r="Q9" s="31"/>
      <c r="R9" s="31"/>
      <c r="S9" s="31"/>
      <c r="T9" s="31"/>
      <c r="U9" s="31"/>
      <c r="V9" s="31"/>
      <c r="W9" s="31"/>
      <c r="X9" s="31"/>
      <c r="Y9" s="31"/>
    </row>
    <row r="10" spans="1:25">
      <c r="A10" s="295" t="s">
        <v>106</v>
      </c>
      <c r="B10" s="296">
        <v>12088</v>
      </c>
      <c r="C10" s="297">
        <v>10223550578</v>
      </c>
      <c r="D10" s="298">
        <v>0</v>
      </c>
      <c r="E10" s="299">
        <v>0</v>
      </c>
      <c r="F10" s="31"/>
      <c r="G10" s="31"/>
      <c r="H10" s="31"/>
      <c r="I10" s="31"/>
      <c r="J10" s="31"/>
      <c r="K10" s="31"/>
      <c r="L10" s="31"/>
      <c r="M10" s="31"/>
      <c r="N10" s="31"/>
      <c r="O10" s="31"/>
      <c r="P10" s="31"/>
      <c r="Q10" s="31"/>
      <c r="R10" s="31"/>
      <c r="S10" s="31"/>
      <c r="T10" s="31"/>
      <c r="U10" s="31"/>
      <c r="V10" s="31"/>
      <c r="W10" s="31"/>
      <c r="X10" s="31"/>
      <c r="Y10" s="31"/>
    </row>
    <row r="11" spans="1:25">
      <c r="A11" s="290" t="s">
        <v>107</v>
      </c>
      <c r="B11" s="291">
        <v>2632</v>
      </c>
      <c r="C11" s="292">
        <v>5681652591.3199997</v>
      </c>
      <c r="D11" s="293">
        <v>0</v>
      </c>
      <c r="E11" s="294">
        <v>0</v>
      </c>
      <c r="F11" s="31"/>
      <c r="G11" s="31"/>
      <c r="H11" s="31"/>
      <c r="I11" s="31"/>
      <c r="J11" s="31"/>
      <c r="K11" s="31"/>
      <c r="L11" s="31"/>
      <c r="M11" s="31"/>
      <c r="N11" s="31"/>
      <c r="O11" s="31"/>
      <c r="P11" s="31"/>
      <c r="Q11" s="31"/>
      <c r="R11" s="31"/>
      <c r="S11" s="31"/>
      <c r="T11" s="31"/>
      <c r="U11" s="31"/>
      <c r="V11" s="31"/>
      <c r="W11" s="31"/>
      <c r="X11" s="31"/>
      <c r="Y11" s="31"/>
    </row>
    <row r="12" spans="1:25">
      <c r="A12" s="295" t="s">
        <v>108</v>
      </c>
      <c r="B12" s="296">
        <v>8234</v>
      </c>
      <c r="C12" s="297">
        <v>9258396872.0800095</v>
      </c>
      <c r="D12" s="298">
        <v>4</v>
      </c>
      <c r="E12" s="299">
        <v>0</v>
      </c>
      <c r="F12" s="31"/>
      <c r="G12" s="31"/>
      <c r="H12" s="31"/>
      <c r="I12" s="31"/>
      <c r="J12" s="31"/>
      <c r="K12" s="31"/>
      <c r="L12" s="31"/>
      <c r="M12" s="31"/>
      <c r="N12" s="31"/>
      <c r="O12" s="31"/>
      <c r="P12" s="31"/>
      <c r="Q12" s="31"/>
      <c r="R12" s="31"/>
      <c r="S12" s="31"/>
      <c r="T12" s="31"/>
      <c r="U12" s="31"/>
      <c r="V12" s="31"/>
      <c r="W12" s="31"/>
      <c r="X12" s="31"/>
      <c r="Y12" s="31"/>
    </row>
    <row r="13" spans="1:25">
      <c r="A13" s="290" t="s">
        <v>109</v>
      </c>
      <c r="B13" s="291">
        <v>3810</v>
      </c>
      <c r="C13" s="292">
        <v>1261501585.5699899</v>
      </c>
      <c r="D13" s="293">
        <v>4</v>
      </c>
      <c r="E13" s="294">
        <v>28153</v>
      </c>
      <c r="F13" s="31"/>
      <c r="G13" s="31"/>
      <c r="H13" s="31"/>
      <c r="I13" s="31"/>
      <c r="J13" s="31"/>
      <c r="K13" s="31"/>
      <c r="L13" s="31"/>
      <c r="M13" s="31"/>
      <c r="N13" s="31"/>
      <c r="O13" s="31"/>
      <c r="P13" s="31"/>
      <c r="Q13" s="31"/>
      <c r="R13" s="31"/>
      <c r="S13" s="31"/>
      <c r="T13" s="31"/>
      <c r="U13" s="31"/>
      <c r="V13" s="31"/>
      <c r="W13" s="31"/>
      <c r="X13" s="31"/>
      <c r="Y13" s="31"/>
    </row>
    <row r="14" spans="1:25">
      <c r="A14" s="295" t="s">
        <v>110</v>
      </c>
      <c r="B14" s="296">
        <v>2031</v>
      </c>
      <c r="C14" s="297">
        <v>1308847215.4229901</v>
      </c>
      <c r="D14" s="298">
        <v>0</v>
      </c>
      <c r="E14" s="299">
        <v>0</v>
      </c>
      <c r="F14" s="31"/>
      <c r="G14" s="31"/>
      <c r="H14" s="31"/>
      <c r="I14" s="31"/>
      <c r="J14" s="31"/>
      <c r="K14" s="31"/>
      <c r="L14" s="31"/>
      <c r="M14" s="31"/>
      <c r="N14" s="31"/>
      <c r="O14" s="31"/>
      <c r="P14" s="31"/>
      <c r="Q14" s="31"/>
      <c r="R14" s="31"/>
      <c r="S14" s="31"/>
      <c r="T14" s="31"/>
      <c r="U14" s="31"/>
      <c r="V14" s="31"/>
      <c r="W14" s="31"/>
      <c r="X14" s="31"/>
      <c r="Y14" s="31"/>
    </row>
    <row r="15" spans="1:25">
      <c r="A15" s="290" t="s">
        <v>111</v>
      </c>
      <c r="B15" s="291">
        <v>181</v>
      </c>
      <c r="C15" s="292">
        <v>62085593.32</v>
      </c>
      <c r="D15" s="293">
        <v>0</v>
      </c>
      <c r="E15" s="294">
        <v>0</v>
      </c>
      <c r="F15" s="31"/>
      <c r="G15" s="31"/>
      <c r="H15" s="31"/>
      <c r="I15" s="31"/>
      <c r="J15" s="31"/>
      <c r="K15" s="31"/>
      <c r="L15" s="31"/>
      <c r="M15" s="31"/>
      <c r="N15" s="31"/>
      <c r="O15" s="31"/>
      <c r="P15" s="31"/>
      <c r="Q15" s="31"/>
      <c r="R15" s="31"/>
      <c r="S15" s="31"/>
      <c r="T15" s="31"/>
      <c r="U15" s="31"/>
      <c r="V15" s="31"/>
      <c r="W15" s="31"/>
      <c r="X15" s="31"/>
      <c r="Y15" s="31"/>
    </row>
    <row r="16" spans="1:25">
      <c r="A16" s="295" t="s">
        <v>114</v>
      </c>
      <c r="B16" s="296">
        <v>9251</v>
      </c>
      <c r="C16" s="297">
        <v>1212445390.3399899</v>
      </c>
      <c r="D16" s="298">
        <v>5</v>
      </c>
      <c r="E16" s="299">
        <v>0</v>
      </c>
      <c r="F16" s="31"/>
      <c r="G16" s="31"/>
      <c r="H16" s="31"/>
      <c r="I16" s="31"/>
      <c r="J16" s="31"/>
      <c r="K16" s="31"/>
      <c r="L16" s="31"/>
      <c r="M16" s="31"/>
      <c r="N16" s="31"/>
      <c r="O16" s="31"/>
      <c r="P16" s="31"/>
      <c r="Q16" s="31"/>
      <c r="R16" s="31"/>
      <c r="S16" s="31"/>
      <c r="T16" s="31"/>
      <c r="U16" s="31"/>
      <c r="V16" s="31"/>
      <c r="W16" s="31"/>
      <c r="X16" s="31"/>
      <c r="Y16" s="31"/>
    </row>
    <row r="17" spans="1:25">
      <c r="A17" s="290" t="s">
        <v>115</v>
      </c>
      <c r="B17" s="291">
        <v>6374</v>
      </c>
      <c r="C17" s="292">
        <v>28234155920.689999</v>
      </c>
      <c r="D17" s="293">
        <v>0</v>
      </c>
      <c r="E17" s="294">
        <v>0</v>
      </c>
      <c r="F17" s="31"/>
      <c r="G17" s="31"/>
      <c r="H17" s="31"/>
      <c r="I17" s="31"/>
      <c r="J17" s="31"/>
      <c r="K17" s="31"/>
      <c r="L17" s="31"/>
      <c r="M17" s="31"/>
      <c r="N17" s="31"/>
      <c r="O17" s="31"/>
      <c r="P17" s="31"/>
      <c r="Q17" s="31"/>
      <c r="R17" s="31"/>
      <c r="S17" s="31"/>
      <c r="T17" s="31"/>
      <c r="U17" s="31"/>
      <c r="V17" s="31"/>
      <c r="W17" s="31"/>
      <c r="X17" s="31"/>
      <c r="Y17" s="31"/>
    </row>
    <row r="18" spans="1:25">
      <c r="A18" s="295" t="s">
        <v>112</v>
      </c>
      <c r="B18" s="296">
        <v>41356</v>
      </c>
      <c r="C18" s="297">
        <v>8363403071.9300699</v>
      </c>
      <c r="D18" s="298">
        <v>581</v>
      </c>
      <c r="E18" s="299">
        <v>74721170.159999907</v>
      </c>
      <c r="F18" s="31"/>
      <c r="G18" s="31"/>
      <c r="H18" s="31"/>
      <c r="I18" s="31"/>
      <c r="J18" s="31"/>
      <c r="K18" s="31"/>
      <c r="L18" s="31"/>
      <c r="M18" s="31"/>
      <c r="N18" s="31"/>
      <c r="O18" s="31"/>
      <c r="P18" s="31"/>
      <c r="Q18" s="31"/>
      <c r="R18" s="31"/>
      <c r="S18" s="31"/>
      <c r="T18" s="31"/>
      <c r="U18" s="31"/>
      <c r="V18" s="31"/>
      <c r="W18" s="31"/>
      <c r="X18" s="31"/>
      <c r="Y18" s="31"/>
    </row>
    <row r="19" spans="1:25">
      <c r="A19" s="290" t="s">
        <v>113</v>
      </c>
      <c r="B19" s="291">
        <v>11</v>
      </c>
      <c r="C19" s="292">
        <v>277086111</v>
      </c>
      <c r="D19" s="293">
        <v>0</v>
      </c>
      <c r="E19" s="294">
        <v>0</v>
      </c>
      <c r="F19" s="31"/>
      <c r="G19" s="31"/>
      <c r="H19" s="31"/>
      <c r="I19" s="31"/>
      <c r="J19" s="31"/>
      <c r="K19" s="31"/>
      <c r="L19" s="31"/>
      <c r="M19" s="31"/>
      <c r="N19" s="31"/>
      <c r="O19" s="31"/>
      <c r="P19" s="31"/>
      <c r="Q19" s="31"/>
      <c r="R19" s="31"/>
      <c r="S19" s="31"/>
      <c r="T19" s="31"/>
      <c r="U19" s="31"/>
      <c r="V19" s="31"/>
      <c r="W19" s="31"/>
      <c r="X19" s="31"/>
      <c r="Y19" s="31"/>
    </row>
    <row r="20" spans="1:25">
      <c r="A20" s="295" t="s">
        <v>116</v>
      </c>
      <c r="B20" s="296">
        <v>137</v>
      </c>
      <c r="C20" s="297">
        <v>133979563.14</v>
      </c>
      <c r="D20" s="298">
        <v>0</v>
      </c>
      <c r="E20" s="299">
        <v>0</v>
      </c>
      <c r="F20" s="31"/>
      <c r="G20" s="31"/>
      <c r="H20" s="31"/>
      <c r="I20" s="31"/>
      <c r="J20" s="31"/>
      <c r="K20" s="31"/>
      <c r="L20" s="31"/>
      <c r="M20" s="31"/>
      <c r="N20" s="31"/>
      <c r="O20" s="31"/>
      <c r="P20" s="31"/>
      <c r="Q20" s="31"/>
      <c r="R20" s="31"/>
      <c r="S20" s="31"/>
      <c r="T20" s="31"/>
      <c r="U20" s="31"/>
      <c r="V20" s="31"/>
      <c r="W20" s="31"/>
      <c r="X20" s="31"/>
      <c r="Y20" s="31"/>
    </row>
    <row r="21" spans="1:25">
      <c r="A21" s="290" t="s">
        <v>117</v>
      </c>
      <c r="B21" s="291">
        <v>1503</v>
      </c>
      <c r="C21" s="292">
        <v>16999502212</v>
      </c>
      <c r="D21" s="293">
        <v>0</v>
      </c>
      <c r="E21" s="294">
        <v>0</v>
      </c>
      <c r="F21" s="31"/>
      <c r="G21" s="31"/>
      <c r="H21" s="31"/>
      <c r="I21" s="31"/>
      <c r="J21" s="31"/>
      <c r="K21" s="31"/>
      <c r="L21" s="31"/>
      <c r="M21" s="31"/>
      <c r="N21" s="31"/>
      <c r="O21" s="31"/>
      <c r="P21" s="31"/>
      <c r="Q21" s="31"/>
      <c r="R21" s="31"/>
      <c r="S21" s="31"/>
      <c r="T21" s="31"/>
      <c r="U21" s="31"/>
      <c r="V21" s="31"/>
      <c r="W21" s="31"/>
      <c r="X21" s="31"/>
      <c r="Y21" s="31"/>
    </row>
    <row r="22" spans="1:25">
      <c r="A22" s="295" t="s">
        <v>118</v>
      </c>
      <c r="B22" s="296">
        <v>2310</v>
      </c>
      <c r="C22" s="297">
        <v>2874714639</v>
      </c>
      <c r="D22" s="298">
        <v>0</v>
      </c>
      <c r="E22" s="299">
        <v>0</v>
      </c>
      <c r="F22" s="31"/>
      <c r="G22" s="31"/>
      <c r="H22" s="31"/>
      <c r="I22" s="31"/>
      <c r="J22" s="31"/>
      <c r="K22" s="31"/>
      <c r="L22" s="31"/>
      <c r="M22" s="31"/>
      <c r="N22" s="31"/>
      <c r="O22" s="31"/>
      <c r="P22" s="31"/>
      <c r="Q22" s="31"/>
      <c r="R22" s="31"/>
      <c r="S22" s="31"/>
      <c r="T22" s="31"/>
      <c r="U22" s="31"/>
      <c r="V22" s="31"/>
      <c r="W22" s="31"/>
      <c r="X22" s="31"/>
      <c r="Y22" s="31"/>
    </row>
    <row r="23" spans="1:25" ht="15.75" thickBot="1">
      <c r="A23" s="781" t="s">
        <v>324</v>
      </c>
      <c r="B23" s="369">
        <v>36512</v>
      </c>
      <c r="C23" s="370">
        <v>50735711416.8312</v>
      </c>
      <c r="D23" s="371">
        <v>308</v>
      </c>
      <c r="E23" s="372">
        <v>616841725.26999903</v>
      </c>
      <c r="F23" s="31"/>
      <c r="G23" s="31"/>
      <c r="H23" s="31"/>
      <c r="I23" s="31"/>
      <c r="J23" s="31"/>
      <c r="K23" s="31"/>
      <c r="L23" s="31"/>
      <c r="M23" s="31"/>
      <c r="N23" s="31"/>
      <c r="O23" s="31"/>
      <c r="P23" s="31"/>
      <c r="Q23" s="31"/>
      <c r="R23" s="31"/>
      <c r="S23" s="31"/>
      <c r="T23" s="31"/>
      <c r="U23" s="31"/>
      <c r="V23" s="31"/>
      <c r="W23" s="31"/>
      <c r="X23" s="31"/>
      <c r="Y23" s="31"/>
    </row>
    <row r="24" spans="1:25" ht="15.75" customHeight="1" thickBot="1">
      <c r="A24" s="782" t="s">
        <v>39</v>
      </c>
      <c r="B24" s="783">
        <f t="shared" ref="B24:E24" si="0">SUM(B4:B23)</f>
        <v>245755</v>
      </c>
      <c r="C24" s="784">
        <f t="shared" si="0"/>
        <v>240702199493.2001</v>
      </c>
      <c r="D24" s="785">
        <f t="shared" si="0"/>
        <v>14782</v>
      </c>
      <c r="E24" s="786">
        <f t="shared" si="0"/>
        <v>14155978657.160099</v>
      </c>
      <c r="F24" s="31"/>
      <c r="G24" s="31"/>
      <c r="H24" s="31"/>
      <c r="I24" s="31"/>
      <c r="J24" s="31"/>
      <c r="K24" s="31"/>
      <c r="L24" s="31"/>
      <c r="M24" s="31"/>
      <c r="N24" s="31"/>
      <c r="O24" s="31"/>
      <c r="P24" s="31"/>
      <c r="Q24" s="31"/>
      <c r="R24" s="31"/>
      <c r="S24" s="31"/>
      <c r="T24" s="31"/>
      <c r="U24" s="31"/>
      <c r="V24" s="31"/>
      <c r="W24" s="31"/>
      <c r="X24" s="31"/>
      <c r="Y24" s="31"/>
    </row>
    <row r="25" spans="1:25" ht="14.2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row>
    <row r="26" spans="1:25" ht="14.25" customHeight="1">
      <c r="A26" s="31" t="s">
        <v>59</v>
      </c>
      <c r="B26" s="31"/>
      <c r="C26" s="31"/>
      <c r="D26" s="31"/>
      <c r="E26" s="31"/>
      <c r="F26" s="31"/>
      <c r="G26" s="31"/>
      <c r="H26" s="31"/>
      <c r="I26" s="31"/>
      <c r="J26" s="31"/>
      <c r="K26" s="31"/>
      <c r="L26" s="31"/>
      <c r="M26" s="31"/>
      <c r="N26" s="31"/>
      <c r="O26" s="31"/>
      <c r="P26" s="31"/>
      <c r="Q26" s="31"/>
      <c r="R26" s="31"/>
      <c r="S26" s="31"/>
      <c r="T26" s="31"/>
      <c r="U26" s="31"/>
      <c r="V26" s="31"/>
      <c r="W26" s="31"/>
      <c r="X26" s="31"/>
      <c r="Y26" s="31"/>
    </row>
    <row r="27" spans="1:25" ht="14.25" customHeight="1">
      <c r="A27" s="31" t="s">
        <v>281</v>
      </c>
      <c r="B27" s="93"/>
      <c r="C27" s="105"/>
      <c r="D27" s="93"/>
      <c r="E27" s="93"/>
      <c r="F27" s="31"/>
      <c r="G27" s="31"/>
      <c r="H27" s="31"/>
      <c r="I27" s="31"/>
      <c r="J27" s="31"/>
      <c r="K27" s="31"/>
      <c r="L27" s="31"/>
      <c r="M27" s="31"/>
      <c r="N27" s="31"/>
      <c r="O27" s="31"/>
      <c r="P27" s="31"/>
      <c r="Q27" s="31"/>
      <c r="R27" s="31"/>
      <c r="S27" s="31"/>
      <c r="T27" s="31"/>
      <c r="U27" s="31"/>
      <c r="V27" s="31"/>
      <c r="W27" s="31"/>
      <c r="X27" s="31"/>
      <c r="Y27" s="31"/>
    </row>
    <row r="28" spans="1:25" ht="14.25" customHeight="1">
      <c r="A28" s="405" t="s">
        <v>378</v>
      </c>
      <c r="B28" s="93"/>
      <c r="C28" s="105"/>
      <c r="D28" s="93"/>
      <c r="E28" s="93"/>
      <c r="F28" s="31"/>
      <c r="G28" s="31"/>
      <c r="H28" s="31"/>
      <c r="I28" s="31"/>
      <c r="J28" s="31"/>
      <c r="K28" s="31"/>
      <c r="L28" s="31"/>
      <c r="M28" s="31"/>
      <c r="N28" s="31"/>
      <c r="O28" s="31"/>
      <c r="P28" s="31"/>
      <c r="Q28" s="31"/>
      <c r="R28" s="31"/>
      <c r="S28" s="31"/>
      <c r="T28" s="31"/>
      <c r="U28" s="31"/>
      <c r="V28" s="31"/>
      <c r="W28" s="31"/>
      <c r="X28" s="31"/>
      <c r="Y28" s="31"/>
    </row>
    <row r="29" spans="1:25" ht="79.5" customHeight="1">
      <c r="A29" s="875" t="s">
        <v>119</v>
      </c>
      <c r="B29" s="834"/>
      <c r="C29" s="834"/>
      <c r="D29" s="834"/>
      <c r="E29" s="834"/>
    </row>
    <row r="30" spans="1:25" ht="14.25" customHeight="1">
      <c r="B30" s="300"/>
    </row>
    <row r="31" spans="1:25" ht="14.25" customHeight="1">
      <c r="B31" s="300"/>
    </row>
    <row r="32" spans="1:25" ht="14.25" customHeight="1">
      <c r="B32" s="300"/>
    </row>
    <row r="33" spans="2:2" ht="14.25" customHeight="1">
      <c r="B33" s="300"/>
    </row>
    <row r="34" spans="2:2" ht="14.25" customHeight="1">
      <c r="B34" s="300"/>
    </row>
    <row r="35" spans="2:2" ht="14.25" customHeight="1">
      <c r="B35" s="300"/>
    </row>
    <row r="36" spans="2:2" ht="14.25" customHeight="1">
      <c r="B36" s="300"/>
    </row>
    <row r="37" spans="2:2" ht="14.25" customHeight="1">
      <c r="B37" s="300"/>
    </row>
    <row r="38" spans="2:2" ht="14.25" customHeight="1">
      <c r="B38" s="300"/>
    </row>
    <row r="39" spans="2:2" ht="14.25" customHeight="1">
      <c r="B39" s="300"/>
    </row>
    <row r="40" spans="2:2" ht="14.25" customHeight="1">
      <c r="B40" s="300"/>
    </row>
    <row r="41" spans="2:2" ht="14.25" customHeight="1">
      <c r="B41" s="300"/>
    </row>
    <row r="42" spans="2:2" ht="14.25" customHeight="1">
      <c r="B42" s="300"/>
    </row>
    <row r="43" spans="2:2" ht="14.25" customHeight="1">
      <c r="B43" s="300"/>
    </row>
    <row r="44" spans="2:2" ht="14.25" customHeight="1"/>
    <row r="45" spans="2:2" ht="14.25" customHeight="1"/>
    <row r="46" spans="2:2" ht="14.25" customHeight="1"/>
    <row r="47" spans="2:2" ht="14.25" customHeight="1"/>
    <row r="48" spans="2: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9:E29"/>
  </mergeCells>
  <pageMargins left="0.7" right="0.7" top="0.75" bottom="0.75" header="0" footer="0"/>
  <pageSetup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1005"/>
  <sheetViews>
    <sheetView workbookViewId="0"/>
  </sheetViews>
  <sheetFormatPr defaultColWidth="12.625" defaultRowHeight="15" customHeight="1"/>
  <cols>
    <col min="1" max="1" width="39" customWidth="1"/>
    <col min="2" max="2" width="21.125" customWidth="1"/>
    <col min="3" max="3" width="18.625" customWidth="1"/>
    <col min="4" max="4" width="20.375" customWidth="1"/>
    <col min="5" max="5" width="22.125" customWidth="1"/>
    <col min="6" max="6" width="8.625" customWidth="1"/>
    <col min="7" max="7" width="27" customWidth="1"/>
    <col min="8" max="8" width="8.625" customWidth="1"/>
    <col min="9" max="9" width="14.875" customWidth="1"/>
    <col min="10" max="10" width="8.625" customWidth="1"/>
    <col min="11" max="11" width="13.25" customWidth="1"/>
    <col min="12" max="25" width="8.625" customWidth="1"/>
  </cols>
  <sheetData>
    <row r="1" spans="1:25" ht="18.75">
      <c r="A1" s="95" t="s">
        <v>421</v>
      </c>
      <c r="B1" s="281"/>
      <c r="C1" s="18"/>
      <c r="D1" s="18"/>
      <c r="E1" s="18"/>
      <c r="F1" s="18"/>
      <c r="G1" s="18"/>
      <c r="H1" s="18"/>
      <c r="I1" s="18"/>
      <c r="J1" s="18"/>
      <c r="K1" s="18"/>
      <c r="L1" s="18"/>
      <c r="M1" s="18"/>
      <c r="N1" s="18"/>
      <c r="O1" s="18"/>
      <c r="P1" s="18"/>
      <c r="Q1" s="18"/>
      <c r="R1" s="18"/>
      <c r="S1" s="18"/>
      <c r="T1" s="18"/>
      <c r="U1" s="18"/>
      <c r="V1" s="18"/>
      <c r="W1" s="18"/>
      <c r="X1" s="18"/>
      <c r="Y1" s="18"/>
    </row>
    <row r="2" spans="1:25" ht="14.25" customHeight="1"/>
    <row r="3" spans="1:25" ht="30.75" thickBot="1">
      <c r="A3" s="157" t="s">
        <v>103</v>
      </c>
      <c r="B3" s="234" t="s">
        <v>120</v>
      </c>
      <c r="C3" s="234" t="s">
        <v>515</v>
      </c>
      <c r="D3" s="234" t="s">
        <v>195</v>
      </c>
      <c r="E3" s="234" t="s">
        <v>282</v>
      </c>
      <c r="F3" s="31"/>
      <c r="G3" s="31"/>
      <c r="H3" s="31"/>
      <c r="I3" s="31"/>
      <c r="J3" s="31"/>
      <c r="K3" s="31"/>
      <c r="L3" s="31"/>
      <c r="M3" s="31"/>
      <c r="N3" s="31"/>
      <c r="O3" s="31"/>
      <c r="P3" s="31"/>
      <c r="Q3" s="31"/>
      <c r="R3" s="31"/>
      <c r="S3" s="31"/>
      <c r="T3" s="31"/>
      <c r="U3" s="31"/>
      <c r="V3" s="31"/>
      <c r="W3" s="31"/>
      <c r="X3" s="31"/>
      <c r="Y3" s="31"/>
    </row>
    <row r="4" spans="1:25">
      <c r="A4" s="301" t="s">
        <v>321</v>
      </c>
      <c r="B4" s="298">
        <v>87743</v>
      </c>
      <c r="C4" s="297">
        <v>34310455808.2715</v>
      </c>
      <c r="D4" s="298">
        <v>760</v>
      </c>
      <c r="E4" s="299">
        <v>7817797026.79</v>
      </c>
      <c r="F4" s="31"/>
      <c r="G4" s="31"/>
      <c r="H4" s="31"/>
      <c r="I4" s="31"/>
      <c r="J4" s="31"/>
      <c r="K4" s="31"/>
      <c r="L4" s="31"/>
      <c r="M4" s="31"/>
      <c r="N4" s="31"/>
      <c r="O4" s="31"/>
      <c r="P4" s="31"/>
      <c r="Q4" s="31"/>
      <c r="R4" s="31"/>
      <c r="S4" s="31"/>
      <c r="T4" s="31"/>
      <c r="U4" s="31"/>
      <c r="V4" s="31"/>
      <c r="W4" s="31"/>
      <c r="X4" s="31"/>
      <c r="Y4" s="31"/>
    </row>
    <row r="5" spans="1:25">
      <c r="A5" s="302" t="s">
        <v>322</v>
      </c>
      <c r="B5" s="293">
        <v>180983</v>
      </c>
      <c r="C5" s="292">
        <v>48146794168.2901</v>
      </c>
      <c r="D5" s="293">
        <v>93217</v>
      </c>
      <c r="E5" s="294">
        <v>5880723069.8007498</v>
      </c>
      <c r="F5" s="31"/>
      <c r="G5" s="31"/>
      <c r="H5" s="31"/>
      <c r="I5" s="31"/>
      <c r="J5" s="31"/>
      <c r="K5" s="31"/>
      <c r="L5" s="31"/>
      <c r="M5" s="31"/>
      <c r="N5" s="31"/>
      <c r="O5" s="31"/>
      <c r="P5" s="31"/>
      <c r="Q5" s="31"/>
      <c r="R5" s="31"/>
      <c r="S5" s="31"/>
      <c r="T5" s="31"/>
      <c r="U5" s="31"/>
      <c r="V5" s="31"/>
      <c r="W5" s="31"/>
      <c r="X5" s="31"/>
      <c r="Y5" s="31"/>
    </row>
    <row r="6" spans="1:25">
      <c r="A6" s="301" t="s">
        <v>323</v>
      </c>
      <c r="B6" s="298">
        <v>3819</v>
      </c>
      <c r="C6" s="297">
        <v>23513324034.650002</v>
      </c>
      <c r="D6" s="298">
        <v>0</v>
      </c>
      <c r="E6" s="299">
        <v>0</v>
      </c>
      <c r="F6" s="31"/>
      <c r="G6" s="31"/>
      <c r="H6" s="31"/>
      <c r="I6" s="31"/>
      <c r="J6" s="31"/>
      <c r="K6" s="31"/>
      <c r="L6" s="31"/>
      <c r="M6" s="31"/>
      <c r="N6" s="31"/>
      <c r="O6" s="31"/>
      <c r="P6" s="31"/>
      <c r="Q6" s="31"/>
      <c r="R6" s="31"/>
      <c r="S6" s="31"/>
      <c r="T6" s="31"/>
      <c r="U6" s="31"/>
      <c r="V6" s="31"/>
      <c r="W6" s="31"/>
      <c r="X6" s="31"/>
      <c r="Y6" s="31"/>
    </row>
    <row r="7" spans="1:25">
      <c r="A7" s="302" t="s">
        <v>523</v>
      </c>
      <c r="B7" s="293">
        <v>899</v>
      </c>
      <c r="C7" s="292">
        <v>131751290.640001</v>
      </c>
      <c r="D7" s="293">
        <v>2</v>
      </c>
      <c r="E7" s="294">
        <v>0.02</v>
      </c>
      <c r="F7" s="31"/>
      <c r="G7" s="31"/>
      <c r="H7" s="31"/>
      <c r="I7" s="31"/>
      <c r="J7" s="31"/>
      <c r="K7" s="31"/>
      <c r="L7" s="31"/>
      <c r="M7" s="31"/>
      <c r="N7" s="31"/>
      <c r="O7" s="31"/>
      <c r="P7" s="31"/>
      <c r="Q7" s="31"/>
      <c r="R7" s="31"/>
      <c r="S7" s="31"/>
      <c r="T7" s="31"/>
      <c r="U7" s="31"/>
      <c r="V7" s="31"/>
      <c r="W7" s="31"/>
      <c r="X7" s="31"/>
      <c r="Y7" s="31"/>
    </row>
    <row r="8" spans="1:25">
      <c r="A8" s="301" t="s">
        <v>104</v>
      </c>
      <c r="B8" s="298">
        <v>19867</v>
      </c>
      <c r="C8" s="297">
        <v>2420675384.2200098</v>
      </c>
      <c r="D8" s="298">
        <v>61</v>
      </c>
      <c r="E8" s="299">
        <v>808179.94</v>
      </c>
      <c r="F8" s="31"/>
      <c r="G8" s="31"/>
      <c r="H8" s="31"/>
      <c r="I8" s="31"/>
      <c r="J8" s="31"/>
      <c r="K8" s="31"/>
      <c r="L8" s="31"/>
      <c r="M8" s="31"/>
      <c r="N8" s="31"/>
      <c r="O8" s="31"/>
      <c r="P8" s="31"/>
      <c r="Q8" s="31"/>
      <c r="R8" s="31"/>
      <c r="S8" s="31"/>
      <c r="T8" s="31"/>
      <c r="U8" s="31"/>
      <c r="V8" s="31"/>
      <c r="W8" s="31"/>
      <c r="X8" s="31"/>
      <c r="Y8" s="31"/>
    </row>
    <row r="9" spans="1:25">
      <c r="A9" s="302" t="s">
        <v>105</v>
      </c>
      <c r="B9" s="293">
        <v>153</v>
      </c>
      <c r="C9" s="292">
        <v>721567187</v>
      </c>
      <c r="D9" s="293">
        <v>0</v>
      </c>
      <c r="E9" s="294">
        <v>0</v>
      </c>
      <c r="F9" s="31"/>
      <c r="G9" s="31"/>
      <c r="H9" s="31"/>
      <c r="I9" s="31"/>
      <c r="J9" s="31"/>
      <c r="K9" s="31"/>
      <c r="L9" s="31"/>
      <c r="M9" s="31"/>
      <c r="N9" s="31"/>
      <c r="O9" s="31"/>
      <c r="P9" s="31"/>
      <c r="Q9" s="31"/>
      <c r="R9" s="31"/>
      <c r="S9" s="31"/>
      <c r="T9" s="31"/>
      <c r="U9" s="31"/>
      <c r="V9" s="31"/>
      <c r="W9" s="31"/>
      <c r="X9" s="31"/>
      <c r="Y9" s="31"/>
    </row>
    <row r="10" spans="1:25">
      <c r="A10" s="301" t="s">
        <v>106</v>
      </c>
      <c r="B10" s="298">
        <v>8397</v>
      </c>
      <c r="C10" s="297">
        <v>10696234278</v>
      </c>
      <c r="D10" s="298">
        <v>0</v>
      </c>
      <c r="E10" s="299">
        <v>0</v>
      </c>
      <c r="F10" s="31"/>
      <c r="G10" s="31"/>
      <c r="H10" s="31"/>
      <c r="I10" s="31"/>
      <c r="J10" s="31"/>
      <c r="K10" s="31"/>
      <c r="L10" s="31"/>
      <c r="M10" s="31"/>
      <c r="N10" s="31"/>
      <c r="O10" s="31"/>
      <c r="P10" s="31"/>
      <c r="Q10" s="31"/>
      <c r="R10" s="31"/>
      <c r="S10" s="31"/>
      <c r="T10" s="31"/>
      <c r="U10" s="31"/>
      <c r="V10" s="31"/>
      <c r="W10" s="31"/>
      <c r="X10" s="31"/>
      <c r="Y10" s="31"/>
    </row>
    <row r="11" spans="1:25">
      <c r="A11" s="302" t="s">
        <v>107</v>
      </c>
      <c r="B11" s="293">
        <v>359</v>
      </c>
      <c r="C11" s="292">
        <v>540945023.03999996</v>
      </c>
      <c r="D11" s="293">
        <v>0</v>
      </c>
      <c r="E11" s="294">
        <v>0</v>
      </c>
      <c r="F11" s="31"/>
      <c r="G11" s="31"/>
      <c r="H11" s="31"/>
      <c r="I11" s="31"/>
      <c r="J11" s="31"/>
      <c r="K11" s="31"/>
      <c r="L11" s="31"/>
      <c r="M11" s="31"/>
      <c r="N11" s="31"/>
      <c r="O11" s="31"/>
      <c r="P11" s="31"/>
      <c r="Q11" s="31"/>
      <c r="R11" s="31"/>
      <c r="S11" s="31"/>
      <c r="T11" s="31"/>
      <c r="U11" s="31"/>
      <c r="V11" s="31"/>
      <c r="W11" s="31"/>
      <c r="X11" s="31"/>
      <c r="Y11" s="31"/>
    </row>
    <row r="12" spans="1:25">
      <c r="A12" s="301" t="s">
        <v>108</v>
      </c>
      <c r="B12" s="298">
        <v>36339</v>
      </c>
      <c r="C12" s="297">
        <v>1091261068.9199901</v>
      </c>
      <c r="D12" s="298">
        <v>0</v>
      </c>
      <c r="E12" s="299">
        <v>0</v>
      </c>
      <c r="F12" s="31"/>
      <c r="G12" s="31"/>
      <c r="H12" s="31"/>
      <c r="I12" s="31"/>
      <c r="J12" s="31"/>
      <c r="K12" s="31"/>
      <c r="L12" s="31"/>
      <c r="M12" s="31"/>
      <c r="N12" s="31"/>
      <c r="O12" s="31"/>
      <c r="P12" s="31"/>
      <c r="Q12" s="31"/>
      <c r="R12" s="31"/>
      <c r="S12" s="31"/>
      <c r="T12" s="31"/>
      <c r="U12" s="31"/>
      <c r="V12" s="31"/>
      <c r="W12" s="31"/>
      <c r="X12" s="31"/>
      <c r="Y12" s="31"/>
    </row>
    <row r="13" spans="1:25">
      <c r="A13" s="302" t="s">
        <v>109</v>
      </c>
      <c r="B13" s="293">
        <v>514</v>
      </c>
      <c r="C13" s="292">
        <v>196703181.22999999</v>
      </c>
      <c r="D13" s="293">
        <v>1</v>
      </c>
      <c r="E13" s="294">
        <v>0</v>
      </c>
      <c r="F13" s="31"/>
      <c r="G13" s="31"/>
      <c r="H13" s="31"/>
      <c r="I13" s="31"/>
      <c r="J13" s="31"/>
      <c r="K13" s="31"/>
      <c r="L13" s="31"/>
      <c r="M13" s="31"/>
      <c r="N13" s="31"/>
      <c r="O13" s="31"/>
      <c r="P13" s="31"/>
      <c r="Q13" s="31"/>
      <c r="R13" s="31"/>
      <c r="S13" s="31"/>
      <c r="T13" s="31"/>
      <c r="U13" s="31"/>
      <c r="V13" s="31"/>
      <c r="W13" s="31"/>
      <c r="X13" s="31"/>
      <c r="Y13" s="31"/>
    </row>
    <row r="14" spans="1:25">
      <c r="A14" s="301" t="s">
        <v>110</v>
      </c>
      <c r="B14" s="298">
        <v>2468</v>
      </c>
      <c r="C14" s="297">
        <v>13552512.153000001</v>
      </c>
      <c r="D14" s="298">
        <v>0</v>
      </c>
      <c r="E14" s="299">
        <v>0</v>
      </c>
      <c r="F14" s="31"/>
      <c r="G14" s="31"/>
      <c r="H14" s="31"/>
      <c r="I14" s="31"/>
      <c r="J14" s="31"/>
      <c r="K14" s="31"/>
      <c r="L14" s="31"/>
      <c r="M14" s="31"/>
      <c r="N14" s="31"/>
      <c r="O14" s="31"/>
      <c r="P14" s="31"/>
      <c r="Q14" s="31"/>
      <c r="R14" s="31"/>
      <c r="S14" s="31"/>
      <c r="T14" s="31"/>
      <c r="U14" s="31"/>
      <c r="V14" s="31"/>
      <c r="W14" s="31"/>
      <c r="X14" s="31"/>
      <c r="Y14" s="31"/>
    </row>
    <row r="15" spans="1:25">
      <c r="A15" s="302" t="s">
        <v>111</v>
      </c>
      <c r="B15" s="293">
        <v>106</v>
      </c>
      <c r="C15" s="292">
        <v>966597497.75999999</v>
      </c>
      <c r="D15" s="293">
        <v>0</v>
      </c>
      <c r="E15" s="294">
        <v>0</v>
      </c>
      <c r="F15" s="31"/>
      <c r="G15" s="31"/>
      <c r="H15" s="31"/>
      <c r="I15" s="31"/>
      <c r="J15" s="31"/>
      <c r="K15" s="31"/>
      <c r="L15" s="31"/>
      <c r="M15" s="31"/>
      <c r="N15" s="31"/>
      <c r="O15" s="31"/>
      <c r="P15" s="31"/>
      <c r="Q15" s="31"/>
      <c r="R15" s="31"/>
      <c r="S15" s="31"/>
      <c r="T15" s="31"/>
      <c r="U15" s="31"/>
      <c r="V15" s="31"/>
      <c r="W15" s="31"/>
      <c r="X15" s="31"/>
      <c r="Y15" s="31"/>
    </row>
    <row r="16" spans="1:25">
      <c r="A16" s="301" t="s">
        <v>114</v>
      </c>
      <c r="B16" s="298">
        <v>9017</v>
      </c>
      <c r="C16" s="297">
        <v>233161134.68999901</v>
      </c>
      <c r="D16" s="298">
        <v>0</v>
      </c>
      <c r="E16" s="299">
        <v>0</v>
      </c>
      <c r="F16" s="31"/>
      <c r="G16" s="31"/>
      <c r="H16" s="31"/>
      <c r="I16" s="31"/>
      <c r="J16" s="31"/>
      <c r="K16" s="31"/>
      <c r="L16" s="31"/>
      <c r="M16" s="31"/>
      <c r="N16" s="31"/>
      <c r="O16" s="31"/>
      <c r="P16" s="31"/>
      <c r="Q16" s="31"/>
      <c r="R16" s="31"/>
      <c r="S16" s="31"/>
      <c r="T16" s="31"/>
      <c r="U16" s="31"/>
      <c r="V16" s="31"/>
      <c r="W16" s="31"/>
      <c r="X16" s="31"/>
      <c r="Y16" s="31"/>
    </row>
    <row r="17" spans="1:25">
      <c r="A17" s="302" t="s">
        <v>115</v>
      </c>
      <c r="B17" s="293">
        <v>3464</v>
      </c>
      <c r="C17" s="292">
        <v>4159765860.7199898</v>
      </c>
      <c r="D17" s="293">
        <v>0</v>
      </c>
      <c r="E17" s="294">
        <v>0</v>
      </c>
      <c r="F17" s="31"/>
      <c r="G17" s="31"/>
      <c r="H17" s="31"/>
      <c r="I17" s="31"/>
      <c r="J17" s="31"/>
      <c r="K17" s="31"/>
      <c r="L17" s="31"/>
      <c r="M17" s="31"/>
      <c r="N17" s="31"/>
      <c r="O17" s="31"/>
      <c r="P17" s="31"/>
      <c r="Q17" s="31"/>
      <c r="R17" s="31"/>
      <c r="S17" s="31"/>
      <c r="T17" s="31"/>
      <c r="U17" s="31"/>
      <c r="V17" s="31"/>
      <c r="W17" s="31"/>
      <c r="X17" s="31"/>
      <c r="Y17" s="31"/>
    </row>
    <row r="18" spans="1:25">
      <c r="A18" s="301" t="s">
        <v>112</v>
      </c>
      <c r="B18" s="298">
        <v>90827</v>
      </c>
      <c r="C18" s="297">
        <v>43461518248.139801</v>
      </c>
      <c r="D18" s="298">
        <v>717</v>
      </c>
      <c r="E18" s="299">
        <v>326874650.14999998</v>
      </c>
      <c r="F18" s="31"/>
      <c r="G18" s="31"/>
      <c r="H18" s="31"/>
      <c r="I18" s="31"/>
      <c r="J18" s="31"/>
      <c r="K18" s="31"/>
      <c r="L18" s="31"/>
      <c r="M18" s="31"/>
      <c r="N18" s="31"/>
      <c r="O18" s="31"/>
      <c r="P18" s="31"/>
      <c r="Q18" s="31"/>
      <c r="R18" s="31"/>
      <c r="S18" s="31"/>
      <c r="T18" s="31"/>
      <c r="U18" s="31"/>
      <c r="V18" s="31"/>
      <c r="W18" s="31"/>
      <c r="X18" s="31"/>
      <c r="Y18" s="31"/>
    </row>
    <row r="19" spans="1:25">
      <c r="A19" s="302" t="s">
        <v>116</v>
      </c>
      <c r="B19" s="293">
        <v>87</v>
      </c>
      <c r="C19" s="292">
        <v>6277378.5999999996</v>
      </c>
      <c r="D19" s="293">
        <v>0</v>
      </c>
      <c r="E19" s="294">
        <v>0</v>
      </c>
      <c r="F19" s="31"/>
      <c r="G19" s="31"/>
      <c r="H19" s="31"/>
      <c r="I19" s="31"/>
      <c r="J19" s="31"/>
      <c r="K19" s="31"/>
      <c r="L19" s="31"/>
      <c r="M19" s="31"/>
      <c r="N19" s="31"/>
      <c r="O19" s="31"/>
      <c r="P19" s="31"/>
      <c r="Q19" s="31"/>
      <c r="R19" s="31"/>
      <c r="S19" s="31"/>
      <c r="T19" s="31"/>
      <c r="U19" s="31"/>
      <c r="V19" s="31"/>
      <c r="W19" s="31"/>
      <c r="X19" s="31"/>
      <c r="Y19" s="31"/>
    </row>
    <row r="20" spans="1:25">
      <c r="A20" s="301" t="s">
        <v>117</v>
      </c>
      <c r="B20" s="298">
        <v>193</v>
      </c>
      <c r="C20" s="297">
        <v>171204111</v>
      </c>
      <c r="D20" s="298">
        <v>0</v>
      </c>
      <c r="E20" s="299">
        <v>0</v>
      </c>
      <c r="F20" s="31"/>
      <c r="G20" s="31"/>
      <c r="H20" s="31"/>
      <c r="I20" s="31"/>
      <c r="J20" s="31"/>
      <c r="K20" s="31"/>
      <c r="L20" s="31"/>
      <c r="M20" s="31"/>
      <c r="N20" s="31"/>
      <c r="O20" s="31"/>
      <c r="P20" s="31"/>
      <c r="Q20" s="31"/>
      <c r="R20" s="31"/>
      <c r="S20" s="31"/>
      <c r="T20" s="31"/>
      <c r="U20" s="31"/>
      <c r="V20" s="31"/>
      <c r="W20" s="31"/>
      <c r="X20" s="31"/>
      <c r="Y20" s="31"/>
    </row>
    <row r="21" spans="1:25">
      <c r="A21" s="302" t="s">
        <v>118</v>
      </c>
      <c r="B21" s="293">
        <v>2598</v>
      </c>
      <c r="C21" s="292">
        <v>1657869831</v>
      </c>
      <c r="D21" s="293">
        <v>2</v>
      </c>
      <c r="E21" s="294">
        <v>0</v>
      </c>
      <c r="F21" s="31"/>
      <c r="G21" s="31"/>
      <c r="H21" s="31"/>
      <c r="I21" s="31"/>
      <c r="J21" s="31"/>
      <c r="K21" s="31"/>
      <c r="L21" s="31"/>
      <c r="M21" s="31"/>
      <c r="N21" s="31"/>
      <c r="O21" s="31"/>
      <c r="P21" s="31"/>
      <c r="Q21" s="31"/>
      <c r="R21" s="31"/>
      <c r="S21" s="31"/>
      <c r="T21" s="31"/>
      <c r="U21" s="31"/>
      <c r="V21" s="31"/>
      <c r="W21" s="31"/>
      <c r="X21" s="31"/>
      <c r="Y21" s="31"/>
    </row>
    <row r="22" spans="1:25" ht="15.75" thickBot="1">
      <c r="A22" s="787" t="s">
        <v>324</v>
      </c>
      <c r="B22" s="373">
        <v>61293</v>
      </c>
      <c r="C22" s="374">
        <v>64340855245.445099</v>
      </c>
      <c r="D22" s="373">
        <v>499</v>
      </c>
      <c r="E22" s="375">
        <v>800018361.01999795</v>
      </c>
      <c r="F22" s="31"/>
      <c r="G22" s="31"/>
      <c r="H22" s="31"/>
      <c r="I22" s="31"/>
      <c r="J22" s="31"/>
      <c r="K22" s="31"/>
      <c r="L22" s="31"/>
      <c r="M22" s="31"/>
      <c r="N22" s="31"/>
      <c r="O22" s="31"/>
      <c r="P22" s="31"/>
      <c r="Q22" s="31"/>
      <c r="R22" s="31"/>
      <c r="S22" s="31"/>
      <c r="T22" s="31"/>
      <c r="U22" s="31"/>
      <c r="V22" s="31"/>
      <c r="W22" s="31"/>
      <c r="X22" s="31"/>
      <c r="Y22" s="31"/>
    </row>
    <row r="23" spans="1:25" ht="15.75" customHeight="1" thickBot="1">
      <c r="A23" s="376" t="s">
        <v>39</v>
      </c>
      <c r="B23" s="377">
        <f t="shared" ref="B23:E23" si="0">SUM(B4:B22)</f>
        <v>509126</v>
      </c>
      <c r="C23" s="378">
        <f t="shared" si="0"/>
        <v>236780513243.76947</v>
      </c>
      <c r="D23" s="377">
        <f t="shared" si="0"/>
        <v>95259</v>
      </c>
      <c r="E23" s="379">
        <f t="shared" si="0"/>
        <v>14826221287.720749</v>
      </c>
      <c r="F23" s="31"/>
      <c r="G23" s="31"/>
      <c r="H23" s="31"/>
      <c r="I23" s="31"/>
      <c r="J23" s="31"/>
      <c r="K23" s="31"/>
      <c r="L23" s="31"/>
      <c r="M23" s="31"/>
      <c r="N23" s="31"/>
      <c r="O23" s="31"/>
      <c r="P23" s="31"/>
      <c r="Q23" s="31"/>
      <c r="R23" s="31"/>
      <c r="S23" s="31"/>
      <c r="T23" s="31"/>
      <c r="U23" s="31"/>
      <c r="V23" s="31"/>
      <c r="W23" s="31"/>
      <c r="X23" s="31"/>
      <c r="Y23" s="31"/>
    </row>
    <row r="24" spans="1:25" ht="14.2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ht="14.25" customHeight="1">
      <c r="A25" s="31" t="s">
        <v>59</v>
      </c>
      <c r="B25" s="31"/>
      <c r="C25" s="31"/>
      <c r="D25" s="31"/>
      <c r="E25" s="31"/>
      <c r="F25" s="223"/>
      <c r="G25" s="31"/>
      <c r="H25" s="31"/>
      <c r="I25" s="31"/>
      <c r="J25" s="31"/>
      <c r="K25" s="31"/>
      <c r="L25" s="31"/>
      <c r="M25" s="31"/>
      <c r="N25" s="31"/>
      <c r="O25" s="31"/>
      <c r="P25" s="31"/>
      <c r="Q25" s="31"/>
      <c r="R25" s="31"/>
      <c r="S25" s="31"/>
      <c r="T25" s="31"/>
      <c r="U25" s="31"/>
      <c r="V25" s="31"/>
      <c r="W25" s="31"/>
      <c r="X25" s="31"/>
      <c r="Y25" s="31"/>
    </row>
    <row r="26" spans="1:25" ht="14.25" customHeight="1">
      <c r="A26" s="31" t="s">
        <v>281</v>
      </c>
      <c r="B26" s="93"/>
      <c r="C26" s="105"/>
      <c r="D26" s="93"/>
      <c r="E26" s="93"/>
      <c r="F26" s="105"/>
      <c r="G26" s="31"/>
      <c r="H26" s="31"/>
      <c r="I26" s="31"/>
      <c r="J26" s="31"/>
      <c r="K26" s="31"/>
      <c r="L26" s="31"/>
      <c r="M26" s="31"/>
      <c r="N26" s="31"/>
      <c r="O26" s="31"/>
      <c r="P26" s="31"/>
      <c r="Q26" s="31"/>
      <c r="R26" s="31"/>
      <c r="S26" s="31"/>
      <c r="T26" s="31"/>
      <c r="U26" s="31"/>
      <c r="V26" s="31"/>
      <c r="W26" s="31"/>
      <c r="X26" s="31"/>
      <c r="Y26" s="31"/>
    </row>
    <row r="27" spans="1:25" ht="14.25" customHeight="1">
      <c r="A27" s="405" t="s">
        <v>378</v>
      </c>
      <c r="B27" s="93"/>
      <c r="C27" s="105"/>
      <c r="D27" s="93"/>
      <c r="E27" s="93"/>
      <c r="F27" s="105"/>
      <c r="G27" s="91"/>
      <c r="H27" s="31"/>
      <c r="I27" s="31"/>
      <c r="J27" s="31"/>
      <c r="K27" s="31"/>
      <c r="L27" s="31"/>
      <c r="M27" s="31"/>
      <c r="N27" s="31"/>
      <c r="O27" s="31"/>
      <c r="P27" s="31"/>
      <c r="Q27" s="31"/>
      <c r="R27" s="31"/>
      <c r="S27" s="31"/>
      <c r="T27" s="31"/>
      <c r="U27" s="31"/>
      <c r="V27" s="31"/>
      <c r="W27" s="31"/>
      <c r="X27" s="31"/>
      <c r="Y27" s="31"/>
    </row>
    <row r="28" spans="1:25" ht="79.5" customHeight="1">
      <c r="A28" s="875" t="s">
        <v>128</v>
      </c>
      <c r="B28" s="834"/>
      <c r="C28" s="834"/>
      <c r="D28" s="834"/>
      <c r="E28" s="834"/>
    </row>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8:E28"/>
  </mergeCells>
  <pageMargins left="0.7" right="0.7" top="0.75" bottom="0.75" header="0" footer="0"/>
  <pageSetup orientation="landscape"/>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Y1005"/>
  <sheetViews>
    <sheetView workbookViewId="0"/>
  </sheetViews>
  <sheetFormatPr defaultColWidth="12.625" defaultRowHeight="15" customHeight="1"/>
  <cols>
    <col min="1" max="1" width="41.625" customWidth="1"/>
    <col min="2" max="2" width="20.125" customWidth="1"/>
    <col min="3" max="3" width="17.875" customWidth="1"/>
    <col min="4" max="4" width="19.125" customWidth="1"/>
    <col min="5" max="5" width="19.625" customWidth="1"/>
    <col min="6" max="7" width="8.625" customWidth="1"/>
    <col min="8" max="8" width="10" customWidth="1"/>
    <col min="9" max="9" width="33" customWidth="1"/>
    <col min="10" max="10" width="8.625" customWidth="1"/>
    <col min="11" max="11" width="22.375" customWidth="1"/>
    <col min="12" max="12" width="42.875" customWidth="1"/>
    <col min="13" max="13" width="8.625" customWidth="1"/>
    <col min="14" max="14" width="21.875" customWidth="1"/>
    <col min="15" max="25" width="8.625" customWidth="1"/>
  </cols>
  <sheetData>
    <row r="1" spans="1:25" ht="18.75">
      <c r="A1" s="95" t="s">
        <v>422</v>
      </c>
      <c r="B1" s="281"/>
      <c r="C1" s="18"/>
      <c r="D1" s="18"/>
      <c r="E1" s="18"/>
      <c r="F1" s="18"/>
      <c r="G1" s="18"/>
      <c r="H1" s="18"/>
      <c r="I1" s="18"/>
      <c r="J1" s="18"/>
      <c r="K1" s="18"/>
      <c r="L1" s="303"/>
      <c r="M1" s="18"/>
      <c r="N1" s="18"/>
      <c r="O1" s="18"/>
      <c r="P1" s="18"/>
      <c r="Q1" s="18"/>
      <c r="R1" s="18"/>
      <c r="S1" s="18"/>
      <c r="T1" s="18"/>
      <c r="U1" s="18"/>
      <c r="V1" s="18"/>
      <c r="W1" s="18"/>
      <c r="X1" s="18"/>
      <c r="Y1" s="18"/>
    </row>
    <row r="2" spans="1:25" ht="14.25" customHeight="1">
      <c r="L2" s="304"/>
    </row>
    <row r="3" spans="1:25" ht="60.75" customHeight="1">
      <c r="A3" s="286" t="s">
        <v>103</v>
      </c>
      <c r="B3" s="181" t="s">
        <v>120</v>
      </c>
      <c r="C3" s="256" t="s">
        <v>283</v>
      </c>
      <c r="D3" s="256" t="s">
        <v>279</v>
      </c>
      <c r="E3" s="256" t="s">
        <v>284</v>
      </c>
      <c r="F3" s="31"/>
      <c r="G3" s="31"/>
      <c r="H3" s="31"/>
      <c r="I3" s="31"/>
      <c r="J3" s="31"/>
      <c r="K3" s="31"/>
      <c r="L3" s="305"/>
      <c r="M3" s="31"/>
      <c r="N3" s="31"/>
      <c r="O3" s="31"/>
      <c r="P3" s="31"/>
      <c r="Q3" s="31"/>
      <c r="R3" s="31"/>
      <c r="S3" s="31"/>
      <c r="T3" s="31"/>
      <c r="U3" s="31"/>
      <c r="V3" s="31"/>
      <c r="W3" s="31"/>
      <c r="X3" s="31"/>
      <c r="Y3" s="31"/>
    </row>
    <row r="4" spans="1:25" ht="14.25" customHeight="1">
      <c r="A4" s="295" t="s">
        <v>321</v>
      </c>
      <c r="B4" s="308">
        <v>32851</v>
      </c>
      <c r="C4" s="297">
        <v>371725228892.789</v>
      </c>
      <c r="D4" s="298">
        <v>93</v>
      </c>
      <c r="E4" s="299">
        <v>1045046433.55</v>
      </c>
      <c r="F4" s="31"/>
      <c r="G4" s="31"/>
      <c r="H4" s="31"/>
      <c r="I4" s="31"/>
      <c r="J4" s="31"/>
      <c r="K4" s="31"/>
      <c r="L4" s="305"/>
      <c r="M4" s="31"/>
      <c r="N4" s="31"/>
      <c r="O4" s="31"/>
      <c r="P4" s="31"/>
      <c r="Q4" s="31"/>
      <c r="R4" s="31"/>
      <c r="S4" s="31"/>
      <c r="T4" s="31"/>
      <c r="U4" s="31"/>
      <c r="V4" s="31"/>
      <c r="W4" s="31"/>
      <c r="X4" s="31"/>
      <c r="Y4" s="31"/>
    </row>
    <row r="5" spans="1:25" ht="14.25" customHeight="1">
      <c r="A5" s="290" t="s">
        <v>322</v>
      </c>
      <c r="B5" s="307">
        <v>65986</v>
      </c>
      <c r="C5" s="292">
        <v>473313923198</v>
      </c>
      <c r="D5" s="293">
        <v>13645</v>
      </c>
      <c r="E5" s="294">
        <v>85423916472</v>
      </c>
      <c r="F5" s="31"/>
      <c r="G5" s="31"/>
      <c r="H5" s="31"/>
      <c r="I5" s="31"/>
      <c r="J5" s="31"/>
      <c r="K5" s="31"/>
      <c r="L5" s="305"/>
      <c r="M5" s="31"/>
      <c r="N5" s="31"/>
      <c r="O5" s="31"/>
      <c r="P5" s="31"/>
      <c r="Q5" s="31"/>
      <c r="R5" s="31"/>
      <c r="S5" s="31"/>
      <c r="T5" s="31"/>
      <c r="U5" s="31"/>
      <c r="V5" s="31"/>
      <c r="W5" s="31"/>
      <c r="X5" s="31"/>
      <c r="Y5" s="31"/>
    </row>
    <row r="6" spans="1:25" ht="14.25" customHeight="1">
      <c r="A6" s="295" t="s">
        <v>323</v>
      </c>
      <c r="B6" s="308">
        <v>759</v>
      </c>
      <c r="C6" s="297">
        <v>1182649615.52</v>
      </c>
      <c r="D6" s="298">
        <v>0</v>
      </c>
      <c r="E6" s="299">
        <v>0</v>
      </c>
      <c r="F6" s="31"/>
      <c r="G6" s="31"/>
      <c r="H6" s="31"/>
      <c r="I6" s="31"/>
      <c r="J6" s="31"/>
      <c r="K6" s="31"/>
      <c r="L6" s="305"/>
      <c r="M6" s="31"/>
      <c r="N6" s="31"/>
      <c r="O6" s="31"/>
      <c r="P6" s="31"/>
      <c r="Q6" s="31"/>
      <c r="R6" s="31"/>
      <c r="S6" s="31"/>
      <c r="T6" s="31"/>
      <c r="U6" s="31"/>
      <c r="V6" s="31"/>
      <c r="W6" s="31"/>
      <c r="X6" s="31"/>
      <c r="Y6" s="31"/>
    </row>
    <row r="7" spans="1:25" ht="14.25" customHeight="1">
      <c r="A7" s="290" t="s">
        <v>523</v>
      </c>
      <c r="B7" s="307">
        <v>118</v>
      </c>
      <c r="C7" s="292">
        <v>10591304256.66</v>
      </c>
      <c r="D7" s="293">
        <v>0</v>
      </c>
      <c r="E7" s="294">
        <v>0</v>
      </c>
      <c r="F7" s="31"/>
      <c r="G7" s="31"/>
      <c r="H7" s="31"/>
      <c r="I7" s="31"/>
      <c r="J7" s="31"/>
      <c r="K7" s="31"/>
      <c r="L7" s="305"/>
      <c r="M7" s="31"/>
      <c r="N7" s="31"/>
      <c r="O7" s="31"/>
      <c r="P7" s="31"/>
      <c r="Q7" s="31"/>
      <c r="R7" s="31"/>
      <c r="S7" s="31"/>
      <c r="T7" s="31"/>
      <c r="U7" s="31"/>
      <c r="V7" s="31"/>
      <c r="W7" s="31"/>
      <c r="X7" s="31"/>
      <c r="Y7" s="31"/>
    </row>
    <row r="8" spans="1:25" ht="14.25" customHeight="1">
      <c r="A8" s="295" t="s">
        <v>104</v>
      </c>
      <c r="B8" s="308">
        <v>19171</v>
      </c>
      <c r="C8" s="297">
        <v>18213000573.959801</v>
      </c>
      <c r="D8" s="298">
        <v>142</v>
      </c>
      <c r="E8" s="299">
        <v>108170686.5</v>
      </c>
      <c r="F8" s="31"/>
      <c r="G8" s="31"/>
      <c r="H8" s="31"/>
      <c r="I8" s="31"/>
      <c r="J8" s="31"/>
      <c r="K8" s="31"/>
      <c r="L8" s="305"/>
      <c r="M8" s="31"/>
      <c r="N8" s="31"/>
      <c r="O8" s="31"/>
      <c r="P8" s="31"/>
      <c r="Q8" s="31"/>
      <c r="R8" s="31"/>
      <c r="S8" s="31"/>
      <c r="T8" s="31"/>
      <c r="U8" s="31"/>
      <c r="V8" s="31"/>
      <c r="W8" s="31"/>
      <c r="X8" s="31"/>
      <c r="Y8" s="31"/>
    </row>
    <row r="9" spans="1:25" ht="14.25" customHeight="1">
      <c r="A9" s="290" t="s">
        <v>105</v>
      </c>
      <c r="B9" s="307">
        <v>440</v>
      </c>
      <c r="C9" s="292">
        <v>6345376880.0269899</v>
      </c>
      <c r="D9" s="293">
        <v>0</v>
      </c>
      <c r="E9" s="294">
        <v>0</v>
      </c>
      <c r="F9" s="31"/>
      <c r="G9" s="31"/>
      <c r="H9" s="31"/>
      <c r="I9" s="31"/>
      <c r="J9" s="31"/>
      <c r="K9" s="31"/>
      <c r="L9" s="305"/>
      <c r="M9" s="31"/>
      <c r="N9" s="31"/>
      <c r="O9" s="31"/>
      <c r="P9" s="31"/>
      <c r="Q9" s="31"/>
      <c r="R9" s="31"/>
      <c r="S9" s="31"/>
      <c r="T9" s="31"/>
      <c r="U9" s="31"/>
      <c r="V9" s="31"/>
      <c r="W9" s="31"/>
      <c r="X9" s="31"/>
      <c r="Y9" s="31"/>
    </row>
    <row r="10" spans="1:25" ht="14.25" customHeight="1">
      <c r="A10" s="295" t="s">
        <v>106</v>
      </c>
      <c r="B10" s="308">
        <v>12088</v>
      </c>
      <c r="C10" s="297">
        <v>220045126234</v>
      </c>
      <c r="D10" s="298">
        <v>0</v>
      </c>
      <c r="E10" s="299">
        <v>0</v>
      </c>
      <c r="F10" s="31"/>
      <c r="G10" s="31"/>
      <c r="H10" s="31"/>
      <c r="I10" s="31"/>
      <c r="J10" s="31"/>
      <c r="K10" s="31"/>
      <c r="L10" s="305"/>
      <c r="M10" s="31"/>
      <c r="N10" s="31"/>
      <c r="O10" s="31"/>
      <c r="P10" s="31"/>
      <c r="Q10" s="31"/>
      <c r="R10" s="31"/>
      <c r="S10" s="31"/>
      <c r="T10" s="31"/>
      <c r="U10" s="31"/>
      <c r="V10" s="31"/>
      <c r="W10" s="31"/>
      <c r="X10" s="31"/>
      <c r="Y10" s="31"/>
    </row>
    <row r="11" spans="1:25" ht="14.25" customHeight="1">
      <c r="A11" s="290" t="s">
        <v>107</v>
      </c>
      <c r="B11" s="307">
        <v>2632</v>
      </c>
      <c r="C11" s="292">
        <v>24624629053.5</v>
      </c>
      <c r="D11" s="293">
        <v>0</v>
      </c>
      <c r="E11" s="294">
        <v>0</v>
      </c>
      <c r="F11" s="31"/>
      <c r="G11" s="31"/>
      <c r="H11" s="31"/>
      <c r="I11" s="31"/>
      <c r="J11" s="31"/>
      <c r="K11" s="31"/>
      <c r="L11" s="305"/>
      <c r="M11" s="31"/>
      <c r="N11" s="31"/>
      <c r="O11" s="31"/>
      <c r="P11" s="31"/>
      <c r="Q11" s="31"/>
      <c r="R11" s="31"/>
      <c r="S11" s="31"/>
      <c r="T11" s="31"/>
      <c r="U11" s="31"/>
      <c r="V11" s="31"/>
      <c r="W11" s="31"/>
      <c r="X11" s="31"/>
      <c r="Y11" s="31"/>
    </row>
    <row r="12" spans="1:25" ht="14.25" customHeight="1">
      <c r="A12" s="295" t="s">
        <v>108</v>
      </c>
      <c r="B12" s="308">
        <v>8234</v>
      </c>
      <c r="C12" s="297">
        <v>27764992021.689999</v>
      </c>
      <c r="D12" s="298">
        <v>4</v>
      </c>
      <c r="E12" s="299">
        <v>3171</v>
      </c>
      <c r="F12" s="31"/>
      <c r="G12" s="31"/>
      <c r="H12" s="31"/>
      <c r="I12" s="31"/>
      <c r="J12" s="31"/>
      <c r="K12" s="31"/>
      <c r="L12" s="305"/>
      <c r="M12" s="31"/>
      <c r="N12" s="31"/>
      <c r="O12" s="31"/>
      <c r="P12" s="31"/>
      <c r="Q12" s="31"/>
      <c r="R12" s="31"/>
      <c r="S12" s="31"/>
      <c r="T12" s="31"/>
      <c r="U12" s="31"/>
      <c r="V12" s="31"/>
      <c r="W12" s="31"/>
      <c r="X12" s="31"/>
      <c r="Y12" s="31"/>
    </row>
    <row r="13" spans="1:25" ht="14.25" customHeight="1">
      <c r="A13" s="290" t="s">
        <v>109</v>
      </c>
      <c r="B13" s="307">
        <v>3810</v>
      </c>
      <c r="C13" s="292">
        <v>18165589130.905998</v>
      </c>
      <c r="D13" s="293">
        <v>4</v>
      </c>
      <c r="E13" s="294">
        <v>240000</v>
      </c>
      <c r="F13" s="31"/>
      <c r="G13" s="31"/>
      <c r="H13" s="31"/>
      <c r="I13" s="31"/>
      <c r="J13" s="31"/>
      <c r="K13" s="31"/>
      <c r="L13" s="305"/>
      <c r="M13" s="31"/>
      <c r="N13" s="31"/>
      <c r="O13" s="31"/>
      <c r="P13" s="31"/>
      <c r="Q13" s="31"/>
      <c r="R13" s="31"/>
      <c r="S13" s="31"/>
      <c r="T13" s="31"/>
      <c r="U13" s="31"/>
      <c r="V13" s="31"/>
      <c r="W13" s="31"/>
      <c r="X13" s="31"/>
      <c r="Y13" s="31"/>
    </row>
    <row r="14" spans="1:25" ht="14.25" customHeight="1">
      <c r="A14" s="295" t="s">
        <v>110</v>
      </c>
      <c r="B14" s="308">
        <v>2031</v>
      </c>
      <c r="C14" s="297">
        <v>14370660748.3799</v>
      </c>
      <c r="D14" s="298">
        <v>0</v>
      </c>
      <c r="E14" s="299">
        <v>0</v>
      </c>
      <c r="F14" s="31"/>
      <c r="G14" s="31"/>
      <c r="H14" s="31"/>
      <c r="I14" s="31"/>
      <c r="J14" s="31"/>
      <c r="K14" s="31"/>
      <c r="L14" s="305"/>
      <c r="M14" s="31"/>
      <c r="N14" s="31"/>
      <c r="O14" s="31"/>
      <c r="P14" s="31"/>
      <c r="Q14" s="31"/>
      <c r="R14" s="31"/>
      <c r="S14" s="31"/>
      <c r="T14" s="31"/>
      <c r="U14" s="31"/>
      <c r="V14" s="31"/>
      <c r="W14" s="31"/>
      <c r="X14" s="31"/>
      <c r="Y14" s="31"/>
    </row>
    <row r="15" spans="1:25" ht="14.25" customHeight="1">
      <c r="A15" s="290" t="s">
        <v>111</v>
      </c>
      <c r="B15" s="307">
        <v>181</v>
      </c>
      <c r="C15" s="292">
        <v>4308453187.6700001</v>
      </c>
      <c r="D15" s="293">
        <v>0</v>
      </c>
      <c r="E15" s="294">
        <v>0</v>
      </c>
      <c r="F15" s="31"/>
      <c r="G15" s="31"/>
      <c r="H15" s="31"/>
      <c r="I15" s="31"/>
      <c r="J15" s="31"/>
      <c r="K15" s="31"/>
      <c r="L15" s="305"/>
      <c r="M15" s="31"/>
      <c r="N15" s="31"/>
      <c r="O15" s="31"/>
      <c r="P15" s="31"/>
      <c r="Q15" s="31"/>
      <c r="R15" s="31"/>
      <c r="S15" s="31"/>
      <c r="T15" s="31"/>
      <c r="U15" s="31"/>
      <c r="V15" s="31"/>
      <c r="W15" s="31"/>
      <c r="X15" s="31"/>
      <c r="Y15" s="31"/>
    </row>
    <row r="16" spans="1:25" ht="14.25" customHeight="1">
      <c r="A16" s="295" t="s">
        <v>114</v>
      </c>
      <c r="B16" s="308">
        <v>9251</v>
      </c>
      <c r="C16" s="297">
        <v>12570112034.1399</v>
      </c>
      <c r="D16" s="298">
        <v>5</v>
      </c>
      <c r="E16" s="299">
        <v>223</v>
      </c>
      <c r="F16" s="31"/>
      <c r="G16" s="31"/>
      <c r="H16" s="31"/>
      <c r="I16" s="31"/>
      <c r="J16" s="31"/>
      <c r="K16" s="31"/>
      <c r="L16" s="305"/>
      <c r="M16" s="31"/>
      <c r="N16" s="31"/>
      <c r="O16" s="31"/>
      <c r="P16" s="31"/>
      <c r="Q16" s="31"/>
      <c r="R16" s="31"/>
      <c r="S16" s="31"/>
      <c r="T16" s="31"/>
      <c r="U16" s="31"/>
      <c r="V16" s="31"/>
      <c r="W16" s="31"/>
      <c r="X16" s="31"/>
      <c r="Y16" s="31"/>
    </row>
    <row r="17" spans="1:25" ht="14.25" customHeight="1">
      <c r="A17" s="290" t="s">
        <v>115</v>
      </c>
      <c r="B17" s="307">
        <v>6374</v>
      </c>
      <c r="C17" s="292">
        <v>153189593112.379</v>
      </c>
      <c r="D17" s="293">
        <v>0</v>
      </c>
      <c r="E17" s="294">
        <v>0</v>
      </c>
      <c r="F17" s="31"/>
      <c r="G17" s="31"/>
      <c r="H17" s="31"/>
      <c r="I17" s="31"/>
      <c r="J17" s="31"/>
      <c r="K17" s="31"/>
      <c r="L17" s="305"/>
      <c r="M17" s="31"/>
      <c r="N17" s="31"/>
      <c r="O17" s="31"/>
      <c r="P17" s="31"/>
      <c r="Q17" s="31"/>
      <c r="R17" s="31"/>
      <c r="S17" s="31"/>
      <c r="T17" s="31"/>
      <c r="U17" s="31"/>
      <c r="V17" s="31"/>
      <c r="W17" s="31"/>
      <c r="X17" s="31"/>
      <c r="Y17" s="31"/>
    </row>
    <row r="18" spans="1:25" ht="14.25" customHeight="1">
      <c r="A18" s="295" t="s">
        <v>112</v>
      </c>
      <c r="B18" s="308">
        <v>41356</v>
      </c>
      <c r="C18" s="297">
        <v>50570482727.989601</v>
      </c>
      <c r="D18" s="298">
        <v>581</v>
      </c>
      <c r="E18" s="299">
        <v>650835751.50999796</v>
      </c>
      <c r="F18" s="31"/>
      <c r="G18" s="31"/>
      <c r="H18" s="31"/>
      <c r="I18" s="31"/>
      <c r="J18" s="31"/>
      <c r="K18" s="31"/>
      <c r="L18" s="305"/>
      <c r="M18" s="31"/>
      <c r="N18" s="31"/>
      <c r="O18" s="31"/>
      <c r="P18" s="31"/>
      <c r="Q18" s="31"/>
      <c r="R18" s="31"/>
      <c r="S18" s="31"/>
      <c r="T18" s="31"/>
      <c r="U18" s="31"/>
      <c r="V18" s="31"/>
      <c r="W18" s="31"/>
      <c r="X18" s="31"/>
      <c r="Y18" s="31"/>
    </row>
    <row r="19" spans="1:25" ht="14.25" customHeight="1">
      <c r="A19" s="290" t="s">
        <v>113</v>
      </c>
      <c r="B19" s="307">
        <v>11</v>
      </c>
      <c r="C19" s="292">
        <v>1735318338</v>
      </c>
      <c r="D19" s="293">
        <v>0</v>
      </c>
      <c r="E19" s="294">
        <v>0</v>
      </c>
      <c r="F19" s="31"/>
      <c r="G19" s="31"/>
      <c r="H19" s="31"/>
      <c r="I19" s="31"/>
      <c r="J19" s="31"/>
      <c r="K19" s="31"/>
      <c r="L19" s="305"/>
      <c r="M19" s="31"/>
      <c r="N19" s="31"/>
      <c r="O19" s="31"/>
      <c r="P19" s="31"/>
      <c r="Q19" s="31"/>
      <c r="R19" s="31"/>
      <c r="S19" s="31"/>
      <c r="T19" s="31"/>
      <c r="U19" s="31"/>
      <c r="V19" s="31"/>
      <c r="W19" s="31"/>
      <c r="X19" s="31"/>
      <c r="Y19" s="31"/>
    </row>
    <row r="20" spans="1:25" ht="14.25" customHeight="1">
      <c r="A20" s="295" t="s">
        <v>116</v>
      </c>
      <c r="B20" s="308">
        <v>137</v>
      </c>
      <c r="C20" s="297">
        <v>1372731751.0699999</v>
      </c>
      <c r="D20" s="298">
        <v>0</v>
      </c>
      <c r="E20" s="299">
        <v>0</v>
      </c>
      <c r="F20" s="31"/>
      <c r="G20" s="31"/>
      <c r="H20" s="31"/>
      <c r="I20" s="31"/>
      <c r="J20" s="31"/>
      <c r="K20" s="31"/>
      <c r="L20" s="305"/>
      <c r="M20" s="31"/>
      <c r="N20" s="31"/>
      <c r="O20" s="31"/>
      <c r="P20" s="31"/>
      <c r="Q20" s="31"/>
      <c r="R20" s="31"/>
      <c r="S20" s="31"/>
      <c r="T20" s="31"/>
      <c r="U20" s="31"/>
      <c r="V20" s="31"/>
      <c r="W20" s="31"/>
      <c r="X20" s="31"/>
      <c r="Y20" s="31"/>
    </row>
    <row r="21" spans="1:25" ht="14.25" customHeight="1">
      <c r="A21" s="290" t="s">
        <v>117</v>
      </c>
      <c r="B21" s="307">
        <v>1503</v>
      </c>
      <c r="C21" s="292">
        <v>140729823966.76999</v>
      </c>
      <c r="D21" s="293">
        <v>0</v>
      </c>
      <c r="E21" s="294">
        <v>0</v>
      </c>
      <c r="F21" s="31"/>
      <c r="G21" s="31"/>
      <c r="H21" s="31"/>
      <c r="I21" s="31"/>
      <c r="J21" s="31"/>
      <c r="K21" s="31"/>
      <c r="L21" s="305"/>
      <c r="M21" s="31"/>
      <c r="N21" s="31"/>
      <c r="O21" s="31"/>
      <c r="P21" s="31"/>
      <c r="Q21" s="31"/>
      <c r="R21" s="31"/>
      <c r="S21" s="31"/>
      <c r="T21" s="31"/>
      <c r="U21" s="31"/>
      <c r="V21" s="31"/>
      <c r="W21" s="31"/>
      <c r="X21" s="31"/>
      <c r="Y21" s="31"/>
    </row>
    <row r="22" spans="1:25" ht="14.25" customHeight="1">
      <c r="A22" s="295" t="s">
        <v>118</v>
      </c>
      <c r="B22" s="308">
        <v>2310</v>
      </c>
      <c r="C22" s="297">
        <v>34103974731</v>
      </c>
      <c r="D22" s="298">
        <v>0</v>
      </c>
      <c r="E22" s="299">
        <v>0</v>
      </c>
      <c r="F22" s="31"/>
      <c r="G22" s="31"/>
      <c r="H22" s="31"/>
      <c r="I22" s="31"/>
      <c r="J22" s="31"/>
      <c r="K22" s="31"/>
      <c r="L22" s="305"/>
      <c r="M22" s="31"/>
      <c r="N22" s="31"/>
      <c r="O22" s="31"/>
      <c r="P22" s="31"/>
      <c r="Q22" s="31"/>
      <c r="R22" s="31"/>
      <c r="S22" s="31"/>
      <c r="T22" s="31"/>
      <c r="U22" s="31"/>
      <c r="V22" s="31"/>
      <c r="W22" s="31"/>
      <c r="X22" s="31"/>
      <c r="Y22" s="31"/>
    </row>
    <row r="23" spans="1:25" ht="14.25" customHeight="1" thickBot="1">
      <c r="A23" s="781" t="s">
        <v>324</v>
      </c>
      <c r="B23" s="380">
        <v>36512</v>
      </c>
      <c r="C23" s="370">
        <v>379882972097</v>
      </c>
      <c r="D23" s="371">
        <v>308</v>
      </c>
      <c r="E23" s="372">
        <v>1286554110</v>
      </c>
      <c r="F23" s="31"/>
      <c r="G23" s="31"/>
      <c r="H23" s="31"/>
      <c r="I23" s="31"/>
      <c r="J23" s="31"/>
      <c r="K23" s="31"/>
      <c r="L23" s="305"/>
      <c r="M23" s="31"/>
      <c r="N23" s="31"/>
      <c r="O23" s="31"/>
      <c r="P23" s="31"/>
      <c r="Q23" s="31"/>
      <c r="R23" s="31"/>
      <c r="S23" s="31"/>
      <c r="T23" s="31"/>
      <c r="U23" s="31"/>
      <c r="V23" s="31"/>
      <c r="W23" s="31"/>
      <c r="X23" s="31"/>
      <c r="Y23" s="31"/>
    </row>
    <row r="24" spans="1:25" ht="14.25" customHeight="1" thickBot="1">
      <c r="A24" s="788" t="s">
        <v>39</v>
      </c>
      <c r="B24" s="789">
        <f t="shared" ref="B24:E24" si="0">SUM(B4:B23)</f>
        <v>245755</v>
      </c>
      <c r="C24" s="790">
        <f t="shared" si="0"/>
        <v>1964805942551.4502</v>
      </c>
      <c r="D24" s="791">
        <f t="shared" si="0"/>
        <v>14782</v>
      </c>
      <c r="E24" s="792">
        <f t="shared" si="0"/>
        <v>88514766847.559998</v>
      </c>
      <c r="F24" s="31"/>
      <c r="G24" s="31"/>
      <c r="H24" s="31"/>
      <c r="I24" s="31"/>
      <c r="J24" s="31"/>
      <c r="K24" s="31"/>
      <c r="L24" s="305"/>
      <c r="M24" s="31"/>
      <c r="N24" s="31"/>
      <c r="O24" s="31"/>
      <c r="P24" s="31"/>
      <c r="Q24" s="31"/>
      <c r="R24" s="31"/>
      <c r="S24" s="31"/>
      <c r="T24" s="31"/>
      <c r="U24" s="31"/>
      <c r="V24" s="31"/>
      <c r="W24" s="31"/>
      <c r="X24" s="31"/>
      <c r="Y24" s="31"/>
    </row>
    <row r="25" spans="1:25" ht="14.25" customHeight="1">
      <c r="A25" s="31"/>
      <c r="B25" s="31"/>
      <c r="C25" s="31"/>
      <c r="D25" s="31"/>
      <c r="E25" s="31"/>
      <c r="F25" s="31"/>
      <c r="G25" s="31"/>
      <c r="H25" s="31"/>
      <c r="I25" s="31"/>
      <c r="J25" s="31"/>
      <c r="K25" s="31"/>
      <c r="L25" s="305"/>
      <c r="M25" s="31"/>
      <c r="N25" s="31"/>
      <c r="O25" s="31"/>
      <c r="P25" s="31"/>
      <c r="Q25" s="31"/>
      <c r="R25" s="31"/>
      <c r="S25" s="31"/>
      <c r="T25" s="31"/>
      <c r="U25" s="31"/>
      <c r="V25" s="31"/>
      <c r="W25" s="31"/>
      <c r="X25" s="31"/>
      <c r="Y25" s="31"/>
    </row>
    <row r="26" spans="1:25" ht="14.25" customHeight="1">
      <c r="A26" s="31" t="s">
        <v>59</v>
      </c>
      <c r="B26" s="31"/>
      <c r="C26" s="31"/>
      <c r="D26" s="31"/>
      <c r="E26" s="31"/>
      <c r="F26" s="31"/>
      <c r="G26" s="31"/>
      <c r="H26" s="31"/>
      <c r="I26" s="31"/>
      <c r="J26" s="31"/>
      <c r="K26" s="31"/>
      <c r="L26" s="305"/>
      <c r="M26" s="31"/>
      <c r="N26" s="31"/>
      <c r="O26" s="31"/>
      <c r="P26" s="31"/>
      <c r="Q26" s="31"/>
      <c r="R26" s="31"/>
      <c r="S26" s="31"/>
      <c r="T26" s="31"/>
      <c r="U26" s="31"/>
      <c r="V26" s="31"/>
      <c r="W26" s="31"/>
      <c r="X26" s="31"/>
      <c r="Y26" s="31"/>
    </row>
    <row r="27" spans="1:25" ht="14.25" customHeight="1">
      <c r="A27" s="31" t="s">
        <v>285</v>
      </c>
      <c r="B27" s="93"/>
      <c r="C27" s="105"/>
      <c r="D27" s="93"/>
      <c r="E27" s="93"/>
      <c r="F27" s="31"/>
      <c r="G27" s="31"/>
      <c r="H27" s="31"/>
      <c r="I27" s="31"/>
      <c r="J27" s="31"/>
      <c r="K27" s="31"/>
      <c r="L27" s="305"/>
      <c r="M27" s="31"/>
      <c r="N27" s="31"/>
      <c r="O27" s="31"/>
      <c r="P27" s="31"/>
      <c r="Q27" s="31"/>
      <c r="R27" s="31"/>
      <c r="S27" s="31"/>
      <c r="T27" s="31"/>
      <c r="U27" s="31"/>
      <c r="V27" s="31"/>
      <c r="W27" s="31"/>
      <c r="X27" s="31"/>
      <c r="Y27" s="31"/>
    </row>
    <row r="28" spans="1:25" ht="14.25" customHeight="1">
      <c r="A28" s="405" t="s">
        <v>378</v>
      </c>
      <c r="B28" s="93"/>
      <c r="C28" s="105"/>
      <c r="D28" s="93"/>
      <c r="E28" s="93"/>
      <c r="F28" s="31"/>
      <c r="G28" s="31"/>
      <c r="H28" s="31"/>
      <c r="I28" s="31"/>
      <c r="J28" s="31"/>
      <c r="K28" s="31"/>
      <c r="L28" s="305"/>
      <c r="M28" s="31"/>
      <c r="N28" s="31"/>
      <c r="O28" s="31"/>
      <c r="P28" s="31"/>
      <c r="Q28" s="31"/>
      <c r="R28" s="31"/>
      <c r="S28" s="31"/>
      <c r="T28" s="31"/>
      <c r="U28" s="31"/>
      <c r="V28" s="31"/>
      <c r="W28" s="31"/>
      <c r="X28" s="31"/>
      <c r="Y28" s="31"/>
    </row>
    <row r="29" spans="1:25" ht="79.5" customHeight="1">
      <c r="A29" s="875" t="s">
        <v>128</v>
      </c>
      <c r="B29" s="875"/>
      <c r="C29" s="875"/>
      <c r="D29" s="875"/>
      <c r="E29" s="875"/>
      <c r="L29" s="304"/>
    </row>
    <row r="30" spans="1:25" ht="14.25" customHeight="1">
      <c r="B30" s="300"/>
      <c r="L30" s="304"/>
    </row>
    <row r="31" spans="1:25" ht="14.25" customHeight="1">
      <c r="B31" s="300"/>
      <c r="L31" s="304"/>
    </row>
    <row r="32" spans="1:25" ht="14.25" customHeight="1">
      <c r="B32" s="300"/>
      <c r="L32" s="304"/>
    </row>
    <row r="33" spans="2:12" ht="14.25" customHeight="1">
      <c r="B33" s="300"/>
      <c r="L33" s="304"/>
    </row>
    <row r="34" spans="2:12" ht="14.25" customHeight="1">
      <c r="B34" s="300"/>
      <c r="L34" s="304"/>
    </row>
    <row r="35" spans="2:12" ht="14.25" customHeight="1">
      <c r="B35" s="300"/>
      <c r="L35" s="304"/>
    </row>
    <row r="36" spans="2:12" ht="14.25" customHeight="1">
      <c r="B36" s="300"/>
      <c r="L36" s="304"/>
    </row>
    <row r="37" spans="2:12" ht="14.25" customHeight="1">
      <c r="B37" s="300"/>
      <c r="L37" s="304"/>
    </row>
    <row r="38" spans="2:12" ht="14.25" customHeight="1">
      <c r="B38" s="300"/>
      <c r="L38" s="304"/>
    </row>
    <row r="39" spans="2:12" ht="14.25" customHeight="1">
      <c r="B39" s="300"/>
      <c r="L39" s="304"/>
    </row>
    <row r="40" spans="2:12" ht="14.25" customHeight="1">
      <c r="B40" s="300"/>
      <c r="L40" s="304"/>
    </row>
    <row r="41" spans="2:12" ht="14.25" customHeight="1">
      <c r="B41" s="300"/>
      <c r="L41" s="304"/>
    </row>
    <row r="42" spans="2:12" ht="14.25" customHeight="1">
      <c r="B42" s="300"/>
      <c r="L42" s="304"/>
    </row>
    <row r="43" spans="2:12" ht="14.25" customHeight="1">
      <c r="B43" s="300"/>
      <c r="L43" s="304"/>
    </row>
    <row r="44" spans="2:12" ht="14.25" customHeight="1">
      <c r="L44" s="304"/>
    </row>
    <row r="45" spans="2:12" ht="14.25" customHeight="1">
      <c r="L45" s="304"/>
    </row>
    <row r="46" spans="2:12" ht="14.25" customHeight="1">
      <c r="L46" s="304"/>
    </row>
    <row r="47" spans="2:12" ht="14.25" customHeight="1">
      <c r="L47" s="304"/>
    </row>
    <row r="48" spans="2:12" ht="14.25" customHeight="1">
      <c r="L48" s="304"/>
    </row>
    <row r="49" spans="12:12" ht="14.25" customHeight="1">
      <c r="L49" s="304"/>
    </row>
    <row r="50" spans="12:12" ht="14.25" customHeight="1">
      <c r="L50" s="304"/>
    </row>
    <row r="51" spans="12:12" ht="14.25" customHeight="1">
      <c r="L51" s="304"/>
    </row>
    <row r="52" spans="12:12" ht="14.25" customHeight="1">
      <c r="L52" s="304"/>
    </row>
    <row r="53" spans="12:12" ht="14.25" customHeight="1">
      <c r="L53" s="304"/>
    </row>
    <row r="54" spans="12:12" ht="14.25" customHeight="1">
      <c r="L54" s="304"/>
    </row>
    <row r="55" spans="12:12" ht="14.25" customHeight="1">
      <c r="L55" s="304"/>
    </row>
    <row r="56" spans="12:12" ht="14.25" customHeight="1">
      <c r="L56" s="304"/>
    </row>
    <row r="57" spans="12:12" ht="14.25" customHeight="1">
      <c r="L57" s="304"/>
    </row>
    <row r="58" spans="12:12" ht="14.25" customHeight="1">
      <c r="L58" s="304"/>
    </row>
    <row r="59" spans="12:12" ht="14.25" customHeight="1">
      <c r="L59" s="304"/>
    </row>
    <row r="60" spans="12:12" ht="14.25" customHeight="1">
      <c r="L60" s="304"/>
    </row>
    <row r="61" spans="12:12" ht="14.25" customHeight="1">
      <c r="L61" s="304"/>
    </row>
    <row r="62" spans="12:12" ht="14.25" customHeight="1">
      <c r="L62" s="304"/>
    </row>
    <row r="63" spans="12:12" ht="14.25" customHeight="1">
      <c r="L63" s="304"/>
    </row>
    <row r="64" spans="12:12" ht="14.25" customHeight="1">
      <c r="L64" s="304"/>
    </row>
    <row r="65" spans="12:12" ht="14.25" customHeight="1">
      <c r="L65" s="304"/>
    </row>
    <row r="66" spans="12:12" ht="14.25" customHeight="1">
      <c r="L66" s="304"/>
    </row>
    <row r="67" spans="12:12" ht="14.25" customHeight="1">
      <c r="L67" s="304"/>
    </row>
    <row r="68" spans="12:12" ht="14.25" customHeight="1">
      <c r="L68" s="304"/>
    </row>
    <row r="69" spans="12:12" ht="14.25" customHeight="1">
      <c r="L69" s="304"/>
    </row>
    <row r="70" spans="12:12" ht="14.25" customHeight="1">
      <c r="L70" s="304"/>
    </row>
    <row r="71" spans="12:12" ht="14.25" customHeight="1">
      <c r="L71" s="304"/>
    </row>
    <row r="72" spans="12:12" ht="14.25" customHeight="1">
      <c r="L72" s="304"/>
    </row>
    <row r="73" spans="12:12" ht="14.25" customHeight="1">
      <c r="L73" s="304"/>
    </row>
    <row r="74" spans="12:12" ht="14.25" customHeight="1">
      <c r="L74" s="304"/>
    </row>
    <row r="75" spans="12:12" ht="14.25" customHeight="1">
      <c r="L75" s="304"/>
    </row>
    <row r="76" spans="12:12" ht="14.25" customHeight="1">
      <c r="L76" s="304"/>
    </row>
    <row r="77" spans="12:12" ht="14.25" customHeight="1">
      <c r="L77" s="304"/>
    </row>
    <row r="78" spans="12:12" ht="14.25" customHeight="1">
      <c r="L78" s="304"/>
    </row>
    <row r="79" spans="12:12" ht="14.25" customHeight="1">
      <c r="L79" s="304"/>
    </row>
    <row r="80" spans="12:12" ht="14.25" customHeight="1">
      <c r="L80" s="304"/>
    </row>
    <row r="81" spans="12:12" ht="14.25" customHeight="1">
      <c r="L81" s="304"/>
    </row>
    <row r="82" spans="12:12" ht="14.25" customHeight="1">
      <c r="L82" s="304"/>
    </row>
    <row r="83" spans="12:12" ht="14.25" customHeight="1">
      <c r="L83" s="304"/>
    </row>
    <row r="84" spans="12:12" ht="14.25" customHeight="1">
      <c r="L84" s="304"/>
    </row>
    <row r="85" spans="12:12" ht="14.25" customHeight="1">
      <c r="L85" s="304"/>
    </row>
    <row r="86" spans="12:12" ht="14.25" customHeight="1">
      <c r="L86" s="304"/>
    </row>
    <row r="87" spans="12:12" ht="14.25" customHeight="1">
      <c r="L87" s="304"/>
    </row>
    <row r="88" spans="12:12" ht="14.25" customHeight="1">
      <c r="L88" s="304"/>
    </row>
    <row r="89" spans="12:12" ht="14.25" customHeight="1">
      <c r="L89" s="304"/>
    </row>
    <row r="90" spans="12:12" ht="14.25" customHeight="1">
      <c r="L90" s="304"/>
    </row>
    <row r="91" spans="12:12" ht="14.25" customHeight="1">
      <c r="L91" s="304"/>
    </row>
    <row r="92" spans="12:12" ht="14.25" customHeight="1">
      <c r="L92" s="304"/>
    </row>
    <row r="93" spans="12:12" ht="14.25" customHeight="1">
      <c r="L93" s="304"/>
    </row>
    <row r="94" spans="12:12" ht="14.25" customHeight="1">
      <c r="L94" s="304"/>
    </row>
    <row r="95" spans="12:12" ht="14.25" customHeight="1">
      <c r="L95" s="304"/>
    </row>
    <row r="96" spans="12:12" ht="14.25" customHeight="1">
      <c r="L96" s="304"/>
    </row>
    <row r="97" spans="12:12" ht="14.25" customHeight="1">
      <c r="L97" s="304"/>
    </row>
    <row r="98" spans="12:12" ht="14.25" customHeight="1">
      <c r="L98" s="304"/>
    </row>
    <row r="99" spans="12:12" ht="14.25" customHeight="1">
      <c r="L99" s="304"/>
    </row>
    <row r="100" spans="12:12" ht="14.25" customHeight="1">
      <c r="L100" s="304"/>
    </row>
    <row r="101" spans="12:12" ht="14.25" customHeight="1">
      <c r="L101" s="304"/>
    </row>
    <row r="102" spans="12:12" ht="14.25" customHeight="1">
      <c r="L102" s="304"/>
    </row>
    <row r="103" spans="12:12" ht="14.25" customHeight="1">
      <c r="L103" s="304"/>
    </row>
    <row r="104" spans="12:12" ht="14.25" customHeight="1">
      <c r="L104" s="304"/>
    </row>
    <row r="105" spans="12:12" ht="14.25" customHeight="1">
      <c r="L105" s="304"/>
    </row>
    <row r="106" spans="12:12" ht="14.25" customHeight="1">
      <c r="L106" s="304"/>
    </row>
    <row r="107" spans="12:12" ht="14.25" customHeight="1">
      <c r="L107" s="304"/>
    </row>
    <row r="108" spans="12:12" ht="14.25" customHeight="1">
      <c r="L108" s="304"/>
    </row>
    <row r="109" spans="12:12" ht="14.25" customHeight="1">
      <c r="L109" s="304"/>
    </row>
    <row r="110" spans="12:12" ht="14.25" customHeight="1">
      <c r="L110" s="304"/>
    </row>
    <row r="111" spans="12:12" ht="14.25" customHeight="1">
      <c r="L111" s="304"/>
    </row>
    <row r="112" spans="12:12" ht="14.25" customHeight="1">
      <c r="L112" s="304"/>
    </row>
    <row r="113" spans="12:12" ht="14.25" customHeight="1">
      <c r="L113" s="304"/>
    </row>
    <row r="114" spans="12:12" ht="14.25" customHeight="1">
      <c r="L114" s="304"/>
    </row>
    <row r="115" spans="12:12" ht="14.25" customHeight="1">
      <c r="L115" s="304"/>
    </row>
    <row r="116" spans="12:12" ht="14.25" customHeight="1">
      <c r="L116" s="304"/>
    </row>
    <row r="117" spans="12:12" ht="14.25" customHeight="1">
      <c r="L117" s="304"/>
    </row>
    <row r="118" spans="12:12" ht="14.25" customHeight="1">
      <c r="L118" s="304"/>
    </row>
    <row r="119" spans="12:12" ht="14.25" customHeight="1">
      <c r="L119" s="304"/>
    </row>
    <row r="120" spans="12:12" ht="14.25" customHeight="1">
      <c r="L120" s="304"/>
    </row>
    <row r="121" spans="12:12" ht="14.25" customHeight="1">
      <c r="L121" s="304"/>
    </row>
    <row r="122" spans="12:12" ht="14.25" customHeight="1">
      <c r="L122" s="304"/>
    </row>
    <row r="123" spans="12:12" ht="14.25" customHeight="1">
      <c r="L123" s="304"/>
    </row>
    <row r="124" spans="12:12" ht="14.25" customHeight="1">
      <c r="L124" s="304"/>
    </row>
    <row r="125" spans="12:12" ht="14.25" customHeight="1">
      <c r="L125" s="304"/>
    </row>
    <row r="126" spans="12:12" ht="14.25" customHeight="1">
      <c r="L126" s="304"/>
    </row>
    <row r="127" spans="12:12" ht="14.25" customHeight="1">
      <c r="L127" s="304"/>
    </row>
    <row r="128" spans="12:12" ht="14.25" customHeight="1">
      <c r="L128" s="304"/>
    </row>
    <row r="129" spans="12:12" ht="14.25" customHeight="1">
      <c r="L129" s="304"/>
    </row>
    <row r="130" spans="12:12" ht="14.25" customHeight="1">
      <c r="L130" s="304"/>
    </row>
    <row r="131" spans="12:12" ht="14.25" customHeight="1">
      <c r="L131" s="304"/>
    </row>
    <row r="132" spans="12:12" ht="14.25" customHeight="1">
      <c r="L132" s="304"/>
    </row>
    <row r="133" spans="12:12" ht="14.25" customHeight="1">
      <c r="L133" s="304"/>
    </row>
    <row r="134" spans="12:12" ht="14.25" customHeight="1">
      <c r="L134" s="304"/>
    </row>
    <row r="135" spans="12:12" ht="14.25" customHeight="1">
      <c r="L135" s="304"/>
    </row>
    <row r="136" spans="12:12" ht="14.25" customHeight="1">
      <c r="L136" s="304"/>
    </row>
    <row r="137" spans="12:12" ht="14.25" customHeight="1">
      <c r="L137" s="304"/>
    </row>
    <row r="138" spans="12:12" ht="14.25" customHeight="1">
      <c r="L138" s="304"/>
    </row>
    <row r="139" spans="12:12" ht="14.25" customHeight="1">
      <c r="L139" s="304"/>
    </row>
    <row r="140" spans="12:12" ht="14.25" customHeight="1">
      <c r="L140" s="304"/>
    </row>
    <row r="141" spans="12:12" ht="14.25" customHeight="1">
      <c r="L141" s="304"/>
    </row>
    <row r="142" spans="12:12" ht="14.25" customHeight="1">
      <c r="L142" s="304"/>
    </row>
    <row r="143" spans="12:12" ht="14.25" customHeight="1">
      <c r="L143" s="304"/>
    </row>
    <row r="144" spans="12:12" ht="14.25" customHeight="1">
      <c r="L144" s="304"/>
    </row>
    <row r="145" spans="12:12" ht="14.25" customHeight="1">
      <c r="L145" s="304"/>
    </row>
    <row r="146" spans="12:12" ht="14.25" customHeight="1">
      <c r="L146" s="304"/>
    </row>
    <row r="147" spans="12:12" ht="14.25" customHeight="1">
      <c r="L147" s="304"/>
    </row>
    <row r="148" spans="12:12" ht="14.25" customHeight="1">
      <c r="L148" s="304"/>
    </row>
    <row r="149" spans="12:12" ht="14.25" customHeight="1">
      <c r="L149" s="304"/>
    </row>
    <row r="150" spans="12:12" ht="14.25" customHeight="1">
      <c r="L150" s="304"/>
    </row>
    <row r="151" spans="12:12" ht="14.25" customHeight="1">
      <c r="L151" s="304"/>
    </row>
    <row r="152" spans="12:12" ht="14.25" customHeight="1">
      <c r="L152" s="304"/>
    </row>
    <row r="153" spans="12:12" ht="14.25" customHeight="1">
      <c r="L153" s="304"/>
    </row>
    <row r="154" spans="12:12" ht="14.25" customHeight="1">
      <c r="L154" s="304"/>
    </row>
    <row r="155" spans="12:12" ht="14.25" customHeight="1">
      <c r="L155" s="304"/>
    </row>
    <row r="156" spans="12:12" ht="14.25" customHeight="1">
      <c r="L156" s="304"/>
    </row>
    <row r="157" spans="12:12" ht="14.25" customHeight="1">
      <c r="L157" s="304"/>
    </row>
    <row r="158" spans="12:12" ht="14.25" customHeight="1">
      <c r="L158" s="304"/>
    </row>
    <row r="159" spans="12:12" ht="14.25" customHeight="1">
      <c r="L159" s="304"/>
    </row>
    <row r="160" spans="12:12" ht="14.25" customHeight="1">
      <c r="L160" s="304"/>
    </row>
    <row r="161" spans="12:12" ht="14.25" customHeight="1">
      <c r="L161" s="304"/>
    </row>
    <row r="162" spans="12:12" ht="14.25" customHeight="1">
      <c r="L162" s="304"/>
    </row>
    <row r="163" spans="12:12" ht="14.25" customHeight="1">
      <c r="L163" s="304"/>
    </row>
    <row r="164" spans="12:12" ht="14.25" customHeight="1">
      <c r="L164" s="304"/>
    </row>
    <row r="165" spans="12:12" ht="14.25" customHeight="1">
      <c r="L165" s="304"/>
    </row>
    <row r="166" spans="12:12" ht="14.25" customHeight="1">
      <c r="L166" s="304"/>
    </row>
    <row r="167" spans="12:12" ht="14.25" customHeight="1">
      <c r="L167" s="304"/>
    </row>
    <row r="168" spans="12:12" ht="14.25" customHeight="1">
      <c r="L168" s="304"/>
    </row>
    <row r="169" spans="12:12" ht="14.25" customHeight="1">
      <c r="L169" s="304"/>
    </row>
    <row r="170" spans="12:12" ht="14.25" customHeight="1">
      <c r="L170" s="304"/>
    </row>
    <row r="171" spans="12:12" ht="14.25" customHeight="1">
      <c r="L171" s="304"/>
    </row>
    <row r="172" spans="12:12" ht="14.25" customHeight="1">
      <c r="L172" s="304"/>
    </row>
    <row r="173" spans="12:12" ht="14.25" customHeight="1">
      <c r="L173" s="304"/>
    </row>
    <row r="174" spans="12:12" ht="14.25" customHeight="1">
      <c r="L174" s="304"/>
    </row>
    <row r="175" spans="12:12" ht="14.25" customHeight="1">
      <c r="L175" s="304"/>
    </row>
    <row r="176" spans="12:12" ht="14.25" customHeight="1">
      <c r="L176" s="304"/>
    </row>
    <row r="177" spans="12:12" ht="14.25" customHeight="1">
      <c r="L177" s="304"/>
    </row>
    <row r="178" spans="12:12" ht="14.25" customHeight="1">
      <c r="L178" s="304"/>
    </row>
    <row r="179" spans="12:12" ht="14.25" customHeight="1">
      <c r="L179" s="304"/>
    </row>
    <row r="180" spans="12:12" ht="14.25" customHeight="1">
      <c r="L180" s="304"/>
    </row>
    <row r="181" spans="12:12" ht="14.25" customHeight="1">
      <c r="L181" s="304"/>
    </row>
    <row r="182" spans="12:12" ht="14.25" customHeight="1">
      <c r="L182" s="304"/>
    </row>
    <row r="183" spans="12:12" ht="14.25" customHeight="1">
      <c r="L183" s="304"/>
    </row>
    <row r="184" spans="12:12" ht="14.25" customHeight="1">
      <c r="L184" s="304"/>
    </row>
    <row r="185" spans="12:12" ht="14.25" customHeight="1">
      <c r="L185" s="304"/>
    </row>
    <row r="186" spans="12:12" ht="14.25" customHeight="1">
      <c r="L186" s="304"/>
    </row>
    <row r="187" spans="12:12" ht="14.25" customHeight="1">
      <c r="L187" s="304"/>
    </row>
    <row r="188" spans="12:12" ht="14.25" customHeight="1">
      <c r="L188" s="304"/>
    </row>
    <row r="189" spans="12:12" ht="14.25" customHeight="1">
      <c r="L189" s="304"/>
    </row>
    <row r="190" spans="12:12" ht="14.25" customHeight="1">
      <c r="L190" s="304"/>
    </row>
    <row r="191" spans="12:12" ht="14.25" customHeight="1">
      <c r="L191" s="304"/>
    </row>
    <row r="192" spans="12:12" ht="14.25" customHeight="1">
      <c r="L192" s="304"/>
    </row>
    <row r="193" spans="12:12" ht="14.25" customHeight="1">
      <c r="L193" s="304"/>
    </row>
    <row r="194" spans="12:12" ht="14.25" customHeight="1">
      <c r="L194" s="304"/>
    </row>
    <row r="195" spans="12:12" ht="14.25" customHeight="1">
      <c r="L195" s="304"/>
    </row>
    <row r="196" spans="12:12" ht="14.25" customHeight="1">
      <c r="L196" s="304"/>
    </row>
    <row r="197" spans="12:12" ht="14.25" customHeight="1">
      <c r="L197" s="304"/>
    </row>
    <row r="198" spans="12:12" ht="14.25" customHeight="1">
      <c r="L198" s="304"/>
    </row>
    <row r="199" spans="12:12" ht="14.25" customHeight="1">
      <c r="L199" s="304"/>
    </row>
    <row r="200" spans="12:12" ht="14.25" customHeight="1">
      <c r="L200" s="304"/>
    </row>
    <row r="201" spans="12:12" ht="14.25" customHeight="1">
      <c r="L201" s="304"/>
    </row>
    <row r="202" spans="12:12" ht="14.25" customHeight="1">
      <c r="L202" s="304"/>
    </row>
    <row r="203" spans="12:12" ht="14.25" customHeight="1">
      <c r="L203" s="304"/>
    </row>
    <row r="204" spans="12:12" ht="14.25" customHeight="1">
      <c r="L204" s="304"/>
    </row>
    <row r="205" spans="12:12" ht="14.25" customHeight="1">
      <c r="L205" s="304"/>
    </row>
    <row r="206" spans="12:12" ht="14.25" customHeight="1">
      <c r="L206" s="304"/>
    </row>
    <row r="207" spans="12:12" ht="14.25" customHeight="1">
      <c r="L207" s="304"/>
    </row>
    <row r="208" spans="12:12" ht="14.25" customHeight="1">
      <c r="L208" s="304"/>
    </row>
    <row r="209" spans="12:12" ht="14.25" customHeight="1">
      <c r="L209" s="304"/>
    </row>
    <row r="210" spans="12:12" ht="14.25" customHeight="1">
      <c r="L210" s="304"/>
    </row>
    <row r="211" spans="12:12" ht="14.25" customHeight="1">
      <c r="L211" s="304"/>
    </row>
    <row r="212" spans="12:12" ht="14.25" customHeight="1">
      <c r="L212" s="304"/>
    </row>
    <row r="213" spans="12:12" ht="14.25" customHeight="1">
      <c r="L213" s="304"/>
    </row>
    <row r="214" spans="12:12" ht="14.25" customHeight="1">
      <c r="L214" s="304"/>
    </row>
    <row r="215" spans="12:12" ht="14.25" customHeight="1">
      <c r="L215" s="304"/>
    </row>
    <row r="216" spans="12:12" ht="14.25" customHeight="1">
      <c r="L216" s="304"/>
    </row>
    <row r="217" spans="12:12" ht="14.25" customHeight="1">
      <c r="L217" s="304"/>
    </row>
    <row r="218" spans="12:12" ht="14.25" customHeight="1">
      <c r="L218" s="304"/>
    </row>
    <row r="219" spans="12:12" ht="14.25" customHeight="1">
      <c r="L219" s="304"/>
    </row>
    <row r="220" spans="12:12" ht="14.25" customHeight="1">
      <c r="L220" s="304"/>
    </row>
    <row r="221" spans="12:12" ht="14.25" customHeight="1">
      <c r="L221" s="304"/>
    </row>
    <row r="222" spans="12:12" ht="14.25" customHeight="1">
      <c r="L222" s="304"/>
    </row>
    <row r="223" spans="12:12" ht="14.25" customHeight="1">
      <c r="L223" s="304"/>
    </row>
    <row r="224" spans="12:12" ht="14.25" customHeight="1">
      <c r="L224" s="304"/>
    </row>
    <row r="225" spans="12:12" ht="14.25" customHeight="1">
      <c r="L225" s="304"/>
    </row>
    <row r="226" spans="12:12" ht="14.25" customHeight="1">
      <c r="L226" s="304"/>
    </row>
    <row r="227" spans="12:12" ht="14.25" customHeight="1">
      <c r="L227" s="304"/>
    </row>
    <row r="228" spans="12:12" ht="14.25" customHeight="1">
      <c r="L228" s="304"/>
    </row>
    <row r="229" spans="12:12" ht="14.25" customHeight="1">
      <c r="L229" s="304"/>
    </row>
    <row r="230" spans="12:12" ht="15.75" customHeight="1"/>
    <row r="231" spans="12:12" ht="15.75" customHeight="1"/>
    <row r="232" spans="12:12" ht="15.75" customHeight="1"/>
    <row r="233" spans="12:12" ht="15.75" customHeight="1"/>
    <row r="234" spans="12:12" ht="15.75" customHeight="1"/>
    <row r="235" spans="12:12" ht="15.75" customHeight="1"/>
    <row r="236" spans="12:12" ht="15.75" customHeight="1"/>
    <row r="237" spans="12:12" ht="15.75" customHeight="1"/>
    <row r="238" spans="12:12" ht="15.75" customHeight="1"/>
    <row r="239" spans="12:12" ht="15.75" customHeight="1"/>
    <row r="240" spans="12:1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9:E29"/>
  </mergeCells>
  <pageMargins left="0.7" right="0.7" top="0.75" bottom="0.75" header="0" footer="0"/>
  <pageSetup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Y1005"/>
  <sheetViews>
    <sheetView workbookViewId="0"/>
  </sheetViews>
  <sheetFormatPr defaultColWidth="12.625" defaultRowHeight="15" customHeight="1"/>
  <cols>
    <col min="1" max="1" width="39" customWidth="1"/>
    <col min="2" max="2" width="21.125" customWidth="1"/>
    <col min="3" max="3" width="18.625" customWidth="1"/>
    <col min="4" max="4" width="20.375" customWidth="1"/>
    <col min="5" max="5" width="22.125" customWidth="1"/>
    <col min="6" max="6" width="8.625" customWidth="1"/>
    <col min="7" max="7" width="27" customWidth="1"/>
    <col min="8" max="8" width="8.625" customWidth="1"/>
    <col min="9" max="9" width="21.625" customWidth="1"/>
    <col min="10" max="10" width="8.625" customWidth="1"/>
    <col min="11" max="11" width="14.125" customWidth="1"/>
    <col min="12" max="25" width="8.625" customWidth="1"/>
  </cols>
  <sheetData>
    <row r="1" spans="1:25" ht="18.75">
      <c r="A1" s="95" t="s">
        <v>423</v>
      </c>
      <c r="B1" s="281"/>
      <c r="C1" s="18"/>
      <c r="D1" s="18"/>
      <c r="E1" s="18"/>
      <c r="F1" s="18"/>
      <c r="G1" s="18"/>
      <c r="H1" s="18"/>
      <c r="I1" s="18"/>
      <c r="J1" s="18"/>
      <c r="K1" s="18"/>
      <c r="L1" s="18"/>
      <c r="M1" s="18"/>
      <c r="N1" s="18"/>
      <c r="O1" s="18"/>
      <c r="P1" s="18"/>
      <c r="Q1" s="18"/>
      <c r="R1" s="18"/>
      <c r="S1" s="18"/>
      <c r="T1" s="18"/>
      <c r="U1" s="18"/>
      <c r="V1" s="18"/>
      <c r="W1" s="18"/>
      <c r="X1" s="18"/>
      <c r="Y1" s="18"/>
    </row>
    <row r="2" spans="1:25" ht="14.25" customHeight="1"/>
    <row r="3" spans="1:25" ht="59.25" customHeight="1" thickBot="1">
      <c r="A3" s="309" t="s">
        <v>103</v>
      </c>
      <c r="B3" s="83" t="s">
        <v>120</v>
      </c>
      <c r="C3" s="83" t="s">
        <v>516</v>
      </c>
      <c r="D3" s="83" t="s">
        <v>195</v>
      </c>
      <c r="E3" s="183" t="s">
        <v>286</v>
      </c>
      <c r="F3" s="31"/>
      <c r="G3" s="31"/>
      <c r="H3" s="31"/>
      <c r="I3" s="31"/>
      <c r="J3" s="31"/>
      <c r="K3" s="31"/>
      <c r="L3" s="31"/>
      <c r="M3" s="31"/>
      <c r="N3" s="31"/>
      <c r="O3" s="31"/>
      <c r="P3" s="31"/>
      <c r="Q3" s="31"/>
      <c r="R3" s="31"/>
      <c r="S3" s="31"/>
      <c r="T3" s="31"/>
      <c r="U3" s="31"/>
      <c r="V3" s="31"/>
      <c r="W3" s="31"/>
      <c r="X3" s="31"/>
      <c r="Y3" s="31"/>
    </row>
    <row r="4" spans="1:25" ht="14.25" customHeight="1">
      <c r="A4" s="793" t="s">
        <v>321</v>
      </c>
      <c r="B4" s="306">
        <v>87743</v>
      </c>
      <c r="C4" s="287">
        <v>258371537850.60699</v>
      </c>
      <c r="D4" s="288">
        <v>760</v>
      </c>
      <c r="E4" s="289">
        <v>8455944434.1499996</v>
      </c>
      <c r="F4" s="31"/>
      <c r="G4" s="31"/>
      <c r="H4" s="31"/>
      <c r="I4" s="305"/>
      <c r="J4" s="31"/>
      <c r="K4" s="31"/>
      <c r="L4" s="31"/>
      <c r="M4" s="31"/>
      <c r="N4" s="31"/>
      <c r="O4" s="31"/>
      <c r="P4" s="31"/>
      <c r="Q4" s="31"/>
      <c r="R4" s="31"/>
      <c r="S4" s="31"/>
      <c r="T4" s="31"/>
      <c r="U4" s="31"/>
      <c r="V4" s="31"/>
      <c r="W4" s="31"/>
      <c r="X4" s="31"/>
      <c r="Y4" s="31"/>
    </row>
    <row r="5" spans="1:25" ht="14.25" customHeight="1">
      <c r="A5" s="310" t="s">
        <v>322</v>
      </c>
      <c r="B5" s="307">
        <v>180983</v>
      </c>
      <c r="C5" s="292">
        <v>191887849254.58499</v>
      </c>
      <c r="D5" s="293">
        <v>93217</v>
      </c>
      <c r="E5" s="294">
        <v>25690245964.7995</v>
      </c>
      <c r="F5" s="31"/>
      <c r="G5" s="31"/>
      <c r="H5" s="31"/>
      <c r="I5" s="305"/>
      <c r="J5" s="31"/>
      <c r="K5" s="31"/>
      <c r="L5" s="31"/>
      <c r="M5" s="31"/>
      <c r="N5" s="31"/>
      <c r="O5" s="31"/>
      <c r="P5" s="31"/>
      <c r="Q5" s="31"/>
      <c r="R5" s="31"/>
      <c r="S5" s="31"/>
      <c r="T5" s="31"/>
      <c r="U5" s="31"/>
      <c r="V5" s="31"/>
      <c r="W5" s="31"/>
      <c r="X5" s="31"/>
      <c r="Y5" s="31"/>
    </row>
    <row r="6" spans="1:25" ht="14.25" customHeight="1">
      <c r="A6" s="311" t="s">
        <v>323</v>
      </c>
      <c r="B6" s="308">
        <v>3819</v>
      </c>
      <c r="C6" s="297">
        <v>10160968979.389999</v>
      </c>
      <c r="D6" s="298">
        <v>0</v>
      </c>
      <c r="E6" s="299">
        <v>0</v>
      </c>
      <c r="F6" s="31"/>
      <c r="G6" s="31"/>
      <c r="H6" s="31"/>
      <c r="I6" s="305"/>
      <c r="J6" s="31"/>
      <c r="K6" s="31"/>
      <c r="L6" s="31"/>
      <c r="M6" s="31"/>
      <c r="N6" s="31"/>
      <c r="O6" s="31"/>
      <c r="P6" s="31"/>
      <c r="Q6" s="31"/>
      <c r="R6" s="31"/>
      <c r="S6" s="31"/>
      <c r="T6" s="31"/>
      <c r="U6" s="31"/>
      <c r="V6" s="31"/>
      <c r="W6" s="31"/>
      <c r="X6" s="31"/>
      <c r="Y6" s="31"/>
    </row>
    <row r="7" spans="1:25" ht="14.25" customHeight="1">
      <c r="A7" s="310" t="s">
        <v>523</v>
      </c>
      <c r="B7" s="307">
        <v>899</v>
      </c>
      <c r="C7" s="292">
        <v>738693197.63999605</v>
      </c>
      <c r="D7" s="293">
        <v>2</v>
      </c>
      <c r="E7" s="294">
        <v>17478362.190000001</v>
      </c>
      <c r="F7" s="31"/>
      <c r="G7" s="31"/>
      <c r="H7" s="31"/>
      <c r="I7" s="305"/>
      <c r="J7" s="31"/>
      <c r="K7" s="31"/>
      <c r="L7" s="31"/>
      <c r="M7" s="31"/>
      <c r="N7" s="31"/>
      <c r="O7" s="31"/>
      <c r="P7" s="31"/>
      <c r="Q7" s="31"/>
      <c r="R7" s="31"/>
      <c r="S7" s="31"/>
      <c r="T7" s="31"/>
      <c r="U7" s="31"/>
      <c r="V7" s="31"/>
      <c r="W7" s="31"/>
      <c r="X7" s="31"/>
      <c r="Y7" s="31"/>
    </row>
    <row r="8" spans="1:25" ht="14.25" customHeight="1">
      <c r="A8" s="311" t="s">
        <v>104</v>
      </c>
      <c r="B8" s="308">
        <v>19867</v>
      </c>
      <c r="C8" s="297">
        <v>42842631725.439796</v>
      </c>
      <c r="D8" s="298">
        <v>61</v>
      </c>
      <c r="E8" s="299">
        <v>7785407.1100000003</v>
      </c>
      <c r="F8" s="31"/>
      <c r="G8" s="31"/>
      <c r="H8" s="31"/>
      <c r="I8" s="305"/>
      <c r="J8" s="31"/>
      <c r="K8" s="31"/>
      <c r="L8" s="31"/>
      <c r="M8" s="31"/>
      <c r="N8" s="31"/>
      <c r="O8" s="31"/>
      <c r="P8" s="31"/>
      <c r="Q8" s="31"/>
      <c r="R8" s="31"/>
      <c r="S8" s="31"/>
      <c r="T8" s="31"/>
      <c r="U8" s="31"/>
      <c r="V8" s="31"/>
      <c r="W8" s="31"/>
      <c r="X8" s="31"/>
      <c r="Y8" s="31"/>
    </row>
    <row r="9" spans="1:25" ht="14.25" customHeight="1">
      <c r="A9" s="310" t="s">
        <v>105</v>
      </c>
      <c r="B9" s="307">
        <v>153</v>
      </c>
      <c r="C9" s="292">
        <v>1455054494.6719999</v>
      </c>
      <c r="D9" s="293">
        <v>0</v>
      </c>
      <c r="E9" s="294">
        <v>0</v>
      </c>
      <c r="F9" s="31"/>
      <c r="G9" s="31"/>
      <c r="H9" s="31"/>
      <c r="I9" s="305"/>
      <c r="J9" s="31"/>
      <c r="K9" s="31"/>
      <c r="L9" s="31"/>
      <c r="M9" s="31"/>
      <c r="N9" s="31"/>
      <c r="O9" s="31"/>
      <c r="P9" s="31"/>
      <c r="Q9" s="31"/>
      <c r="R9" s="31"/>
      <c r="S9" s="31"/>
      <c r="T9" s="31"/>
      <c r="U9" s="31"/>
      <c r="V9" s="31"/>
      <c r="W9" s="31"/>
      <c r="X9" s="31"/>
      <c r="Y9" s="31"/>
    </row>
    <row r="10" spans="1:25" ht="14.25" customHeight="1">
      <c r="A10" s="311" t="s">
        <v>106</v>
      </c>
      <c r="B10" s="308">
        <v>8397</v>
      </c>
      <c r="C10" s="297">
        <v>104944563389</v>
      </c>
      <c r="D10" s="298">
        <v>0</v>
      </c>
      <c r="E10" s="299">
        <v>0</v>
      </c>
      <c r="F10" s="31"/>
      <c r="G10" s="31"/>
      <c r="H10" s="31"/>
      <c r="I10" s="305"/>
      <c r="J10" s="31"/>
      <c r="K10" s="31"/>
      <c r="L10" s="31"/>
      <c r="M10" s="31"/>
      <c r="N10" s="31"/>
      <c r="O10" s="31"/>
      <c r="P10" s="31"/>
      <c r="Q10" s="31"/>
      <c r="R10" s="31"/>
      <c r="S10" s="31"/>
      <c r="T10" s="31"/>
      <c r="U10" s="31"/>
      <c r="V10" s="31"/>
      <c r="W10" s="31"/>
      <c r="X10" s="31"/>
      <c r="Y10" s="31"/>
    </row>
    <row r="11" spans="1:25" ht="14.25" customHeight="1">
      <c r="A11" s="310" t="s">
        <v>107</v>
      </c>
      <c r="B11" s="307">
        <v>359</v>
      </c>
      <c r="C11" s="292">
        <v>2411243058.0999899</v>
      </c>
      <c r="D11" s="293">
        <v>0</v>
      </c>
      <c r="E11" s="294">
        <v>0</v>
      </c>
      <c r="F11" s="31"/>
      <c r="G11" s="31"/>
      <c r="H11" s="31"/>
      <c r="I11" s="305"/>
      <c r="J11" s="31"/>
      <c r="K11" s="31"/>
      <c r="L11" s="31"/>
      <c r="M11" s="31"/>
      <c r="N11" s="31"/>
      <c r="O11" s="31"/>
      <c r="P11" s="31"/>
      <c r="Q11" s="31"/>
      <c r="R11" s="31"/>
      <c r="S11" s="31"/>
      <c r="T11" s="31"/>
      <c r="U11" s="31"/>
      <c r="V11" s="31"/>
      <c r="W11" s="31"/>
      <c r="X11" s="31"/>
      <c r="Y11" s="31"/>
    </row>
    <row r="12" spans="1:25" ht="14.25" customHeight="1">
      <c r="A12" s="311" t="s">
        <v>108</v>
      </c>
      <c r="B12" s="308">
        <v>36339</v>
      </c>
      <c r="C12" s="297">
        <v>19449800520.609901</v>
      </c>
      <c r="D12" s="298">
        <v>0</v>
      </c>
      <c r="E12" s="299">
        <v>0</v>
      </c>
      <c r="F12" s="31"/>
      <c r="G12" s="31"/>
      <c r="H12" s="31"/>
      <c r="I12" s="305"/>
      <c r="J12" s="31"/>
      <c r="K12" s="31"/>
      <c r="L12" s="31"/>
      <c r="M12" s="31"/>
      <c r="N12" s="31"/>
      <c r="O12" s="31"/>
      <c r="P12" s="31"/>
      <c r="Q12" s="31"/>
      <c r="R12" s="31"/>
      <c r="S12" s="31"/>
      <c r="T12" s="31"/>
      <c r="U12" s="31"/>
      <c r="V12" s="31"/>
      <c r="W12" s="31"/>
      <c r="X12" s="31"/>
      <c r="Y12" s="31"/>
    </row>
    <row r="13" spans="1:25" ht="14.25" customHeight="1">
      <c r="A13" s="310" t="s">
        <v>109</v>
      </c>
      <c r="B13" s="307">
        <v>514</v>
      </c>
      <c r="C13" s="292">
        <v>849310683.76499999</v>
      </c>
      <c r="D13" s="293">
        <v>1</v>
      </c>
      <c r="E13" s="294">
        <v>0.01</v>
      </c>
      <c r="F13" s="31"/>
      <c r="G13" s="31"/>
      <c r="H13" s="31"/>
      <c r="I13" s="305"/>
      <c r="J13" s="31"/>
      <c r="K13" s="31"/>
      <c r="L13" s="31"/>
      <c r="M13" s="31"/>
      <c r="N13" s="31"/>
      <c r="O13" s="31"/>
      <c r="P13" s="31"/>
      <c r="Q13" s="31"/>
      <c r="R13" s="31"/>
      <c r="S13" s="31"/>
      <c r="T13" s="31"/>
      <c r="U13" s="31"/>
      <c r="V13" s="31"/>
      <c r="W13" s="31"/>
      <c r="X13" s="31"/>
      <c r="Y13" s="31"/>
    </row>
    <row r="14" spans="1:25" ht="14.25" customHeight="1">
      <c r="A14" s="311" t="s">
        <v>110</v>
      </c>
      <c r="B14" s="308">
        <v>2468</v>
      </c>
      <c r="C14" s="297">
        <v>386065916.529998</v>
      </c>
      <c r="D14" s="298">
        <v>0</v>
      </c>
      <c r="E14" s="299">
        <v>0</v>
      </c>
      <c r="F14" s="31"/>
      <c r="G14" s="31"/>
      <c r="H14" s="31"/>
      <c r="I14" s="305"/>
      <c r="J14" s="31"/>
      <c r="K14" s="31"/>
      <c r="L14" s="31"/>
      <c r="M14" s="31"/>
      <c r="N14" s="31"/>
      <c r="O14" s="31"/>
      <c r="P14" s="31"/>
      <c r="Q14" s="31"/>
      <c r="R14" s="31"/>
      <c r="S14" s="31"/>
      <c r="T14" s="31"/>
      <c r="U14" s="31"/>
      <c r="V14" s="31"/>
      <c r="W14" s="31"/>
      <c r="X14" s="31"/>
      <c r="Y14" s="31"/>
    </row>
    <row r="15" spans="1:25" ht="14.25" customHeight="1">
      <c r="A15" s="310" t="s">
        <v>111</v>
      </c>
      <c r="B15" s="307">
        <v>106</v>
      </c>
      <c r="C15" s="292">
        <v>5850991571.3439999</v>
      </c>
      <c r="D15" s="293">
        <v>0</v>
      </c>
      <c r="E15" s="294">
        <v>0</v>
      </c>
      <c r="F15" s="31"/>
      <c r="G15" s="31"/>
      <c r="H15" s="31"/>
      <c r="I15" s="305"/>
      <c r="J15" s="31"/>
      <c r="K15" s="31"/>
      <c r="L15" s="31"/>
      <c r="M15" s="31"/>
      <c r="N15" s="31"/>
      <c r="O15" s="31"/>
      <c r="P15" s="31"/>
      <c r="Q15" s="31"/>
      <c r="R15" s="31"/>
      <c r="S15" s="31"/>
      <c r="T15" s="31"/>
      <c r="U15" s="31"/>
      <c r="V15" s="31"/>
      <c r="W15" s="31"/>
      <c r="X15" s="31"/>
      <c r="Y15" s="31"/>
    </row>
    <row r="16" spans="1:25" ht="14.25" customHeight="1">
      <c r="A16" s="311" t="s">
        <v>114</v>
      </c>
      <c r="B16" s="308">
        <v>9017</v>
      </c>
      <c r="C16" s="297">
        <v>5188688136.6400003</v>
      </c>
      <c r="D16" s="298">
        <v>0</v>
      </c>
      <c r="E16" s="299">
        <v>0</v>
      </c>
      <c r="F16" s="31"/>
      <c r="G16" s="31"/>
      <c r="H16" s="31"/>
      <c r="I16" s="305"/>
      <c r="J16" s="31"/>
      <c r="K16" s="31"/>
      <c r="L16" s="31"/>
      <c r="M16" s="31"/>
      <c r="N16" s="31"/>
      <c r="O16" s="31"/>
      <c r="P16" s="31"/>
      <c r="Q16" s="31"/>
      <c r="R16" s="31"/>
      <c r="S16" s="31"/>
      <c r="T16" s="31"/>
      <c r="U16" s="31"/>
      <c r="V16" s="31"/>
      <c r="W16" s="31"/>
      <c r="X16" s="31"/>
      <c r="Y16" s="31"/>
    </row>
    <row r="17" spans="1:25" ht="14.25" customHeight="1">
      <c r="A17" s="310" t="s">
        <v>115</v>
      </c>
      <c r="B17" s="307">
        <v>3464</v>
      </c>
      <c r="C17" s="292">
        <v>14061542207.5299</v>
      </c>
      <c r="D17" s="293">
        <v>0</v>
      </c>
      <c r="E17" s="294">
        <v>0</v>
      </c>
      <c r="F17" s="31"/>
      <c r="G17" s="31"/>
      <c r="H17" s="31"/>
      <c r="I17" s="305"/>
      <c r="J17" s="31"/>
      <c r="K17" s="31"/>
      <c r="L17" s="31"/>
      <c r="M17" s="31"/>
      <c r="N17" s="31"/>
      <c r="O17" s="31"/>
      <c r="P17" s="31"/>
      <c r="Q17" s="31"/>
      <c r="R17" s="31"/>
      <c r="S17" s="31"/>
      <c r="T17" s="31"/>
      <c r="U17" s="31"/>
      <c r="V17" s="31"/>
      <c r="W17" s="31"/>
      <c r="X17" s="31"/>
      <c r="Y17" s="31"/>
    </row>
    <row r="18" spans="1:25" ht="14.25" customHeight="1">
      <c r="A18" s="311" t="s">
        <v>112</v>
      </c>
      <c r="B18" s="308">
        <v>90827</v>
      </c>
      <c r="C18" s="297">
        <v>383400190215.09497</v>
      </c>
      <c r="D18" s="298">
        <v>717</v>
      </c>
      <c r="E18" s="299">
        <v>3231124400.3200002</v>
      </c>
      <c r="F18" s="31"/>
      <c r="G18" s="31"/>
      <c r="H18" s="31"/>
      <c r="I18" s="305"/>
      <c r="J18" s="31"/>
      <c r="K18" s="31"/>
      <c r="L18" s="31"/>
      <c r="M18" s="31"/>
      <c r="N18" s="31"/>
      <c r="O18" s="31"/>
      <c r="P18" s="31"/>
      <c r="Q18" s="31"/>
      <c r="R18" s="31"/>
      <c r="S18" s="31"/>
      <c r="T18" s="31"/>
      <c r="U18" s="31"/>
      <c r="V18" s="31"/>
      <c r="W18" s="31"/>
      <c r="X18" s="31"/>
      <c r="Y18" s="31"/>
    </row>
    <row r="19" spans="1:25" ht="14.25" customHeight="1">
      <c r="A19" s="310" t="s">
        <v>116</v>
      </c>
      <c r="B19" s="307">
        <v>87</v>
      </c>
      <c r="C19" s="292">
        <v>52738294.839999899</v>
      </c>
      <c r="D19" s="293">
        <v>0</v>
      </c>
      <c r="E19" s="294">
        <v>0</v>
      </c>
      <c r="F19" s="31"/>
      <c r="G19" s="31"/>
      <c r="H19" s="31"/>
      <c r="I19" s="305"/>
      <c r="J19" s="31"/>
      <c r="K19" s="31"/>
      <c r="L19" s="31"/>
      <c r="M19" s="31"/>
      <c r="N19" s="31"/>
      <c r="O19" s="31"/>
      <c r="P19" s="31"/>
      <c r="Q19" s="31"/>
      <c r="R19" s="31"/>
      <c r="S19" s="31"/>
      <c r="T19" s="31"/>
      <c r="U19" s="31"/>
      <c r="V19" s="31"/>
      <c r="W19" s="31"/>
      <c r="X19" s="31"/>
      <c r="Y19" s="31"/>
    </row>
    <row r="20" spans="1:25" ht="14.25" customHeight="1">
      <c r="A20" s="311" t="s">
        <v>117</v>
      </c>
      <c r="B20" s="308">
        <v>193</v>
      </c>
      <c r="C20" s="297">
        <v>2281916381</v>
      </c>
      <c r="D20" s="298">
        <v>0</v>
      </c>
      <c r="E20" s="299">
        <v>0</v>
      </c>
      <c r="F20" s="31"/>
      <c r="G20" s="31"/>
      <c r="H20" s="31"/>
      <c r="I20" s="305"/>
      <c r="J20" s="31"/>
      <c r="K20" s="31"/>
      <c r="L20" s="31"/>
      <c r="M20" s="31"/>
      <c r="N20" s="31"/>
      <c r="O20" s="31"/>
      <c r="P20" s="31"/>
      <c r="Q20" s="31"/>
      <c r="R20" s="31"/>
      <c r="S20" s="31"/>
      <c r="T20" s="31"/>
      <c r="U20" s="31"/>
      <c r="V20" s="31"/>
      <c r="W20" s="31"/>
      <c r="X20" s="31"/>
      <c r="Y20" s="31"/>
    </row>
    <row r="21" spans="1:25" ht="14.25" customHeight="1">
      <c r="A21" s="310" t="s">
        <v>118</v>
      </c>
      <c r="B21" s="307">
        <v>2598</v>
      </c>
      <c r="C21" s="292">
        <v>19039452694</v>
      </c>
      <c r="D21" s="293">
        <v>2</v>
      </c>
      <c r="E21" s="294">
        <v>880948</v>
      </c>
      <c r="F21" s="31"/>
      <c r="G21" s="31"/>
      <c r="H21" s="31"/>
      <c r="I21" s="305"/>
      <c r="J21" s="31"/>
      <c r="K21" s="31"/>
      <c r="L21" s="31"/>
      <c r="M21" s="31"/>
      <c r="N21" s="31"/>
      <c r="O21" s="31"/>
      <c r="P21" s="31"/>
      <c r="Q21" s="31"/>
      <c r="R21" s="31"/>
      <c r="S21" s="31"/>
      <c r="T21" s="31"/>
      <c r="U21" s="31"/>
      <c r="V21" s="31"/>
      <c r="W21" s="31"/>
      <c r="X21" s="31"/>
      <c r="Y21" s="31"/>
    </row>
    <row r="22" spans="1:25" ht="14.25" customHeight="1" thickBot="1">
      <c r="A22" s="794" t="s">
        <v>324</v>
      </c>
      <c r="B22" s="381">
        <v>61293</v>
      </c>
      <c r="C22" s="374">
        <v>293265616102.34198</v>
      </c>
      <c r="D22" s="373">
        <v>499</v>
      </c>
      <c r="E22" s="375">
        <v>1533743375</v>
      </c>
      <c r="F22" s="31"/>
      <c r="G22" s="31"/>
      <c r="H22" s="31"/>
      <c r="I22" s="305"/>
      <c r="J22" s="31"/>
      <c r="K22" s="31"/>
      <c r="L22" s="31"/>
      <c r="M22" s="31"/>
      <c r="N22" s="31"/>
      <c r="O22" s="31"/>
      <c r="P22" s="31"/>
      <c r="Q22" s="31"/>
      <c r="R22" s="31"/>
      <c r="S22" s="31"/>
      <c r="T22" s="31"/>
      <c r="U22" s="31"/>
      <c r="V22" s="31"/>
      <c r="W22" s="31"/>
      <c r="X22" s="31"/>
      <c r="Y22" s="31"/>
    </row>
    <row r="23" spans="1:25" ht="14.25" customHeight="1" thickBot="1">
      <c r="A23" s="376" t="s">
        <v>39</v>
      </c>
      <c r="B23" s="377">
        <f t="shared" ref="B23:E23" si="0">SUM(B4:B22)</f>
        <v>509126</v>
      </c>
      <c r="C23" s="378">
        <f t="shared" si="0"/>
        <v>1356638854673.1296</v>
      </c>
      <c r="D23" s="377">
        <f t="shared" si="0"/>
        <v>95259</v>
      </c>
      <c r="E23" s="379">
        <f t="shared" si="0"/>
        <v>38937202891.579498</v>
      </c>
      <c r="F23" s="31"/>
      <c r="G23" s="31"/>
      <c r="H23" s="31"/>
      <c r="I23" s="31"/>
      <c r="J23" s="31"/>
      <c r="K23" s="31"/>
      <c r="L23" s="31"/>
      <c r="M23" s="31"/>
      <c r="N23" s="31"/>
      <c r="O23" s="31"/>
      <c r="P23" s="31"/>
      <c r="Q23" s="31"/>
      <c r="R23" s="31"/>
      <c r="S23" s="31"/>
      <c r="T23" s="31"/>
      <c r="U23" s="31"/>
      <c r="V23" s="31"/>
      <c r="W23" s="31"/>
      <c r="X23" s="31"/>
      <c r="Y23" s="31"/>
    </row>
    <row r="24" spans="1:25" ht="14.2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ht="14.25" customHeight="1">
      <c r="A25" s="31" t="s">
        <v>59</v>
      </c>
      <c r="B25" s="31"/>
      <c r="C25" s="31"/>
      <c r="D25" s="31"/>
      <c r="E25" s="31"/>
      <c r="F25" s="223"/>
      <c r="G25" s="31"/>
      <c r="H25" s="31"/>
      <c r="I25" s="31"/>
      <c r="J25" s="31"/>
      <c r="K25" s="31"/>
      <c r="L25" s="31"/>
      <c r="M25" s="31"/>
      <c r="N25" s="31"/>
      <c r="O25" s="31"/>
      <c r="P25" s="31"/>
      <c r="Q25" s="31"/>
      <c r="R25" s="31"/>
      <c r="S25" s="31"/>
      <c r="T25" s="31"/>
      <c r="U25" s="31"/>
      <c r="V25" s="31"/>
      <c r="W25" s="31"/>
      <c r="X25" s="31"/>
      <c r="Y25" s="31"/>
    </row>
    <row r="26" spans="1:25" ht="14.25" customHeight="1">
      <c r="A26" s="31" t="s">
        <v>285</v>
      </c>
      <c r="B26" s="93"/>
      <c r="C26" s="105"/>
      <c r="D26" s="93"/>
      <c r="E26" s="93"/>
      <c r="F26" s="105"/>
      <c r="G26" s="31"/>
      <c r="H26" s="31"/>
      <c r="I26" s="31"/>
      <c r="J26" s="31"/>
      <c r="K26" s="31"/>
      <c r="L26" s="31"/>
      <c r="M26" s="31"/>
      <c r="N26" s="31"/>
      <c r="O26" s="31"/>
      <c r="P26" s="31"/>
      <c r="Q26" s="31"/>
      <c r="R26" s="31"/>
      <c r="S26" s="31"/>
      <c r="T26" s="31"/>
      <c r="U26" s="31"/>
      <c r="V26" s="31"/>
      <c r="W26" s="31"/>
      <c r="X26" s="31"/>
      <c r="Y26" s="31"/>
    </row>
    <row r="27" spans="1:25" ht="14.25" customHeight="1">
      <c r="A27" s="405" t="s">
        <v>378</v>
      </c>
      <c r="B27" s="93"/>
      <c r="C27" s="105"/>
      <c r="D27" s="93"/>
      <c r="E27" s="93"/>
      <c r="F27" s="105"/>
      <c r="G27" s="91"/>
      <c r="H27" s="31"/>
      <c r="I27" s="31"/>
      <c r="J27" s="31"/>
      <c r="K27" s="31"/>
      <c r="L27" s="31"/>
      <c r="M27" s="31"/>
      <c r="N27" s="31"/>
      <c r="O27" s="31"/>
      <c r="P27" s="31"/>
      <c r="Q27" s="31"/>
      <c r="R27" s="31"/>
      <c r="S27" s="31"/>
      <c r="T27" s="31"/>
      <c r="U27" s="31"/>
      <c r="V27" s="31"/>
      <c r="W27" s="31"/>
      <c r="X27" s="31"/>
      <c r="Y27" s="31"/>
    </row>
    <row r="28" spans="1:25" ht="79.5" customHeight="1">
      <c r="A28" s="875" t="s">
        <v>128</v>
      </c>
      <c r="B28" s="834"/>
      <c r="C28" s="834"/>
      <c r="D28" s="834"/>
      <c r="E28" s="834"/>
    </row>
    <row r="29" spans="1:25" ht="14.25" customHeight="1"/>
    <row r="30" spans="1:25" ht="14.25" customHeight="1"/>
    <row r="31" spans="1:25" ht="14.25" customHeight="1"/>
    <row r="32" spans="1:2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1">
    <mergeCell ref="A28:E28"/>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1000"/>
  <sheetViews>
    <sheetView workbookViewId="0"/>
  </sheetViews>
  <sheetFormatPr defaultColWidth="12.625" defaultRowHeight="15" customHeight="1"/>
  <cols>
    <col min="1" max="1" width="9" customWidth="1"/>
    <col min="2" max="2" width="23.875" customWidth="1"/>
    <col min="3" max="3" width="15.625" customWidth="1"/>
    <col min="4" max="4" width="15" customWidth="1"/>
    <col min="5" max="5" width="16.375" customWidth="1"/>
    <col min="6" max="6" width="14.625" customWidth="1"/>
    <col min="7" max="7" width="14.375" customWidth="1"/>
    <col min="8" max="8" width="13.5" customWidth="1"/>
    <col min="9" max="9" width="13.625" customWidth="1"/>
    <col min="10" max="10" width="15.875" customWidth="1"/>
    <col min="11" max="11" width="14.5" customWidth="1"/>
    <col min="12" max="13" width="14.125" customWidth="1"/>
    <col min="14" max="14" width="17.375" customWidth="1"/>
    <col min="15" max="26" width="9" customWidth="1"/>
  </cols>
  <sheetData>
    <row r="1" spans="1:26" ht="18.75">
      <c r="A1" s="23" t="s">
        <v>424</v>
      </c>
      <c r="B1" s="24"/>
      <c r="C1" s="24"/>
      <c r="D1" s="24"/>
      <c r="E1" s="24"/>
      <c r="F1" s="24"/>
      <c r="G1" s="25"/>
      <c r="H1" s="25"/>
      <c r="I1" s="25"/>
      <c r="J1" s="25"/>
      <c r="K1" s="24"/>
      <c r="L1" s="24"/>
      <c r="M1" s="24"/>
      <c r="N1" s="24"/>
      <c r="O1" s="24"/>
      <c r="P1" s="24"/>
      <c r="Q1" s="24"/>
      <c r="R1" s="24"/>
      <c r="S1" s="24"/>
      <c r="T1" s="24"/>
      <c r="U1" s="24"/>
      <c r="V1" s="24"/>
      <c r="W1" s="24"/>
      <c r="X1" s="24"/>
      <c r="Y1" s="24"/>
      <c r="Z1" s="24"/>
    </row>
    <row r="2" spans="1:26" ht="18" customHeight="1">
      <c r="A2" s="1"/>
      <c r="B2" s="26"/>
      <c r="C2" s="27"/>
      <c r="D2" s="27"/>
      <c r="E2" s="28"/>
      <c r="F2" s="26"/>
      <c r="G2" s="29"/>
      <c r="H2" s="29"/>
      <c r="I2" s="29"/>
      <c r="J2" s="30"/>
      <c r="K2" s="1"/>
      <c r="L2" s="1"/>
      <c r="M2" s="1"/>
      <c r="N2" s="1"/>
      <c r="O2" s="1"/>
      <c r="P2" s="1"/>
      <c r="Q2" s="1"/>
      <c r="R2" s="1"/>
      <c r="S2" s="1"/>
      <c r="T2" s="1"/>
      <c r="U2" s="1"/>
      <c r="V2" s="1"/>
      <c r="W2" s="1"/>
      <c r="X2" s="1"/>
      <c r="Y2" s="1"/>
      <c r="Z2" s="1"/>
    </row>
    <row r="3" spans="1:26">
      <c r="A3" s="31"/>
      <c r="B3" s="32"/>
      <c r="C3" s="868" t="s">
        <v>403</v>
      </c>
      <c r="D3" s="853"/>
      <c r="E3" s="853"/>
      <c r="F3" s="854"/>
      <c r="G3" s="31"/>
      <c r="H3" s="31"/>
      <c r="I3" s="31"/>
      <c r="J3" s="31"/>
      <c r="K3" s="31"/>
      <c r="L3" s="31"/>
      <c r="M3" s="31"/>
      <c r="N3" s="31"/>
      <c r="O3" s="31"/>
      <c r="P3" s="31"/>
      <c r="Q3" s="31"/>
      <c r="R3" s="31"/>
      <c r="S3" s="31"/>
      <c r="T3" s="31"/>
      <c r="U3" s="31"/>
      <c r="V3" s="31"/>
      <c r="W3" s="31"/>
      <c r="X3" s="31"/>
      <c r="Y3" s="31"/>
      <c r="Z3" s="31"/>
    </row>
    <row r="4" spans="1:26" ht="30.75" thickBot="1">
      <c r="A4" s="33"/>
      <c r="B4" s="34"/>
      <c r="C4" s="35" t="s">
        <v>37</v>
      </c>
      <c r="D4" s="36" t="s">
        <v>38</v>
      </c>
      <c r="E4" s="37" t="s">
        <v>252</v>
      </c>
      <c r="F4" s="38" t="s">
        <v>39</v>
      </c>
      <c r="G4" s="33"/>
      <c r="H4" s="33"/>
      <c r="I4" s="33"/>
      <c r="J4" s="33"/>
      <c r="K4" s="33"/>
      <c r="L4" s="33"/>
      <c r="M4" s="33"/>
      <c r="N4" s="33"/>
      <c r="O4" s="33"/>
      <c r="P4" s="33"/>
      <c r="Q4" s="33"/>
      <c r="R4" s="33"/>
      <c r="S4" s="33"/>
      <c r="T4" s="33"/>
      <c r="U4" s="33"/>
      <c r="V4" s="33"/>
      <c r="W4" s="33"/>
      <c r="X4" s="33"/>
      <c r="Y4" s="33"/>
      <c r="Z4" s="33"/>
    </row>
    <row r="5" spans="1:26">
      <c r="A5" s="862" t="s">
        <v>40</v>
      </c>
      <c r="B5" s="45" t="s">
        <v>41</v>
      </c>
      <c r="C5" s="46">
        <v>3154</v>
      </c>
      <c r="D5" s="47">
        <v>124</v>
      </c>
      <c r="E5" s="47">
        <v>9</v>
      </c>
      <c r="F5" s="48">
        <v>3287</v>
      </c>
      <c r="G5" s="31"/>
      <c r="H5" s="31"/>
      <c r="I5" s="31"/>
      <c r="J5" s="31"/>
      <c r="K5" s="31"/>
      <c r="L5" s="31"/>
      <c r="M5" s="31"/>
      <c r="N5" s="31"/>
      <c r="O5" s="31"/>
      <c r="P5" s="31"/>
      <c r="Q5" s="31"/>
      <c r="R5" s="31"/>
      <c r="S5" s="31"/>
      <c r="T5" s="31"/>
      <c r="U5" s="31"/>
      <c r="V5" s="31"/>
      <c r="W5" s="31"/>
      <c r="X5" s="31"/>
      <c r="Y5" s="31"/>
      <c r="Z5" s="31"/>
    </row>
    <row r="6" spans="1:26">
      <c r="A6" s="863"/>
      <c r="B6" s="49" t="s">
        <v>42</v>
      </c>
      <c r="C6" s="50">
        <v>42967926.07</v>
      </c>
      <c r="D6" s="51">
        <v>5457500</v>
      </c>
      <c r="E6" s="51">
        <v>1721219</v>
      </c>
      <c r="F6" s="52">
        <v>50146645.07</v>
      </c>
      <c r="G6" s="53"/>
      <c r="H6" s="31"/>
      <c r="I6" s="31"/>
      <c r="J6" s="31"/>
      <c r="K6" s="31"/>
      <c r="L6" s="31"/>
      <c r="M6" s="31"/>
      <c r="N6" s="31"/>
      <c r="O6" s="31"/>
      <c r="P6" s="31"/>
      <c r="Q6" s="31"/>
      <c r="R6" s="31"/>
      <c r="S6" s="31"/>
      <c r="T6" s="31"/>
      <c r="U6" s="31"/>
      <c r="V6" s="31"/>
      <c r="W6" s="31"/>
      <c r="X6" s="31"/>
      <c r="Y6" s="31"/>
      <c r="Z6" s="31"/>
    </row>
    <row r="7" spans="1:26" ht="15.75" thickBot="1">
      <c r="A7" s="864"/>
      <c r="B7" s="54" t="s">
        <v>43</v>
      </c>
      <c r="C7" s="86">
        <v>239546128.02499899</v>
      </c>
      <c r="D7" s="58">
        <v>208117935.11999899</v>
      </c>
      <c r="E7" s="58">
        <v>20454803.370000001</v>
      </c>
      <c r="F7" s="79">
        <v>468118866.51499999</v>
      </c>
      <c r="G7" s="58"/>
      <c r="H7" s="31"/>
      <c r="I7" s="31"/>
      <c r="J7" s="31"/>
      <c r="K7" s="31"/>
      <c r="L7" s="31"/>
      <c r="M7" s="31"/>
      <c r="N7" s="31"/>
      <c r="O7" s="31"/>
      <c r="P7" s="31"/>
      <c r="Q7" s="31"/>
      <c r="R7" s="31"/>
      <c r="S7" s="31"/>
      <c r="T7" s="31"/>
      <c r="U7" s="31"/>
      <c r="V7" s="31"/>
      <c r="W7" s="31"/>
      <c r="X7" s="31"/>
      <c r="Y7" s="31"/>
      <c r="Z7" s="31"/>
    </row>
    <row r="8" spans="1:26">
      <c r="A8" s="865" t="s">
        <v>44</v>
      </c>
      <c r="B8" s="64" t="s">
        <v>41</v>
      </c>
      <c r="C8" s="60">
        <v>250</v>
      </c>
      <c r="D8" s="61">
        <v>0</v>
      </c>
      <c r="E8" s="61">
        <v>2</v>
      </c>
      <c r="F8" s="62">
        <v>252</v>
      </c>
      <c r="G8" s="58"/>
      <c r="H8" s="47"/>
      <c r="I8" s="31"/>
      <c r="J8" s="31"/>
      <c r="K8" s="31"/>
      <c r="L8" s="31"/>
      <c r="M8" s="31"/>
      <c r="N8" s="31"/>
      <c r="O8" s="31"/>
      <c r="P8" s="31"/>
      <c r="Q8" s="31"/>
      <c r="R8" s="31"/>
      <c r="S8" s="31"/>
      <c r="T8" s="31"/>
      <c r="U8" s="31"/>
      <c r="V8" s="31"/>
      <c r="W8" s="31"/>
      <c r="X8" s="31"/>
      <c r="Y8" s="31"/>
      <c r="Z8" s="31"/>
    </row>
    <row r="9" spans="1:26" ht="15.75" thickBot="1">
      <c r="A9" s="866"/>
      <c r="B9" s="65" t="s">
        <v>43</v>
      </c>
      <c r="C9" s="55">
        <v>11488709.779999999</v>
      </c>
      <c r="D9" s="56">
        <v>0</v>
      </c>
      <c r="E9" s="56">
        <v>253681</v>
      </c>
      <c r="F9" s="57">
        <v>11742390.779999999</v>
      </c>
      <c r="G9" s="31"/>
      <c r="H9" s="47"/>
      <c r="I9" s="31"/>
      <c r="J9" s="31"/>
      <c r="K9" s="31"/>
      <c r="L9" s="31"/>
      <c r="M9" s="31"/>
      <c r="N9" s="31"/>
      <c r="O9" s="31"/>
      <c r="P9" s="31"/>
      <c r="Q9" s="31"/>
      <c r="R9" s="31"/>
      <c r="S9" s="31"/>
      <c r="T9" s="31"/>
      <c r="U9" s="31"/>
      <c r="V9" s="31"/>
      <c r="W9" s="31"/>
      <c r="X9" s="31"/>
      <c r="Y9" s="31"/>
      <c r="Z9" s="31"/>
    </row>
    <row r="10" spans="1:26">
      <c r="A10" s="865" t="s">
        <v>287</v>
      </c>
      <c r="B10" s="64" t="s">
        <v>45</v>
      </c>
      <c r="C10" s="50">
        <v>342264.48300000001</v>
      </c>
      <c r="D10" s="51">
        <v>79.099999999999994</v>
      </c>
      <c r="E10" s="51">
        <v>25.549999999999901</v>
      </c>
      <c r="F10" s="52">
        <v>342369.13299999997</v>
      </c>
      <c r="G10" s="31"/>
      <c r="H10" s="31"/>
      <c r="I10" s="31"/>
      <c r="J10" s="31"/>
      <c r="K10" s="31"/>
      <c r="L10" s="31"/>
      <c r="M10" s="31"/>
      <c r="N10" s="31"/>
      <c r="O10" s="31"/>
      <c r="P10" s="31"/>
      <c r="Q10" s="31"/>
      <c r="R10" s="31"/>
      <c r="S10" s="31"/>
      <c r="T10" s="31"/>
      <c r="U10" s="31"/>
      <c r="V10" s="31"/>
      <c r="W10" s="31"/>
      <c r="X10" s="31"/>
      <c r="Y10" s="31"/>
      <c r="Z10" s="31"/>
    </row>
    <row r="11" spans="1:26" ht="15.75" thickBot="1">
      <c r="A11" s="866"/>
      <c r="B11" s="65" t="s">
        <v>288</v>
      </c>
      <c r="C11" s="55">
        <v>18233897.84</v>
      </c>
      <c r="D11" s="56">
        <v>433202.86</v>
      </c>
      <c r="E11" s="56">
        <v>515226.5</v>
      </c>
      <c r="F11" s="57">
        <v>19182327.199999999</v>
      </c>
      <c r="G11" s="58"/>
      <c r="H11" s="47"/>
      <c r="I11" s="31"/>
      <c r="J11" s="31"/>
      <c r="K11" s="31"/>
      <c r="L11" s="31"/>
      <c r="M11" s="31"/>
      <c r="N11" s="31"/>
      <c r="O11" s="31"/>
      <c r="P11" s="31"/>
      <c r="Q11" s="31"/>
      <c r="R11" s="31"/>
      <c r="S11" s="31"/>
      <c r="T11" s="31"/>
      <c r="U11" s="31"/>
      <c r="V11" s="31"/>
      <c r="W11" s="31"/>
      <c r="X11" s="31"/>
      <c r="Y11" s="31"/>
      <c r="Z11" s="31"/>
    </row>
    <row r="12" spans="1:26" ht="30.75" thickBot="1">
      <c r="A12" s="66" t="s">
        <v>289</v>
      </c>
      <c r="B12" s="67" t="s">
        <v>46</v>
      </c>
      <c r="C12" s="68">
        <v>269268735.64499998</v>
      </c>
      <c r="D12" s="69">
        <v>208551137.97999999</v>
      </c>
      <c r="E12" s="69">
        <v>21223710.870000001</v>
      </c>
      <c r="F12" s="70">
        <v>499043584.495</v>
      </c>
      <c r="G12" s="31"/>
      <c r="H12" s="47"/>
      <c r="I12" s="31"/>
      <c r="J12" s="31"/>
      <c r="K12" s="31"/>
      <c r="L12" s="31"/>
      <c r="M12" s="31"/>
      <c r="N12" s="31"/>
      <c r="O12" s="31"/>
      <c r="P12" s="31"/>
      <c r="Q12" s="31"/>
      <c r="R12" s="31"/>
      <c r="S12" s="31"/>
      <c r="T12" s="31"/>
      <c r="U12" s="31"/>
      <c r="V12" s="31"/>
      <c r="W12" s="31"/>
      <c r="X12" s="31"/>
      <c r="Y12" s="31"/>
      <c r="Z12" s="3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367" t="s">
        <v>375</v>
      </c>
      <c r="B14" s="93"/>
      <c r="C14" s="93"/>
      <c r="D14" s="93"/>
      <c r="E14" s="93"/>
      <c r="F14" s="93"/>
      <c r="G14" s="93"/>
      <c r="H14" s="31"/>
      <c r="I14" s="31"/>
      <c r="J14" s="31"/>
      <c r="K14" s="31"/>
      <c r="L14" s="31"/>
      <c r="M14" s="31"/>
      <c r="N14" s="31"/>
      <c r="O14" s="31"/>
      <c r="P14" s="31"/>
      <c r="Q14" s="31"/>
      <c r="R14" s="31"/>
      <c r="S14" s="31"/>
      <c r="T14" s="31"/>
      <c r="U14" s="31"/>
      <c r="V14" s="31"/>
      <c r="W14" s="31"/>
      <c r="X14" s="31"/>
      <c r="Y14" s="31"/>
      <c r="Z14" s="31"/>
    </row>
    <row r="15" spans="1:26" ht="15" customHeight="1">
      <c r="A15" s="367" t="s">
        <v>233</v>
      </c>
      <c r="B15" s="367"/>
      <c r="C15" s="367"/>
      <c r="D15" s="367"/>
      <c r="E15" s="367"/>
      <c r="F15" s="367"/>
      <c r="G15" s="367"/>
      <c r="H15" s="367"/>
      <c r="I15" s="367"/>
      <c r="J15" s="367"/>
      <c r="K15" s="367"/>
      <c r="L15" s="367"/>
      <c r="M15" s="31"/>
      <c r="N15" s="31"/>
      <c r="O15" s="31"/>
      <c r="P15" s="31"/>
      <c r="Q15" s="31"/>
      <c r="R15" s="31"/>
      <c r="S15" s="31"/>
      <c r="T15" s="31"/>
      <c r="U15" s="31"/>
      <c r="V15" s="31"/>
      <c r="W15" s="31"/>
      <c r="X15" s="31"/>
      <c r="Y15" s="31"/>
      <c r="Z15" s="31"/>
    </row>
    <row r="16" spans="1:26" ht="27" customHeight="1">
      <c r="A16" s="911" t="s">
        <v>290</v>
      </c>
      <c r="B16" s="911"/>
      <c r="C16" s="911"/>
      <c r="D16" s="911"/>
      <c r="E16" s="911"/>
      <c r="F16" s="911"/>
      <c r="G16" s="367"/>
      <c r="H16" s="367"/>
      <c r="I16" s="367"/>
      <c r="J16" s="367"/>
      <c r="K16" s="367"/>
      <c r="L16" s="367"/>
      <c r="M16" s="31"/>
      <c r="N16" s="31"/>
      <c r="O16" s="31"/>
      <c r="P16" s="31"/>
      <c r="Q16" s="31"/>
      <c r="R16" s="31"/>
      <c r="S16" s="31"/>
      <c r="T16" s="31"/>
      <c r="U16" s="31"/>
      <c r="V16" s="31"/>
      <c r="W16" s="31"/>
      <c r="X16" s="31"/>
      <c r="Y16" s="31"/>
      <c r="Z16" s="31"/>
    </row>
    <row r="17" spans="1:26" ht="12.75" customHeight="1">
      <c r="A17" s="31"/>
      <c r="B17" s="31"/>
      <c r="C17" s="31"/>
      <c r="D17" s="31"/>
      <c r="E17" s="31"/>
      <c r="F17" s="31"/>
      <c r="G17" s="31"/>
      <c r="H17" s="31"/>
      <c r="I17" s="31"/>
      <c r="J17" s="31"/>
      <c r="K17" s="47"/>
      <c r="L17" s="47"/>
      <c r="M17" s="31"/>
      <c r="N17" s="31"/>
      <c r="O17" s="31"/>
      <c r="P17" s="31"/>
      <c r="Q17" s="31"/>
      <c r="R17" s="31"/>
      <c r="S17" s="31"/>
      <c r="T17" s="31"/>
      <c r="U17" s="31"/>
      <c r="V17" s="31"/>
      <c r="W17" s="31"/>
      <c r="X17" s="31"/>
      <c r="Y17" s="31"/>
      <c r="Z17" s="31"/>
    </row>
    <row r="18" spans="1:26" ht="12.75" customHeight="1">
      <c r="A18" s="31"/>
      <c r="B18" s="31"/>
      <c r="C18" s="31"/>
      <c r="D18" s="31"/>
      <c r="E18" s="31"/>
      <c r="F18" s="31"/>
      <c r="G18" s="31"/>
      <c r="H18" s="31"/>
      <c r="I18" s="31"/>
      <c r="J18" s="31"/>
      <c r="K18" s="47"/>
      <c r="L18" s="47"/>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2"/>
      <c r="L19" s="312"/>
      <c r="M19" s="31"/>
      <c r="N19" s="58"/>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47"/>
      <c r="L20" s="47"/>
      <c r="M20" s="31"/>
      <c r="N20" s="31"/>
      <c r="O20" s="31"/>
      <c r="P20" s="31"/>
      <c r="Q20" s="31"/>
      <c r="R20" s="31"/>
      <c r="S20" s="31"/>
      <c r="T20" s="31"/>
      <c r="U20" s="31"/>
      <c r="V20" s="31"/>
      <c r="W20" s="31"/>
      <c r="X20" s="31"/>
      <c r="Y20" s="31"/>
      <c r="Z20" s="31"/>
    </row>
    <row r="21" spans="1:26" ht="12.7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C3:F3"/>
    <mergeCell ref="A5:A7"/>
    <mergeCell ref="A8:A9"/>
    <mergeCell ref="A10:A11"/>
    <mergeCell ref="A16:F16"/>
  </mergeCells>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Z1002"/>
  <sheetViews>
    <sheetView workbookViewId="0"/>
  </sheetViews>
  <sheetFormatPr defaultColWidth="12.625" defaultRowHeight="15" customHeight="1"/>
  <cols>
    <col min="1" max="1" width="10.875" customWidth="1"/>
    <col min="2" max="2" width="14.625" customWidth="1"/>
    <col min="3" max="3" width="14.125" customWidth="1"/>
    <col min="4" max="4" width="16.5" customWidth="1"/>
    <col min="5" max="6" width="15.125" customWidth="1"/>
    <col min="7" max="7" width="17.125" customWidth="1"/>
    <col min="8" max="8" width="15" customWidth="1"/>
    <col min="9" max="9" width="15.625" customWidth="1"/>
    <col min="10" max="10" width="17.5" customWidth="1"/>
    <col min="11" max="26" width="9" customWidth="1"/>
  </cols>
  <sheetData>
    <row r="1" spans="1:26" ht="18.75">
      <c r="A1" s="95" t="s">
        <v>425</v>
      </c>
      <c r="B1" s="18"/>
      <c r="C1" s="18"/>
      <c r="D1" s="18"/>
      <c r="E1" s="96"/>
      <c r="F1" s="96"/>
      <c r="G1" s="96"/>
      <c r="H1" s="18"/>
      <c r="I1" s="18"/>
      <c r="J1" s="18"/>
      <c r="K1" s="18"/>
      <c r="L1" s="18"/>
      <c r="M1" s="18"/>
      <c r="N1" s="18"/>
      <c r="O1" s="18"/>
      <c r="P1" s="18"/>
      <c r="Q1" s="18"/>
      <c r="R1" s="18"/>
      <c r="S1" s="18"/>
      <c r="T1" s="18"/>
      <c r="U1" s="18"/>
      <c r="V1" s="18"/>
      <c r="W1" s="18"/>
      <c r="X1" s="18"/>
      <c r="Y1" s="18"/>
      <c r="Z1" s="18"/>
    </row>
    <row r="2" spans="1:26" ht="15" customHeight="1" thickBot="1">
      <c r="A2" s="97"/>
      <c r="B2" s="97"/>
      <c r="C2" s="97"/>
      <c r="D2" s="17"/>
      <c r="E2" s="97"/>
      <c r="F2" s="97"/>
      <c r="G2" s="17"/>
      <c r="H2" s="17"/>
      <c r="I2" s="17"/>
      <c r="J2" s="17"/>
      <c r="K2" s="17"/>
      <c r="L2" s="17"/>
      <c r="M2" s="17"/>
      <c r="N2" s="17"/>
      <c r="O2" s="17"/>
      <c r="P2" s="17"/>
      <c r="Q2" s="17"/>
      <c r="R2" s="17"/>
      <c r="S2" s="17"/>
      <c r="T2" s="17"/>
      <c r="U2" s="17"/>
      <c r="V2" s="17"/>
      <c r="W2" s="17"/>
      <c r="X2" s="17"/>
      <c r="Y2" s="17"/>
      <c r="Z2" s="17"/>
    </row>
    <row r="3" spans="1:26" ht="59.25" customHeight="1" thickBot="1">
      <c r="A3" s="151" t="s">
        <v>49</v>
      </c>
      <c r="B3" s="99" t="s">
        <v>192</v>
      </c>
      <c r="C3" s="100" t="s">
        <v>51</v>
      </c>
      <c r="D3" s="101" t="s">
        <v>291</v>
      </c>
      <c r="E3" s="102" t="s">
        <v>53</v>
      </c>
      <c r="F3" s="103" t="s">
        <v>54</v>
      </c>
      <c r="G3" s="104" t="s">
        <v>292</v>
      </c>
      <c r="H3" s="102" t="s">
        <v>56</v>
      </c>
      <c r="I3" s="103" t="s">
        <v>57</v>
      </c>
      <c r="J3" s="104" t="s">
        <v>293</v>
      </c>
      <c r="K3" s="31"/>
      <c r="L3" s="31"/>
      <c r="M3" s="33"/>
      <c r="N3" s="33"/>
      <c r="O3" s="33"/>
      <c r="P3" s="33"/>
      <c r="Q3" s="33"/>
      <c r="R3" s="33"/>
      <c r="S3" s="33"/>
      <c r="T3" s="33"/>
      <c r="U3" s="33"/>
      <c r="V3" s="33"/>
      <c r="W3" s="33"/>
      <c r="X3" s="33"/>
      <c r="Y3" s="33"/>
      <c r="Z3" s="33"/>
    </row>
    <row r="4" spans="1:26">
      <c r="A4" s="795" t="s">
        <v>403</v>
      </c>
      <c r="B4" s="796">
        <v>239546128.02499899</v>
      </c>
      <c r="C4" s="797">
        <v>42967926.07</v>
      </c>
      <c r="D4" s="798">
        <v>5.5749986079092997</v>
      </c>
      <c r="E4" s="799">
        <v>208117935.11999899</v>
      </c>
      <c r="F4" s="797">
        <v>5457500</v>
      </c>
      <c r="G4" s="800">
        <v>38.134298693540899</v>
      </c>
      <c r="H4" s="799">
        <v>20454803.370000001</v>
      </c>
      <c r="I4" s="797">
        <v>1721219</v>
      </c>
      <c r="J4" s="800">
        <v>11.8839051683719</v>
      </c>
      <c r="K4" s="31"/>
      <c r="L4" s="31"/>
      <c r="M4" s="31"/>
      <c r="N4" s="31"/>
      <c r="O4" s="31"/>
      <c r="P4" s="31"/>
      <c r="Q4" s="31"/>
      <c r="R4" s="31"/>
      <c r="S4" s="31"/>
      <c r="T4" s="31"/>
      <c r="U4" s="31"/>
      <c r="V4" s="31"/>
      <c r="W4" s="31"/>
      <c r="X4" s="31"/>
      <c r="Y4" s="31"/>
      <c r="Z4" s="31"/>
    </row>
    <row r="5" spans="1:26">
      <c r="A5" s="801" t="s">
        <v>397</v>
      </c>
      <c r="B5" s="360">
        <v>225609119.89500001</v>
      </c>
      <c r="C5" s="802">
        <v>41221750.07</v>
      </c>
      <c r="D5" s="803">
        <v>5.4730602051559103</v>
      </c>
      <c r="E5" s="804">
        <v>230156870.477</v>
      </c>
      <c r="F5" s="802">
        <v>6346134</v>
      </c>
      <c r="G5" s="805">
        <v>36.267256644281403</v>
      </c>
      <c r="H5" s="804">
        <v>131731534.972</v>
      </c>
      <c r="I5" s="802">
        <v>13714758.960000001</v>
      </c>
      <c r="J5" s="805">
        <v>9.6050929772957492</v>
      </c>
      <c r="K5" s="31"/>
      <c r="L5" s="31"/>
      <c r="M5" s="31"/>
      <c r="N5" s="31"/>
      <c r="O5" s="31"/>
      <c r="P5" s="31"/>
      <c r="Q5" s="31"/>
      <c r="R5" s="31"/>
      <c r="S5" s="31"/>
      <c r="T5" s="31"/>
      <c r="U5" s="31"/>
      <c r="V5" s="31"/>
      <c r="W5" s="31"/>
      <c r="X5" s="31"/>
      <c r="Y5" s="31"/>
      <c r="Z5" s="31"/>
    </row>
    <row r="6" spans="1:26" ht="15.75" thickBot="1">
      <c r="A6" s="806" t="s">
        <v>391</v>
      </c>
      <c r="B6" s="56">
        <v>163510596.85499999</v>
      </c>
      <c r="C6" s="807">
        <v>39632292.07</v>
      </c>
      <c r="D6" s="808">
        <v>4.1256911552377904</v>
      </c>
      <c r="E6" s="809">
        <v>209462447.472</v>
      </c>
      <c r="F6" s="807">
        <v>5600847</v>
      </c>
      <c r="G6" s="810">
        <v>37.398351976406403</v>
      </c>
      <c r="H6" s="809">
        <v>141106009.76799899</v>
      </c>
      <c r="I6" s="807">
        <v>13665535.202</v>
      </c>
      <c r="J6" s="810">
        <v>10.325684847480201</v>
      </c>
      <c r="K6" s="31"/>
      <c r="L6" s="31"/>
      <c r="M6" s="31"/>
      <c r="N6" s="31"/>
      <c r="O6" s="31"/>
      <c r="P6" s="31"/>
      <c r="Q6" s="31"/>
      <c r="R6" s="31"/>
      <c r="S6" s="31"/>
      <c r="T6" s="31"/>
      <c r="U6" s="31"/>
      <c r="V6" s="31"/>
      <c r="W6" s="31"/>
      <c r="X6" s="31"/>
      <c r="Y6" s="31"/>
      <c r="Z6" s="31"/>
    </row>
    <row r="7" spans="1:26" ht="12.75" customHeight="1">
      <c r="A7" s="313"/>
      <c r="B7" s="58"/>
      <c r="C7" s="312"/>
      <c r="D7" s="314"/>
      <c r="E7" s="315"/>
      <c r="F7" s="312"/>
      <c r="G7" s="316"/>
      <c r="H7" s="315"/>
      <c r="I7" s="312"/>
      <c r="J7" s="316"/>
      <c r="K7" s="31"/>
      <c r="L7" s="31"/>
      <c r="M7" s="31"/>
      <c r="N7" s="31"/>
      <c r="O7" s="31"/>
      <c r="P7" s="31"/>
      <c r="Q7" s="31"/>
      <c r="R7" s="31"/>
      <c r="S7" s="31"/>
      <c r="T7" s="31"/>
      <c r="U7" s="31"/>
      <c r="V7" s="31"/>
      <c r="W7" s="31"/>
      <c r="X7" s="31"/>
      <c r="Y7" s="31"/>
      <c r="Z7" s="31"/>
    </row>
    <row r="8" spans="1:26" ht="12.75" customHeight="1">
      <c r="A8" s="31" t="s">
        <v>60</v>
      </c>
      <c r="B8" s="93"/>
      <c r="C8" s="105"/>
      <c r="D8" s="93"/>
      <c r="E8" s="93"/>
      <c r="F8" s="105"/>
      <c r="G8" s="89"/>
      <c r="H8" s="31"/>
      <c r="I8" s="31"/>
      <c r="J8" s="31"/>
      <c r="K8" s="31"/>
      <c r="L8" s="31"/>
      <c r="M8" s="31"/>
      <c r="N8" s="31"/>
      <c r="O8" s="31"/>
      <c r="P8" s="31"/>
      <c r="Q8" s="31"/>
      <c r="R8" s="31"/>
      <c r="S8" s="31"/>
      <c r="T8" s="31"/>
      <c r="U8" s="31"/>
      <c r="V8" s="31"/>
      <c r="W8" s="31"/>
      <c r="X8" s="31"/>
      <c r="Y8" s="31"/>
      <c r="Z8" s="31"/>
    </row>
    <row r="9" spans="1:26" ht="14.25" customHeight="1">
      <c r="A9" s="367" t="s">
        <v>378</v>
      </c>
      <c r="B9" s="31"/>
      <c r="C9" s="31"/>
      <c r="D9" s="31"/>
      <c r="E9" s="89"/>
      <c r="F9" s="89"/>
      <c r="G9" s="89"/>
      <c r="H9" s="31"/>
      <c r="I9" s="31"/>
      <c r="J9" s="31"/>
      <c r="K9" s="31"/>
      <c r="L9" s="31"/>
      <c r="M9" s="31"/>
      <c r="N9" s="31"/>
      <c r="O9" s="31"/>
      <c r="P9" s="31"/>
      <c r="Q9" s="31"/>
      <c r="R9" s="31"/>
      <c r="S9" s="31"/>
      <c r="T9" s="31"/>
      <c r="U9" s="31"/>
      <c r="V9" s="31"/>
      <c r="W9" s="31"/>
      <c r="X9" s="31"/>
      <c r="Y9" s="31"/>
      <c r="Z9" s="31"/>
    </row>
    <row r="10" spans="1:26" ht="15" customHeight="1">
      <c r="A10" s="861" t="s">
        <v>294</v>
      </c>
      <c r="B10" s="834"/>
      <c r="C10" s="834"/>
      <c r="D10" s="834"/>
      <c r="E10" s="834"/>
      <c r="F10" s="834"/>
      <c r="G10" s="834"/>
      <c r="H10" s="31"/>
      <c r="I10" s="31"/>
      <c r="J10" s="31"/>
      <c r="K10" s="31"/>
      <c r="L10" s="31"/>
      <c r="M10" s="31"/>
      <c r="N10" s="31"/>
      <c r="O10" s="31"/>
      <c r="P10" s="31"/>
      <c r="Q10" s="31"/>
      <c r="R10" s="31"/>
      <c r="S10" s="31"/>
      <c r="T10" s="31"/>
      <c r="U10" s="31"/>
      <c r="V10" s="31"/>
      <c r="W10" s="31"/>
      <c r="X10" s="31"/>
      <c r="Y10" s="31"/>
      <c r="Z10" s="31"/>
    </row>
    <row r="11" spans="1:26" ht="28.5" customHeight="1">
      <c r="A11" s="834"/>
      <c r="B11" s="834"/>
      <c r="C11" s="834"/>
      <c r="D11" s="834"/>
      <c r="E11" s="834"/>
      <c r="F11" s="834"/>
      <c r="G11" s="834"/>
      <c r="H11" s="31"/>
      <c r="I11" s="31"/>
      <c r="J11" s="31"/>
      <c r="K11" s="31"/>
      <c r="L11" s="31"/>
      <c r="M11" s="31"/>
      <c r="N11" s="31"/>
      <c r="O11" s="31"/>
      <c r="P11" s="31"/>
      <c r="Q11" s="31"/>
      <c r="R11" s="31"/>
      <c r="S11" s="31"/>
      <c r="T11" s="31"/>
      <c r="U11" s="31"/>
      <c r="V11" s="31"/>
      <c r="W11" s="31"/>
      <c r="X11" s="31"/>
      <c r="Y11" s="31"/>
      <c r="Z11" s="31"/>
    </row>
    <row r="12" spans="1:26" ht="12.75" customHeight="1">
      <c r="A12" s="31"/>
      <c r="B12" s="106"/>
      <c r="C12" s="106"/>
      <c r="D12" s="106"/>
      <c r="E12" s="106"/>
      <c r="F12" s="106"/>
      <c r="G12" s="106"/>
      <c r="H12" s="31"/>
      <c r="I12" s="31"/>
      <c r="J12" s="31"/>
      <c r="K12" s="31"/>
      <c r="L12" s="31"/>
      <c r="M12" s="31"/>
      <c r="N12" s="31"/>
      <c r="O12" s="31"/>
      <c r="P12" s="31"/>
      <c r="Q12" s="31"/>
      <c r="R12" s="31"/>
      <c r="S12" s="31"/>
      <c r="T12" s="31"/>
      <c r="U12" s="31"/>
      <c r="V12" s="31"/>
      <c r="W12" s="31"/>
      <c r="X12" s="31"/>
      <c r="Y12" s="31"/>
      <c r="Z12" s="31"/>
    </row>
    <row r="13" spans="1:26" ht="12.75" customHeight="1">
      <c r="A13" s="106"/>
      <c r="B13" s="106"/>
      <c r="C13" s="106"/>
      <c r="D13" s="106"/>
      <c r="E13" s="106"/>
      <c r="F13" s="106"/>
      <c r="G13" s="106"/>
      <c r="H13" s="31"/>
      <c r="I13" s="31"/>
      <c r="J13" s="31"/>
      <c r="K13" s="31"/>
      <c r="L13" s="31"/>
      <c r="M13" s="31"/>
      <c r="N13" s="31"/>
      <c r="O13" s="31"/>
      <c r="P13" s="31"/>
      <c r="Q13" s="31"/>
      <c r="R13" s="31"/>
      <c r="S13" s="31"/>
      <c r="T13" s="31"/>
      <c r="U13" s="31"/>
      <c r="V13" s="31"/>
      <c r="W13" s="31"/>
      <c r="X13" s="31"/>
      <c r="Y13" s="31"/>
      <c r="Z13" s="31"/>
    </row>
    <row r="14" spans="1:26" ht="12.75" customHeight="1">
      <c r="A14" s="1"/>
      <c r="B14" s="1"/>
      <c r="C14" s="1"/>
      <c r="D14" s="1"/>
      <c r="E14" s="1"/>
      <c r="F14" s="1"/>
      <c r="G14" s="107"/>
      <c r="H14" s="1"/>
      <c r="I14" s="1"/>
      <c r="J14" s="1"/>
      <c r="K14" s="1"/>
      <c r="L14" s="1"/>
      <c r="M14" s="1"/>
      <c r="N14" s="1"/>
      <c r="O14" s="1"/>
      <c r="P14" s="1"/>
      <c r="Q14" s="1"/>
      <c r="R14" s="1"/>
      <c r="S14" s="1"/>
      <c r="T14" s="1"/>
      <c r="U14" s="1"/>
      <c r="V14" s="1"/>
      <c r="W14" s="1"/>
      <c r="X14" s="1"/>
      <c r="Y14" s="1"/>
      <c r="Z14" s="1"/>
    </row>
    <row r="15" spans="1:26" ht="12.75" customHeight="1">
      <c r="A15" s="1"/>
      <c r="B15" s="1"/>
      <c r="C15" s="1"/>
      <c r="D15" s="1"/>
      <c r="E15" s="108"/>
      <c r="F15" s="108"/>
      <c r="G15" s="108"/>
      <c r="H15" s="1"/>
      <c r="I15" s="1"/>
      <c r="J15" s="1"/>
      <c r="K15" s="1"/>
      <c r="L15" s="1"/>
      <c r="M15" s="1"/>
      <c r="N15" s="1"/>
      <c r="O15" s="1"/>
      <c r="P15" s="1"/>
      <c r="Q15" s="1"/>
      <c r="R15" s="1"/>
      <c r="S15" s="1"/>
      <c r="T15" s="1"/>
      <c r="U15" s="1"/>
      <c r="V15" s="1"/>
      <c r="W15" s="1"/>
      <c r="X15" s="1"/>
      <c r="Y15" s="1"/>
      <c r="Z15" s="1"/>
    </row>
    <row r="16" spans="1:26" ht="12.75" customHeight="1">
      <c r="A16" s="1"/>
      <c r="B16" s="1"/>
      <c r="C16" s="1"/>
      <c r="D16" s="1"/>
      <c r="E16" s="108"/>
      <c r="F16" s="108"/>
      <c r="G16" s="108"/>
      <c r="H16" s="1"/>
      <c r="I16" s="1"/>
      <c r="J16" s="1"/>
      <c r="K16" s="1"/>
      <c r="L16" s="1"/>
      <c r="M16" s="1"/>
      <c r="N16" s="1"/>
      <c r="O16" s="1"/>
      <c r="P16" s="1"/>
      <c r="Q16" s="1"/>
      <c r="R16" s="1"/>
      <c r="S16" s="1"/>
      <c r="T16" s="1"/>
      <c r="U16" s="1"/>
      <c r="V16" s="1"/>
      <c r="W16" s="1"/>
      <c r="X16" s="1"/>
      <c r="Y16" s="1"/>
      <c r="Z16" s="1"/>
    </row>
    <row r="17" spans="1:26" ht="12.75" customHeight="1">
      <c r="A17" s="1"/>
      <c r="B17" s="1"/>
      <c r="C17" s="1"/>
      <c r="D17" s="1"/>
      <c r="E17" s="108"/>
      <c r="F17" s="108"/>
      <c r="G17" s="108"/>
      <c r="H17" s="1"/>
      <c r="I17" s="1"/>
      <c r="J17" s="1"/>
      <c r="K17" s="1"/>
      <c r="L17" s="1"/>
      <c r="M17" s="1"/>
      <c r="N17" s="1"/>
      <c r="O17" s="1"/>
      <c r="P17" s="1"/>
      <c r="Q17" s="1"/>
      <c r="R17" s="1"/>
      <c r="S17" s="1"/>
      <c r="T17" s="1"/>
      <c r="U17" s="1"/>
      <c r="V17" s="1"/>
      <c r="W17" s="1"/>
      <c r="X17" s="1"/>
      <c r="Y17" s="1"/>
      <c r="Z17" s="1"/>
    </row>
    <row r="18" spans="1:26" ht="12.75" customHeight="1">
      <c r="A18" s="1"/>
      <c r="B18" s="1"/>
      <c r="C18" s="1"/>
      <c r="D18" s="1"/>
      <c r="E18" s="108"/>
      <c r="F18" s="108"/>
      <c r="G18" s="108"/>
      <c r="H18" s="1"/>
      <c r="I18" s="1"/>
      <c r="J18" s="1"/>
      <c r="K18" s="1"/>
      <c r="L18" s="1"/>
      <c r="M18" s="1"/>
      <c r="N18" s="1"/>
      <c r="O18" s="1"/>
      <c r="P18" s="1"/>
      <c r="Q18" s="1"/>
      <c r="R18" s="1"/>
      <c r="S18" s="1"/>
      <c r="T18" s="1"/>
      <c r="U18" s="1"/>
      <c r="V18" s="1"/>
      <c r="W18" s="1"/>
      <c r="X18" s="1"/>
      <c r="Y18" s="1"/>
      <c r="Z18" s="1"/>
    </row>
    <row r="19" spans="1:26" ht="12.75" customHeight="1">
      <c r="A19" s="1"/>
      <c r="B19" s="1"/>
      <c r="C19" s="1"/>
      <c r="D19" s="1"/>
      <c r="E19" s="108"/>
      <c r="F19" s="108"/>
      <c r="G19" s="108"/>
      <c r="H19" s="1"/>
      <c r="I19" s="1"/>
      <c r="J19" s="1"/>
      <c r="K19" s="1"/>
      <c r="L19" s="1"/>
      <c r="M19" s="1"/>
      <c r="N19" s="1"/>
      <c r="O19" s="1"/>
      <c r="P19" s="1"/>
      <c r="Q19" s="1"/>
      <c r="R19" s="1"/>
      <c r="S19" s="1"/>
      <c r="T19" s="1"/>
      <c r="U19" s="1"/>
      <c r="V19" s="1"/>
      <c r="W19" s="1"/>
      <c r="X19" s="1"/>
      <c r="Y19" s="1"/>
      <c r="Z19" s="1"/>
    </row>
    <row r="20" spans="1:26" ht="12.75" customHeight="1">
      <c r="A20" s="1"/>
      <c r="B20" s="1"/>
      <c r="C20" s="1"/>
      <c r="D20" s="1"/>
      <c r="E20" s="108"/>
      <c r="F20" s="108"/>
      <c r="G20" s="108"/>
      <c r="H20" s="1"/>
      <c r="I20" s="1"/>
      <c r="J20" s="1"/>
      <c r="K20" s="1"/>
      <c r="L20" s="1"/>
      <c r="M20" s="1"/>
      <c r="N20" s="1"/>
      <c r="O20" s="1"/>
      <c r="P20" s="1"/>
      <c r="Q20" s="1"/>
      <c r="R20" s="1"/>
      <c r="S20" s="1"/>
      <c r="T20" s="1"/>
      <c r="U20" s="1"/>
      <c r="V20" s="1"/>
      <c r="W20" s="1"/>
      <c r="X20" s="1"/>
      <c r="Y20" s="1"/>
      <c r="Z20" s="1"/>
    </row>
    <row r="21" spans="1:26" ht="12.75" customHeight="1">
      <c r="A21" s="1"/>
      <c r="B21" s="1"/>
      <c r="C21" s="1"/>
      <c r="D21" s="1"/>
      <c r="E21" s="108"/>
      <c r="F21" s="108"/>
      <c r="G21" s="108"/>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08"/>
      <c r="F22" s="108"/>
      <c r="G22" s="108"/>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08"/>
      <c r="F23" s="108"/>
      <c r="G23" s="108"/>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08"/>
      <c r="F24" s="108"/>
      <c r="G24" s="108"/>
      <c r="H24" s="1"/>
      <c r="I24" s="1"/>
      <c r="J24" s="1"/>
      <c r="K24" s="1"/>
      <c r="L24" s="1"/>
      <c r="M24" s="1"/>
      <c r="N24" s="1"/>
      <c r="O24" s="1"/>
      <c r="P24" s="1"/>
      <c r="Q24" s="1"/>
      <c r="R24" s="1"/>
      <c r="S24" s="1"/>
      <c r="T24" s="1"/>
      <c r="U24" s="1"/>
      <c r="V24" s="1"/>
      <c r="W24" s="1"/>
      <c r="X24" s="1"/>
      <c r="Y24" s="1"/>
      <c r="Z24" s="1"/>
    </row>
    <row r="25" spans="1:26" ht="12.75" customHeight="1">
      <c r="A25" s="1"/>
      <c r="B25" s="1"/>
      <c r="C25" s="1"/>
      <c r="D25" s="1"/>
      <c r="E25" s="108"/>
      <c r="F25" s="108"/>
      <c r="G25" s="108"/>
      <c r="H25" s="1"/>
      <c r="I25" s="1"/>
      <c r="J25" s="1"/>
      <c r="K25" s="1"/>
      <c r="L25" s="1"/>
      <c r="M25" s="1"/>
      <c r="N25" s="1"/>
      <c r="O25" s="1"/>
      <c r="P25" s="1"/>
      <c r="Q25" s="1"/>
      <c r="R25" s="1"/>
      <c r="S25" s="1"/>
      <c r="T25" s="1"/>
      <c r="U25" s="1"/>
      <c r="V25" s="1"/>
      <c r="W25" s="1"/>
      <c r="X25" s="1"/>
      <c r="Y25" s="1"/>
      <c r="Z25" s="1"/>
    </row>
    <row r="26" spans="1:26" ht="12.75" customHeight="1">
      <c r="A26" s="1"/>
      <c r="B26" s="1"/>
      <c r="C26" s="1"/>
      <c r="D26" s="1"/>
      <c r="E26" s="108"/>
      <c r="F26" s="108"/>
      <c r="G26" s="108"/>
      <c r="H26" s="1"/>
      <c r="I26" s="1"/>
      <c r="J26" s="1"/>
      <c r="K26" s="1"/>
      <c r="L26" s="1"/>
      <c r="M26" s="1"/>
      <c r="N26" s="1"/>
      <c r="O26" s="1"/>
      <c r="P26" s="1"/>
      <c r="Q26" s="1"/>
      <c r="R26" s="1"/>
      <c r="S26" s="1"/>
      <c r="T26" s="1"/>
      <c r="U26" s="1"/>
      <c r="V26" s="1"/>
      <c r="W26" s="1"/>
      <c r="X26" s="1"/>
      <c r="Y26" s="1"/>
      <c r="Z26" s="1"/>
    </row>
    <row r="27" spans="1:26" ht="12.75" customHeight="1">
      <c r="A27" s="1"/>
      <c r="B27" s="1"/>
      <c r="C27" s="1"/>
      <c r="D27" s="1"/>
      <c r="E27" s="108"/>
      <c r="F27" s="108"/>
      <c r="G27" s="108"/>
      <c r="H27" s="1"/>
      <c r="I27" s="1"/>
      <c r="J27" s="1"/>
      <c r="K27" s="1"/>
      <c r="L27" s="1"/>
      <c r="M27" s="1"/>
      <c r="N27" s="1"/>
      <c r="O27" s="1"/>
      <c r="P27" s="1"/>
      <c r="Q27" s="1"/>
      <c r="R27" s="1"/>
      <c r="S27" s="1"/>
      <c r="T27" s="1"/>
      <c r="U27" s="1"/>
      <c r="V27" s="1"/>
      <c r="W27" s="1"/>
      <c r="X27" s="1"/>
      <c r="Y27" s="1"/>
      <c r="Z27" s="1"/>
    </row>
    <row r="28" spans="1:26" ht="12.75" customHeight="1">
      <c r="A28" s="1"/>
      <c r="B28" s="1"/>
      <c r="C28" s="1"/>
      <c r="D28" s="1"/>
      <c r="E28" s="108"/>
      <c r="F28" s="108"/>
      <c r="G28" s="108"/>
      <c r="H28" s="1"/>
      <c r="I28" s="1"/>
      <c r="J28" s="1"/>
      <c r="K28" s="1"/>
      <c r="L28" s="1"/>
      <c r="M28" s="1"/>
      <c r="N28" s="1"/>
      <c r="O28" s="1"/>
      <c r="P28" s="1"/>
      <c r="Q28" s="1"/>
      <c r="R28" s="1"/>
      <c r="S28" s="1"/>
      <c r="T28" s="1"/>
      <c r="U28" s="1"/>
      <c r="V28" s="1"/>
      <c r="W28" s="1"/>
      <c r="X28" s="1"/>
      <c r="Y28" s="1"/>
      <c r="Z28" s="1"/>
    </row>
    <row r="29" spans="1:26" ht="12.75" customHeight="1">
      <c r="A29" s="1"/>
      <c r="B29" s="1"/>
      <c r="C29" s="1"/>
      <c r="D29" s="1"/>
      <c r="E29" s="108"/>
      <c r="F29" s="108"/>
      <c r="G29" s="108"/>
      <c r="H29" s="1"/>
      <c r="I29" s="1"/>
      <c r="J29" s="1"/>
      <c r="K29" s="1"/>
      <c r="L29" s="1"/>
      <c r="M29" s="1"/>
      <c r="N29" s="1"/>
      <c r="O29" s="1"/>
      <c r="P29" s="1"/>
      <c r="Q29" s="1"/>
      <c r="R29" s="1"/>
      <c r="S29" s="1"/>
      <c r="T29" s="1"/>
      <c r="U29" s="1"/>
      <c r="V29" s="1"/>
      <c r="W29" s="1"/>
      <c r="X29" s="1"/>
      <c r="Y29" s="1"/>
      <c r="Z29" s="1"/>
    </row>
    <row r="30" spans="1:26" ht="12.75" customHeight="1">
      <c r="A30" s="1"/>
      <c r="B30" s="1"/>
      <c r="C30" s="1"/>
      <c r="D30" s="1"/>
      <c r="E30" s="108"/>
      <c r="F30" s="108"/>
      <c r="G30" s="108"/>
      <c r="H30" s="1"/>
      <c r="I30" s="1"/>
      <c r="J30" s="1"/>
      <c r="K30" s="1"/>
      <c r="L30" s="1"/>
      <c r="M30" s="1"/>
      <c r="N30" s="1"/>
      <c r="O30" s="1"/>
      <c r="P30" s="1"/>
      <c r="Q30" s="1"/>
      <c r="R30" s="1"/>
      <c r="S30" s="1"/>
      <c r="T30" s="1"/>
      <c r="U30" s="1"/>
      <c r="V30" s="1"/>
      <c r="W30" s="1"/>
      <c r="X30" s="1"/>
      <c r="Y30" s="1"/>
      <c r="Z30" s="1"/>
    </row>
    <row r="31" spans="1:26" ht="12.75" customHeight="1">
      <c r="A31" s="1"/>
      <c r="B31" s="1"/>
      <c r="C31" s="1"/>
      <c r="D31" s="1"/>
      <c r="E31" s="108"/>
      <c r="F31" s="108"/>
      <c r="G31" s="108"/>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08"/>
      <c r="F32" s="108"/>
      <c r="G32" s="108"/>
      <c r="H32" s="1"/>
      <c r="I32" s="1"/>
      <c r="J32" s="1"/>
      <c r="K32" s="1"/>
      <c r="L32" s="1"/>
      <c r="M32" s="1"/>
      <c r="N32" s="1"/>
      <c r="O32" s="1"/>
      <c r="P32" s="1"/>
      <c r="Q32" s="1"/>
      <c r="R32" s="1"/>
      <c r="S32" s="1"/>
      <c r="T32" s="1"/>
      <c r="U32" s="1"/>
      <c r="V32" s="1"/>
      <c r="W32" s="1"/>
      <c r="X32" s="1"/>
      <c r="Y32" s="1"/>
      <c r="Z32" s="1"/>
    </row>
    <row r="33" spans="1:26" ht="12.75" customHeight="1">
      <c r="A33" s="1"/>
      <c r="B33" s="1"/>
      <c r="C33" s="1"/>
      <c r="D33" s="1"/>
      <c r="E33" s="108"/>
      <c r="F33" s="108"/>
      <c r="G33" s="108"/>
      <c r="H33" s="1"/>
      <c r="I33" s="1"/>
      <c r="J33" s="1"/>
      <c r="K33" s="1"/>
      <c r="L33" s="1"/>
      <c r="M33" s="1"/>
      <c r="N33" s="1"/>
      <c r="O33" s="1"/>
      <c r="P33" s="1"/>
      <c r="Q33" s="1"/>
      <c r="R33" s="1"/>
      <c r="S33" s="1"/>
      <c r="T33" s="1"/>
      <c r="U33" s="1"/>
      <c r="V33" s="1"/>
      <c r="W33" s="1"/>
      <c r="X33" s="1"/>
      <c r="Y33" s="1"/>
      <c r="Z33" s="1"/>
    </row>
    <row r="34" spans="1:26" ht="12.75" customHeight="1">
      <c r="A34" s="1"/>
      <c r="B34" s="1"/>
      <c r="C34" s="1"/>
      <c r="D34" s="1"/>
      <c r="E34" s="108"/>
      <c r="F34" s="108"/>
      <c r="G34" s="108"/>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08"/>
      <c r="F35" s="108"/>
      <c r="G35" s="108"/>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08"/>
      <c r="F36" s="108"/>
      <c r="G36" s="108"/>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08"/>
      <c r="F37" s="108"/>
      <c r="G37" s="108"/>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08"/>
      <c r="F38" s="108"/>
      <c r="G38" s="108"/>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08"/>
      <c r="F39" s="108"/>
      <c r="G39" s="108"/>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08"/>
      <c r="F40" s="108"/>
      <c r="G40" s="108"/>
      <c r="H40" s="1"/>
      <c r="I40" s="1"/>
      <c r="J40" s="1"/>
      <c r="K40" s="1"/>
      <c r="L40" s="1"/>
      <c r="M40" s="1"/>
      <c r="N40" s="1"/>
      <c r="O40" s="1"/>
      <c r="P40" s="1"/>
      <c r="Q40" s="1"/>
      <c r="R40" s="1"/>
      <c r="S40" s="1"/>
      <c r="T40" s="1"/>
      <c r="U40" s="1"/>
      <c r="V40" s="1"/>
      <c r="W40" s="1"/>
      <c r="X40" s="1"/>
      <c r="Y40" s="1"/>
      <c r="Z40" s="1"/>
    </row>
    <row r="41" spans="1:26" ht="12.75" customHeight="1">
      <c r="A41" s="1"/>
      <c r="B41" s="1"/>
      <c r="C41" s="1"/>
      <c r="D41" s="1"/>
      <c r="E41" s="108"/>
      <c r="F41" s="108"/>
      <c r="G41" s="108"/>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08"/>
      <c r="F42" s="108"/>
      <c r="G42" s="108"/>
      <c r="H42" s="1"/>
      <c r="I42" s="1"/>
      <c r="J42" s="1"/>
      <c r="K42" s="1"/>
      <c r="L42" s="1"/>
      <c r="M42" s="1"/>
      <c r="N42" s="1"/>
      <c r="O42" s="1"/>
      <c r="P42" s="1"/>
      <c r="Q42" s="1"/>
      <c r="R42" s="1"/>
      <c r="S42" s="1"/>
      <c r="T42" s="1"/>
      <c r="U42" s="1"/>
      <c r="V42" s="1"/>
      <c r="W42" s="1"/>
      <c r="X42" s="1"/>
      <c r="Y42" s="1"/>
      <c r="Z42" s="1"/>
    </row>
    <row r="43" spans="1:26" ht="12.75" customHeight="1">
      <c r="A43" s="17"/>
      <c r="B43" s="17"/>
      <c r="C43" s="17"/>
      <c r="D43" s="17"/>
      <c r="E43" s="109"/>
      <c r="F43" s="109"/>
      <c r="G43" s="109"/>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09"/>
      <c r="F44" s="109"/>
      <c r="G44" s="109"/>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09"/>
      <c r="F45" s="109"/>
      <c r="G45" s="109"/>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09"/>
      <c r="F46" s="109"/>
      <c r="G46" s="109"/>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09"/>
      <c r="F47" s="109"/>
      <c r="G47" s="109"/>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09"/>
      <c r="F48" s="109"/>
      <c r="G48" s="109"/>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09"/>
      <c r="F49" s="109"/>
      <c r="G49" s="109"/>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09"/>
      <c r="F50" s="109"/>
      <c r="G50" s="109"/>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09"/>
      <c r="F51" s="109"/>
      <c r="G51" s="109"/>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09"/>
      <c r="F52" s="109"/>
      <c r="G52" s="109"/>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09"/>
      <c r="F53" s="109"/>
      <c r="G53" s="109"/>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09"/>
      <c r="F54" s="109"/>
      <c r="G54" s="109"/>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09"/>
      <c r="F55" s="109"/>
      <c r="G55" s="109"/>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09"/>
      <c r="F56" s="109"/>
      <c r="G56" s="109"/>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09"/>
      <c r="F57" s="109"/>
      <c r="G57" s="109"/>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09"/>
      <c r="F58" s="109"/>
      <c r="G58" s="109"/>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09"/>
      <c r="F59" s="109"/>
      <c r="G59" s="109"/>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09"/>
      <c r="F60" s="109"/>
      <c r="G60" s="109"/>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09"/>
      <c r="F61" s="109"/>
      <c r="G61" s="109"/>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09"/>
      <c r="F62" s="109"/>
      <c r="G62" s="109"/>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09"/>
      <c r="F63" s="109"/>
      <c r="G63" s="109"/>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09"/>
      <c r="F64" s="109"/>
      <c r="G64" s="109"/>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09"/>
      <c r="F65" s="109"/>
      <c r="G65" s="109"/>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09"/>
      <c r="F66" s="109"/>
      <c r="G66" s="109"/>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09"/>
      <c r="F67" s="109"/>
      <c r="G67" s="109"/>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09"/>
      <c r="F68" s="109"/>
      <c r="G68" s="109"/>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09"/>
      <c r="F69" s="109"/>
      <c r="G69" s="109"/>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09"/>
      <c r="F70" s="109"/>
      <c r="G70" s="109"/>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09"/>
      <c r="F71" s="109"/>
      <c r="G71" s="109"/>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09"/>
      <c r="F72" s="109"/>
      <c r="G72" s="109"/>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09"/>
      <c r="F73" s="109"/>
      <c r="G73" s="109"/>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09"/>
      <c r="F74" s="109"/>
      <c r="G74" s="109"/>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09"/>
      <c r="F75" s="109"/>
      <c r="G75" s="109"/>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09"/>
      <c r="F76" s="109"/>
      <c r="G76" s="109"/>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09"/>
      <c r="F77" s="109"/>
      <c r="G77" s="109"/>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09"/>
      <c r="F78" s="109"/>
      <c r="G78" s="109"/>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09"/>
      <c r="F79" s="109"/>
      <c r="G79" s="109"/>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09"/>
      <c r="F80" s="109"/>
      <c r="G80" s="109"/>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09"/>
      <c r="F81" s="109"/>
      <c r="G81" s="109"/>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09"/>
      <c r="F82" s="109"/>
      <c r="G82" s="109"/>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09"/>
      <c r="F83" s="109"/>
      <c r="G83" s="109"/>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09"/>
      <c r="F84" s="109"/>
      <c r="G84" s="109"/>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09"/>
      <c r="F85" s="109"/>
      <c r="G85" s="109"/>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09"/>
      <c r="F86" s="109"/>
      <c r="G86" s="109"/>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09"/>
      <c r="F87" s="109"/>
      <c r="G87" s="109"/>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09"/>
      <c r="F88" s="109"/>
      <c r="G88" s="109"/>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09"/>
      <c r="F89" s="109"/>
      <c r="G89" s="109"/>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09"/>
      <c r="F90" s="109"/>
      <c r="G90" s="109"/>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09"/>
      <c r="F91" s="109"/>
      <c r="G91" s="109"/>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09"/>
      <c r="F92" s="109"/>
      <c r="G92" s="109"/>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09"/>
      <c r="F93" s="109"/>
      <c r="G93" s="109"/>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09"/>
      <c r="F94" s="109"/>
      <c r="G94" s="109"/>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09"/>
      <c r="F95" s="109"/>
      <c r="G95" s="109"/>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09"/>
      <c r="F96" s="109"/>
      <c r="G96" s="109"/>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09"/>
      <c r="F97" s="109"/>
      <c r="G97" s="109"/>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09"/>
      <c r="F98" s="109"/>
      <c r="G98" s="109"/>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09"/>
      <c r="F99" s="109"/>
      <c r="G99" s="109"/>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09"/>
      <c r="F100" s="109"/>
      <c r="G100" s="109"/>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09"/>
      <c r="F101" s="109"/>
      <c r="G101" s="109"/>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09"/>
      <c r="F102" s="109"/>
      <c r="G102" s="109"/>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09"/>
      <c r="F103" s="109"/>
      <c r="G103" s="109"/>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09"/>
      <c r="F104" s="109"/>
      <c r="G104" s="109"/>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09"/>
      <c r="F105" s="109"/>
      <c r="G105" s="109"/>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09"/>
      <c r="F106" s="109"/>
      <c r="G106" s="109"/>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09"/>
      <c r="F107" s="109"/>
      <c r="G107" s="109"/>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09"/>
      <c r="F108" s="109"/>
      <c r="G108" s="109"/>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09"/>
      <c r="F109" s="109"/>
      <c r="G109" s="109"/>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09"/>
      <c r="F110" s="109"/>
      <c r="G110" s="109"/>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09"/>
      <c r="F111" s="109"/>
      <c r="G111" s="109"/>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09"/>
      <c r="F112" s="109"/>
      <c r="G112" s="109"/>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09"/>
      <c r="F113" s="109"/>
      <c r="G113" s="109"/>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09"/>
      <c r="F114" s="109"/>
      <c r="G114" s="109"/>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09"/>
      <c r="F115" s="109"/>
      <c r="G115" s="109"/>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09"/>
      <c r="F116" s="109"/>
      <c r="G116" s="109"/>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09"/>
      <c r="F117" s="109"/>
      <c r="G117" s="109"/>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09"/>
      <c r="F118" s="109"/>
      <c r="G118" s="109"/>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09"/>
      <c r="F119" s="109"/>
      <c r="G119" s="109"/>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09"/>
      <c r="F120" s="109"/>
      <c r="G120" s="109"/>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09"/>
      <c r="F121" s="109"/>
      <c r="G121" s="109"/>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09"/>
      <c r="F122" s="109"/>
      <c r="G122" s="109"/>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09"/>
      <c r="F123" s="109"/>
      <c r="G123" s="109"/>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09"/>
      <c r="F124" s="109"/>
      <c r="G124" s="109"/>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09"/>
      <c r="F125" s="109"/>
      <c r="G125" s="109"/>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09"/>
      <c r="F126" s="109"/>
      <c r="G126" s="109"/>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09"/>
      <c r="F127" s="109"/>
      <c r="G127" s="109"/>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09"/>
      <c r="F128" s="109"/>
      <c r="G128" s="109"/>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09"/>
      <c r="F129" s="109"/>
      <c r="G129" s="109"/>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09"/>
      <c r="F130" s="109"/>
      <c r="G130" s="109"/>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09"/>
      <c r="F131" s="109"/>
      <c r="G131" s="109"/>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09"/>
      <c r="F132" s="109"/>
      <c r="G132" s="109"/>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09"/>
      <c r="F133" s="109"/>
      <c r="G133" s="109"/>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09"/>
      <c r="F134" s="109"/>
      <c r="G134" s="109"/>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09"/>
      <c r="F135" s="109"/>
      <c r="G135" s="109"/>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09"/>
      <c r="F136" s="109"/>
      <c r="G136" s="109"/>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09"/>
      <c r="F137" s="109"/>
      <c r="G137" s="109"/>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09"/>
      <c r="F138" s="109"/>
      <c r="G138" s="109"/>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09"/>
      <c r="F139" s="109"/>
      <c r="G139" s="109"/>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09"/>
      <c r="F140" s="109"/>
      <c r="G140" s="109"/>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09"/>
      <c r="F141" s="109"/>
      <c r="G141" s="109"/>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09"/>
      <c r="F142" s="109"/>
      <c r="G142" s="109"/>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09"/>
      <c r="F143" s="109"/>
      <c r="G143" s="109"/>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09"/>
      <c r="F144" s="109"/>
      <c r="G144" s="109"/>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09"/>
      <c r="F145" s="109"/>
      <c r="G145" s="109"/>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09"/>
      <c r="F146" s="109"/>
      <c r="G146" s="109"/>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09"/>
      <c r="F147" s="109"/>
      <c r="G147" s="109"/>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09"/>
      <c r="F148" s="109"/>
      <c r="G148" s="109"/>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09"/>
      <c r="F149" s="109"/>
      <c r="G149" s="109"/>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09"/>
      <c r="F150" s="109"/>
      <c r="G150" s="109"/>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09"/>
      <c r="F151" s="109"/>
      <c r="G151" s="109"/>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09"/>
      <c r="F152" s="109"/>
      <c r="G152" s="109"/>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09"/>
      <c r="F153" s="109"/>
      <c r="G153" s="109"/>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09"/>
      <c r="F154" s="109"/>
      <c r="G154" s="109"/>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09"/>
      <c r="F155" s="109"/>
      <c r="G155" s="109"/>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09"/>
      <c r="F156" s="109"/>
      <c r="G156" s="109"/>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09"/>
      <c r="F157" s="109"/>
      <c r="G157" s="109"/>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09"/>
      <c r="F158" s="109"/>
      <c r="G158" s="109"/>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09"/>
      <c r="F159" s="109"/>
      <c r="G159" s="109"/>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09"/>
      <c r="F160" s="109"/>
      <c r="G160" s="109"/>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09"/>
      <c r="F161" s="109"/>
      <c r="G161" s="109"/>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09"/>
      <c r="F162" s="109"/>
      <c r="G162" s="109"/>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09"/>
      <c r="F163" s="109"/>
      <c r="G163" s="109"/>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09"/>
      <c r="F164" s="109"/>
      <c r="G164" s="109"/>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09"/>
      <c r="F165" s="109"/>
      <c r="G165" s="109"/>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09"/>
      <c r="F166" s="109"/>
      <c r="G166" s="109"/>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09"/>
      <c r="F167" s="109"/>
      <c r="G167" s="109"/>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09"/>
      <c r="F168" s="109"/>
      <c r="G168" s="109"/>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09"/>
      <c r="F169" s="109"/>
      <c r="G169" s="109"/>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09"/>
      <c r="F170" s="109"/>
      <c r="G170" s="109"/>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09"/>
      <c r="F171" s="109"/>
      <c r="G171" s="109"/>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09"/>
      <c r="F172" s="109"/>
      <c r="G172" s="109"/>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09"/>
      <c r="F173" s="109"/>
      <c r="G173" s="109"/>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09"/>
      <c r="F174" s="109"/>
      <c r="G174" s="109"/>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09"/>
      <c r="F175" s="109"/>
      <c r="G175" s="109"/>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09"/>
      <c r="F176" s="109"/>
      <c r="G176" s="109"/>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09"/>
      <c r="F177" s="109"/>
      <c r="G177" s="109"/>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09"/>
      <c r="F178" s="109"/>
      <c r="G178" s="109"/>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09"/>
      <c r="F179" s="109"/>
      <c r="G179" s="109"/>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09"/>
      <c r="F180" s="109"/>
      <c r="G180" s="109"/>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09"/>
      <c r="F181" s="109"/>
      <c r="G181" s="109"/>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09"/>
      <c r="F182" s="109"/>
      <c r="G182" s="109"/>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09"/>
      <c r="F183" s="109"/>
      <c r="G183" s="109"/>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09"/>
      <c r="F184" s="109"/>
      <c r="G184" s="109"/>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09"/>
      <c r="F185" s="109"/>
      <c r="G185" s="109"/>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09"/>
      <c r="F186" s="109"/>
      <c r="G186" s="109"/>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09"/>
      <c r="F187" s="109"/>
      <c r="G187" s="109"/>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09"/>
      <c r="F188" s="109"/>
      <c r="G188" s="109"/>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09"/>
      <c r="F189" s="109"/>
      <c r="G189" s="109"/>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09"/>
      <c r="F190" s="109"/>
      <c r="G190" s="109"/>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09"/>
      <c r="F191" s="109"/>
      <c r="G191" s="109"/>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09"/>
      <c r="F192" s="109"/>
      <c r="G192" s="109"/>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09"/>
      <c r="F193" s="109"/>
      <c r="G193" s="109"/>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09"/>
      <c r="F194" s="109"/>
      <c r="G194" s="109"/>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09"/>
      <c r="F195" s="109"/>
      <c r="G195" s="109"/>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09"/>
      <c r="F196" s="109"/>
      <c r="G196" s="109"/>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09"/>
      <c r="F197" s="109"/>
      <c r="G197" s="109"/>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09"/>
      <c r="F198" s="109"/>
      <c r="G198" s="109"/>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09"/>
      <c r="F199" s="109"/>
      <c r="G199" s="109"/>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09"/>
      <c r="F200" s="109"/>
      <c r="G200" s="109"/>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09"/>
      <c r="F201" s="109"/>
      <c r="G201" s="109"/>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09"/>
      <c r="F202" s="109"/>
      <c r="G202" s="109"/>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09"/>
      <c r="F203" s="109"/>
      <c r="G203" s="109"/>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09"/>
      <c r="F204" s="109"/>
      <c r="G204" s="109"/>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09"/>
      <c r="F205" s="109"/>
      <c r="G205" s="109"/>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09"/>
      <c r="F206" s="109"/>
      <c r="G206" s="109"/>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09"/>
      <c r="F207" s="109"/>
      <c r="G207" s="109"/>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09"/>
      <c r="F208" s="109"/>
      <c r="G208" s="109"/>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09"/>
      <c r="F209" s="109"/>
      <c r="G209" s="109"/>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09"/>
      <c r="F210" s="109"/>
      <c r="G210" s="109"/>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09"/>
      <c r="F211" s="109"/>
      <c r="G211" s="109"/>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09"/>
      <c r="F212" s="109"/>
      <c r="G212" s="109"/>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09"/>
      <c r="F213" s="109"/>
      <c r="G213" s="109"/>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09"/>
      <c r="F214" s="109"/>
      <c r="G214" s="109"/>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09"/>
      <c r="F215" s="109"/>
      <c r="G215" s="109"/>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09"/>
      <c r="F216" s="109"/>
      <c r="G216" s="109"/>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09"/>
      <c r="F217" s="109"/>
      <c r="G217" s="109"/>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09"/>
      <c r="F218" s="109"/>
      <c r="G218" s="109"/>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09"/>
      <c r="F219" s="109"/>
      <c r="G219" s="109"/>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7"/>
      <c r="D220" s="17"/>
      <c r="E220" s="109"/>
      <c r="F220" s="109"/>
      <c r="G220" s="109"/>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7"/>
      <c r="D221" s="17"/>
      <c r="E221" s="109"/>
      <c r="F221" s="109"/>
      <c r="G221" s="109"/>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7"/>
      <c r="D222" s="17"/>
      <c r="E222" s="109"/>
      <c r="F222" s="109"/>
      <c r="G222" s="109"/>
      <c r="H222" s="17"/>
      <c r="I222" s="17"/>
      <c r="J222" s="17"/>
      <c r="K222" s="17"/>
      <c r="L222" s="17"/>
      <c r="M222" s="17"/>
      <c r="N222" s="17"/>
      <c r="O222" s="17"/>
      <c r="P222" s="17"/>
      <c r="Q222" s="17"/>
      <c r="R222" s="17"/>
      <c r="S222" s="17"/>
      <c r="T222" s="17"/>
      <c r="U222" s="17"/>
      <c r="V222" s="17"/>
      <c r="W222" s="17"/>
      <c r="X222" s="17"/>
      <c r="Y222" s="17"/>
      <c r="Z222" s="17"/>
    </row>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10:G11"/>
  </mergeCells>
  <pageMargins left="0.7" right="0.7" top="0.75" bottom="0.75" header="0" footer="0"/>
  <pageSetup orientation="landscape"/>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Z997"/>
  <sheetViews>
    <sheetView zoomScaleNormal="100" workbookViewId="0">
      <selection activeCell="B12" sqref="B12"/>
    </sheetView>
  </sheetViews>
  <sheetFormatPr defaultColWidth="12.625" defaultRowHeight="15" customHeight="1"/>
  <cols>
    <col min="1" max="1" width="26.125" customWidth="1"/>
    <col min="2" max="2" width="13.625" customWidth="1"/>
    <col min="3" max="3" width="16.375" customWidth="1"/>
    <col min="4" max="4" width="16" customWidth="1"/>
    <col min="5" max="5" width="17.125" customWidth="1"/>
    <col min="6" max="6" width="22.5" customWidth="1"/>
    <col min="7" max="7" width="17.125" customWidth="1"/>
    <col min="8" max="8" width="14.125" customWidth="1"/>
    <col min="9" max="9" width="15.125" customWidth="1"/>
    <col min="10" max="10" width="18.125" customWidth="1"/>
    <col min="11" max="26" width="9" customWidth="1"/>
  </cols>
  <sheetData>
    <row r="1" spans="1:26" ht="15.75">
      <c r="A1" s="912" t="s">
        <v>426</v>
      </c>
      <c r="B1" s="834"/>
      <c r="C1" s="834"/>
      <c r="D1" s="834"/>
      <c r="E1" s="834"/>
      <c r="F1" s="834"/>
      <c r="G1" s="834"/>
      <c r="H1" s="18"/>
      <c r="I1" s="18"/>
      <c r="J1" s="18"/>
      <c r="K1" s="18"/>
      <c r="L1" s="18"/>
      <c r="M1" s="18"/>
      <c r="N1" s="18"/>
      <c r="O1" s="18"/>
      <c r="P1" s="18"/>
      <c r="Q1" s="18"/>
      <c r="R1" s="18"/>
      <c r="S1" s="18"/>
      <c r="T1" s="18"/>
      <c r="U1" s="18"/>
      <c r="V1" s="18"/>
      <c r="W1" s="18"/>
      <c r="X1" s="18"/>
      <c r="Y1" s="18"/>
      <c r="Z1" s="18"/>
    </row>
    <row r="2" spans="1:26" ht="15" customHeight="1">
      <c r="A2" s="110"/>
      <c r="B2" s="111"/>
      <c r="C2" s="112"/>
      <c r="D2" s="112"/>
      <c r="E2" s="113"/>
      <c r="F2" s="114"/>
      <c r="G2" s="17"/>
      <c r="H2" s="17"/>
      <c r="I2" s="17"/>
      <c r="J2" s="17"/>
      <c r="K2" s="17"/>
      <c r="L2" s="17"/>
      <c r="M2" s="17"/>
      <c r="N2" s="17"/>
      <c r="O2" s="17"/>
      <c r="P2" s="17"/>
      <c r="Q2" s="17"/>
      <c r="R2" s="17"/>
      <c r="S2" s="17"/>
      <c r="T2" s="17"/>
      <c r="U2" s="17"/>
      <c r="V2" s="17"/>
      <c r="W2" s="17"/>
      <c r="X2" s="17"/>
      <c r="Y2" s="17"/>
      <c r="Z2" s="17"/>
    </row>
    <row r="3" spans="1:26" ht="54.75" customHeight="1">
      <c r="A3" s="811" t="s">
        <v>63</v>
      </c>
      <c r="B3" s="177" t="s">
        <v>51</v>
      </c>
      <c r="C3" s="179" t="s">
        <v>295</v>
      </c>
      <c r="D3" s="317" t="s">
        <v>517</v>
      </c>
      <c r="E3" s="181" t="s">
        <v>54</v>
      </c>
      <c r="F3" s="179" t="s">
        <v>53</v>
      </c>
      <c r="G3" s="317" t="s">
        <v>123</v>
      </c>
      <c r="H3" s="178" t="s">
        <v>68</v>
      </c>
      <c r="I3" s="179" t="s">
        <v>296</v>
      </c>
      <c r="J3" s="317" t="s">
        <v>125</v>
      </c>
      <c r="K3" s="31"/>
      <c r="L3" s="31"/>
      <c r="M3" s="31"/>
      <c r="N3" s="31"/>
      <c r="O3" s="31"/>
      <c r="P3" s="31"/>
      <c r="Q3" s="31"/>
      <c r="R3" s="31"/>
      <c r="S3" s="31"/>
      <c r="T3" s="31"/>
      <c r="U3" s="31"/>
      <c r="V3" s="31"/>
      <c r="W3" s="31"/>
      <c r="X3" s="31"/>
      <c r="Y3" s="31"/>
      <c r="Z3" s="31"/>
    </row>
    <row r="4" spans="1:26" ht="12.75" customHeight="1">
      <c r="A4" s="318" t="s">
        <v>80</v>
      </c>
      <c r="B4" s="319">
        <v>22044058.780000001</v>
      </c>
      <c r="C4" s="320">
        <v>32806164.660999998</v>
      </c>
      <c r="D4" s="321">
        <v>1.4882089087316399</v>
      </c>
      <c r="E4" s="319">
        <v>18726</v>
      </c>
      <c r="F4" s="320">
        <v>289013.83999999898</v>
      </c>
      <c r="G4" s="321">
        <v>15.433826764925699</v>
      </c>
      <c r="H4" s="319">
        <v>0</v>
      </c>
      <c r="I4" s="320">
        <v>0</v>
      </c>
      <c r="J4" s="322"/>
      <c r="K4" s="119"/>
      <c r="L4" s="119"/>
      <c r="M4" s="31"/>
      <c r="N4" s="31"/>
      <c r="O4" s="31"/>
      <c r="P4" s="31"/>
      <c r="Q4" s="31"/>
      <c r="R4" s="31"/>
      <c r="S4" s="31"/>
      <c r="T4" s="31"/>
      <c r="U4" s="31"/>
      <c r="V4" s="31"/>
      <c r="W4" s="31"/>
      <c r="X4" s="31"/>
      <c r="Y4" s="31"/>
      <c r="Z4" s="31"/>
    </row>
    <row r="5" spans="1:26" ht="12.75" customHeight="1">
      <c r="A5" s="323" t="s">
        <v>95</v>
      </c>
      <c r="B5" s="307">
        <v>30063</v>
      </c>
      <c r="C5" s="292">
        <v>131602</v>
      </c>
      <c r="D5" s="324">
        <v>4.3775404982869297</v>
      </c>
      <c r="E5" s="307">
        <v>0</v>
      </c>
      <c r="F5" s="292">
        <v>0</v>
      </c>
      <c r="G5" s="324"/>
      <c r="H5" s="307">
        <v>0</v>
      </c>
      <c r="I5" s="292">
        <v>0</v>
      </c>
      <c r="J5" s="210"/>
      <c r="K5" s="31"/>
      <c r="L5" s="31"/>
      <c r="M5" s="31"/>
      <c r="N5" s="31"/>
      <c r="O5" s="31"/>
      <c r="P5" s="31"/>
      <c r="Q5" s="31"/>
      <c r="R5" s="31"/>
      <c r="S5" s="31"/>
      <c r="T5" s="31"/>
      <c r="U5" s="31"/>
      <c r="V5" s="31"/>
      <c r="W5" s="31"/>
      <c r="X5" s="31"/>
      <c r="Y5" s="31"/>
      <c r="Z5" s="31"/>
    </row>
    <row r="6" spans="1:26" ht="12.75" customHeight="1">
      <c r="A6" s="323" t="s">
        <v>90</v>
      </c>
      <c r="B6" s="307">
        <v>1248</v>
      </c>
      <c r="C6" s="292">
        <v>20849</v>
      </c>
      <c r="D6" s="324">
        <v>16.7059294871794</v>
      </c>
      <c r="E6" s="307">
        <v>0</v>
      </c>
      <c r="F6" s="292">
        <v>0</v>
      </c>
      <c r="G6" s="324"/>
      <c r="H6" s="307">
        <v>0</v>
      </c>
      <c r="I6" s="292">
        <v>0</v>
      </c>
      <c r="J6" s="210"/>
      <c r="K6" s="31"/>
      <c r="L6" s="31"/>
      <c r="M6" s="31"/>
      <c r="N6" s="31"/>
      <c r="O6" s="31"/>
      <c r="P6" s="31"/>
      <c r="Q6" s="31"/>
      <c r="R6" s="31"/>
      <c r="S6" s="31"/>
      <c r="T6" s="31"/>
      <c r="U6" s="31"/>
      <c r="V6" s="31"/>
      <c r="W6" s="31"/>
      <c r="X6" s="31"/>
      <c r="Y6" s="31"/>
      <c r="Z6" s="31"/>
    </row>
    <row r="7" spans="1:26" ht="12.75" customHeight="1">
      <c r="A7" s="323" t="s">
        <v>89</v>
      </c>
      <c r="B7" s="307">
        <v>135539</v>
      </c>
      <c r="C7" s="292">
        <v>222374.43</v>
      </c>
      <c r="D7" s="324">
        <v>1.64066748315982</v>
      </c>
      <c r="E7" s="307">
        <v>0</v>
      </c>
      <c r="F7" s="292">
        <v>0</v>
      </c>
      <c r="G7" s="324"/>
      <c r="H7" s="307">
        <v>0</v>
      </c>
      <c r="I7" s="292">
        <v>0</v>
      </c>
      <c r="J7" s="210"/>
      <c r="K7" s="31"/>
      <c r="L7" s="31"/>
      <c r="M7" s="31"/>
      <c r="N7" s="31"/>
      <c r="O7" s="31"/>
      <c r="P7" s="31"/>
      <c r="Q7" s="31"/>
      <c r="R7" s="31"/>
      <c r="S7" s="31"/>
      <c r="T7" s="31"/>
      <c r="U7" s="31"/>
      <c r="V7" s="31"/>
      <c r="W7" s="31"/>
      <c r="X7" s="31"/>
      <c r="Y7" s="31"/>
      <c r="Z7" s="31"/>
    </row>
    <row r="8" spans="1:26" ht="12.75" customHeight="1">
      <c r="A8" s="323" t="s">
        <v>83</v>
      </c>
      <c r="B8" s="307">
        <v>894107</v>
      </c>
      <c r="C8" s="292">
        <v>14285403</v>
      </c>
      <c r="D8" s="324">
        <v>15.9772857163628</v>
      </c>
      <c r="E8" s="307">
        <v>502329</v>
      </c>
      <c r="F8" s="292">
        <v>11881773.779999999</v>
      </c>
      <c r="G8" s="324">
        <v>23.653370161786398</v>
      </c>
      <c r="H8" s="307">
        <v>0</v>
      </c>
      <c r="I8" s="292">
        <v>0</v>
      </c>
      <c r="J8" s="210"/>
      <c r="K8" s="31"/>
      <c r="L8" s="31"/>
      <c r="M8" s="31"/>
      <c r="N8" s="31"/>
      <c r="O8" s="31"/>
      <c r="P8" s="31"/>
      <c r="Q8" s="31"/>
      <c r="R8" s="31"/>
      <c r="S8" s="31"/>
      <c r="T8" s="31"/>
      <c r="U8" s="31"/>
      <c r="V8" s="31"/>
      <c r="W8" s="31"/>
      <c r="X8" s="31"/>
      <c r="Y8" s="31"/>
      <c r="Z8" s="31"/>
    </row>
    <row r="9" spans="1:26" ht="12.75" customHeight="1">
      <c r="A9" s="323" t="s">
        <v>81</v>
      </c>
      <c r="B9" s="307">
        <v>2253305</v>
      </c>
      <c r="C9" s="292">
        <v>13989112</v>
      </c>
      <c r="D9" s="324">
        <v>6.20826386130594</v>
      </c>
      <c r="E9" s="307">
        <v>0</v>
      </c>
      <c r="F9" s="292">
        <v>0</v>
      </c>
      <c r="G9" s="324"/>
      <c r="H9" s="307">
        <v>0</v>
      </c>
      <c r="I9" s="292">
        <v>0</v>
      </c>
      <c r="J9" s="210"/>
      <c r="K9" s="31"/>
      <c r="L9" s="31"/>
      <c r="M9" s="31"/>
      <c r="N9" s="31"/>
      <c r="O9" s="31"/>
      <c r="P9" s="31"/>
      <c r="Q9" s="31"/>
      <c r="R9" s="31"/>
      <c r="S9" s="31"/>
      <c r="T9" s="31"/>
      <c r="U9" s="31"/>
      <c r="V9" s="31"/>
      <c r="W9" s="31"/>
      <c r="X9" s="31"/>
      <c r="Y9" s="31"/>
      <c r="Z9" s="31"/>
    </row>
    <row r="10" spans="1:26" ht="12.75" customHeight="1">
      <c r="A10" s="323" t="s">
        <v>75</v>
      </c>
      <c r="B10" s="307">
        <v>4176</v>
      </c>
      <c r="C10" s="292">
        <v>0</v>
      </c>
      <c r="D10" s="324">
        <v>0</v>
      </c>
      <c r="E10" s="307">
        <v>0</v>
      </c>
      <c r="F10" s="292">
        <v>0</v>
      </c>
      <c r="G10" s="324"/>
      <c r="H10" s="307">
        <v>0</v>
      </c>
      <c r="I10" s="292">
        <v>0</v>
      </c>
      <c r="J10" s="210"/>
      <c r="K10" s="31"/>
      <c r="L10" s="31"/>
      <c r="M10" s="31"/>
      <c r="N10" s="31"/>
      <c r="O10" s="31"/>
      <c r="P10" s="31"/>
      <c r="Q10" s="31"/>
      <c r="R10" s="31"/>
      <c r="S10" s="31"/>
      <c r="T10" s="31"/>
      <c r="U10" s="31"/>
      <c r="V10" s="31"/>
      <c r="W10" s="31"/>
      <c r="X10" s="31"/>
      <c r="Y10" s="31"/>
      <c r="Z10" s="31"/>
    </row>
    <row r="11" spans="1:26" ht="12.75" customHeight="1">
      <c r="A11" s="323" t="s">
        <v>73</v>
      </c>
      <c r="B11" s="307">
        <v>108490</v>
      </c>
      <c r="C11" s="292">
        <v>162735</v>
      </c>
      <c r="D11" s="324">
        <v>1.5</v>
      </c>
      <c r="E11" s="307">
        <v>0</v>
      </c>
      <c r="F11" s="292">
        <v>0</v>
      </c>
      <c r="G11" s="324"/>
      <c r="H11" s="307">
        <v>0</v>
      </c>
      <c r="I11" s="292">
        <v>0</v>
      </c>
      <c r="J11" s="210"/>
      <c r="K11" s="31"/>
      <c r="L11" s="31"/>
      <c r="M11" s="31"/>
      <c r="N11" s="31"/>
      <c r="O11" s="31"/>
      <c r="P11" s="31"/>
      <c r="Q11" s="31"/>
      <c r="R11" s="31"/>
      <c r="S11" s="31"/>
      <c r="T11" s="31"/>
      <c r="U11" s="31"/>
      <c r="V11" s="31"/>
      <c r="W11" s="31"/>
      <c r="X11" s="31"/>
      <c r="Y11" s="31"/>
      <c r="Z11" s="31"/>
    </row>
    <row r="12" spans="1:26" ht="12.75" customHeight="1">
      <c r="A12" s="323" t="s">
        <v>92</v>
      </c>
      <c r="B12" s="307">
        <v>1040706</v>
      </c>
      <c r="C12" s="292">
        <v>18021469.07</v>
      </c>
      <c r="D12" s="324">
        <v>17.3165803502622</v>
      </c>
      <c r="E12" s="307">
        <v>0</v>
      </c>
      <c r="F12" s="292">
        <v>0</v>
      </c>
      <c r="G12" s="324"/>
      <c r="H12" s="307">
        <v>1707094</v>
      </c>
      <c r="I12" s="292">
        <v>20040169.370000001</v>
      </c>
      <c r="J12" s="210">
        <v>11.7393473177223</v>
      </c>
      <c r="K12" s="31"/>
      <c r="L12" s="31"/>
      <c r="M12" s="31"/>
      <c r="N12" s="31"/>
      <c r="O12" s="31"/>
      <c r="P12" s="31"/>
      <c r="Q12" s="31"/>
      <c r="R12" s="31"/>
      <c r="S12" s="31"/>
      <c r="T12" s="31"/>
      <c r="U12" s="31"/>
      <c r="V12" s="31"/>
      <c r="W12" s="31"/>
      <c r="X12" s="31"/>
      <c r="Y12" s="31"/>
      <c r="Z12" s="31"/>
    </row>
    <row r="13" spans="1:26" ht="12.75" customHeight="1">
      <c r="A13" s="323" t="s">
        <v>71</v>
      </c>
      <c r="B13" s="307">
        <v>8245313.2899999898</v>
      </c>
      <c r="C13" s="292">
        <v>70017981.884000003</v>
      </c>
      <c r="D13" s="324">
        <v>8.4918522100207507</v>
      </c>
      <c r="E13" s="307">
        <v>3634668</v>
      </c>
      <c r="F13" s="292">
        <v>181129944.67999899</v>
      </c>
      <c r="G13" s="324">
        <v>49.833972368315301</v>
      </c>
      <c r="H13" s="307">
        <v>0</v>
      </c>
      <c r="I13" s="292">
        <v>0</v>
      </c>
      <c r="J13" s="210"/>
      <c r="K13" s="31"/>
      <c r="L13" s="31"/>
      <c r="M13" s="31"/>
      <c r="N13" s="31"/>
      <c r="O13" s="31"/>
      <c r="P13" s="31"/>
      <c r="Q13" s="31"/>
      <c r="R13" s="31"/>
      <c r="S13" s="31"/>
      <c r="T13" s="31"/>
      <c r="U13" s="31"/>
      <c r="V13" s="31"/>
      <c r="W13" s="31"/>
      <c r="X13" s="31"/>
      <c r="Y13" s="31"/>
      <c r="Z13" s="31"/>
    </row>
    <row r="14" spans="1:26" ht="12.75" customHeight="1">
      <c r="A14" s="323" t="s">
        <v>77</v>
      </c>
      <c r="B14" s="307">
        <v>5267360</v>
      </c>
      <c r="C14" s="292">
        <v>82485458.9799999</v>
      </c>
      <c r="D14" s="324">
        <v>15.659734474195799</v>
      </c>
      <c r="E14" s="307">
        <v>0</v>
      </c>
      <c r="F14" s="292">
        <v>0</v>
      </c>
      <c r="G14" s="324"/>
      <c r="H14" s="307">
        <v>14125</v>
      </c>
      <c r="I14" s="292">
        <v>414634</v>
      </c>
      <c r="J14" s="210">
        <v>29.354619469026499</v>
      </c>
      <c r="K14" s="31"/>
      <c r="L14" s="31"/>
      <c r="M14" s="31"/>
      <c r="N14" s="31"/>
      <c r="O14" s="31"/>
      <c r="P14" s="31"/>
      <c r="Q14" s="31"/>
      <c r="R14" s="31"/>
      <c r="S14" s="31"/>
      <c r="T14" s="31"/>
      <c r="U14" s="31"/>
      <c r="V14" s="31"/>
      <c r="W14" s="31"/>
      <c r="X14" s="31"/>
      <c r="Y14" s="31"/>
      <c r="Z14" s="31"/>
    </row>
    <row r="15" spans="1:26" ht="12.75" customHeight="1">
      <c r="A15" s="323" t="s">
        <v>91</v>
      </c>
      <c r="B15" s="307">
        <v>15629</v>
      </c>
      <c r="C15" s="211">
        <v>191325</v>
      </c>
      <c r="D15" s="325">
        <v>12.241666133469799</v>
      </c>
      <c r="E15" s="307">
        <v>0</v>
      </c>
      <c r="F15" s="211">
        <v>0</v>
      </c>
      <c r="G15" s="325"/>
      <c r="H15" s="307">
        <v>0</v>
      </c>
      <c r="I15" s="292">
        <v>0</v>
      </c>
      <c r="J15" s="210"/>
      <c r="K15" s="31"/>
      <c r="L15" s="31"/>
      <c r="M15" s="31"/>
      <c r="N15" s="31"/>
      <c r="O15" s="31"/>
      <c r="P15" s="31"/>
      <c r="Q15" s="31"/>
      <c r="R15" s="31"/>
      <c r="S15" s="31"/>
      <c r="T15" s="31"/>
      <c r="U15" s="31"/>
      <c r="V15" s="31"/>
      <c r="W15" s="31"/>
      <c r="X15" s="31"/>
      <c r="Y15" s="31"/>
      <c r="Z15" s="31"/>
    </row>
    <row r="16" spans="1:26" ht="12.75" customHeight="1">
      <c r="A16" s="323" t="s">
        <v>82</v>
      </c>
      <c r="B16" s="307">
        <v>120576</v>
      </c>
      <c r="C16" s="211">
        <v>522404</v>
      </c>
      <c r="D16" s="325">
        <v>4.3325703290870399</v>
      </c>
      <c r="E16" s="307">
        <v>0</v>
      </c>
      <c r="F16" s="211">
        <v>0</v>
      </c>
      <c r="G16" s="325"/>
      <c r="H16" s="307">
        <v>0</v>
      </c>
      <c r="I16" s="292">
        <v>0</v>
      </c>
      <c r="J16" s="210"/>
      <c r="K16" s="31"/>
      <c r="L16" s="31"/>
      <c r="M16" s="31"/>
      <c r="N16" s="31"/>
      <c r="O16" s="31"/>
      <c r="P16" s="31"/>
      <c r="Q16" s="31"/>
      <c r="R16" s="31"/>
      <c r="S16" s="31"/>
      <c r="T16" s="31"/>
      <c r="U16" s="31"/>
      <c r="V16" s="31"/>
      <c r="W16" s="31"/>
      <c r="X16" s="31"/>
      <c r="Y16" s="31"/>
      <c r="Z16" s="31"/>
    </row>
    <row r="17" spans="1:26" ht="12.75" customHeight="1">
      <c r="A17" s="323" t="s">
        <v>76</v>
      </c>
      <c r="B17" s="307">
        <v>79498</v>
      </c>
      <c r="C17" s="211">
        <v>1675771.5</v>
      </c>
      <c r="D17" s="325">
        <v>21.079417092253799</v>
      </c>
      <c r="E17" s="307">
        <v>815</v>
      </c>
      <c r="F17" s="211">
        <v>49594.74</v>
      </c>
      <c r="G17" s="325">
        <v>60.8524417177914</v>
      </c>
      <c r="H17" s="307">
        <v>0</v>
      </c>
      <c r="I17" s="292">
        <v>0</v>
      </c>
      <c r="J17" s="210"/>
      <c r="K17" s="31"/>
      <c r="L17" s="31"/>
      <c r="M17" s="31"/>
      <c r="N17" s="31"/>
      <c r="O17" s="31"/>
      <c r="P17" s="31"/>
      <c r="Q17" s="31"/>
      <c r="R17" s="31"/>
      <c r="S17" s="31"/>
      <c r="T17" s="31"/>
      <c r="U17" s="31"/>
      <c r="V17" s="31"/>
      <c r="W17" s="31"/>
      <c r="X17" s="31"/>
      <c r="Y17" s="31"/>
      <c r="Z17" s="31"/>
    </row>
    <row r="18" spans="1:26" ht="12.75" customHeight="1">
      <c r="A18" s="323" t="s">
        <v>74</v>
      </c>
      <c r="B18" s="307">
        <v>2727857</v>
      </c>
      <c r="C18" s="211">
        <v>5013477.5</v>
      </c>
      <c r="D18" s="325">
        <v>1.8378813478859</v>
      </c>
      <c r="E18" s="307">
        <v>1300962</v>
      </c>
      <c r="F18" s="211">
        <v>14767608.08</v>
      </c>
      <c r="G18" s="325">
        <v>11.351298562140901</v>
      </c>
      <c r="H18" s="307">
        <v>0</v>
      </c>
      <c r="I18" s="292">
        <v>0</v>
      </c>
      <c r="J18" s="210"/>
      <c r="K18" s="31"/>
      <c r="L18" s="31"/>
      <c r="M18" s="31"/>
      <c r="N18" s="31"/>
      <c r="O18" s="31"/>
      <c r="P18" s="31"/>
      <c r="Q18" s="31"/>
      <c r="R18" s="31"/>
      <c r="S18" s="31"/>
      <c r="T18" s="31"/>
      <c r="U18" s="31"/>
      <c r="V18" s="31"/>
      <c r="W18" s="31"/>
      <c r="X18" s="31"/>
      <c r="Y18" s="31"/>
      <c r="Z18" s="31"/>
    </row>
    <row r="19" spans="1:26" ht="12.75" customHeight="1">
      <c r="A19" s="382" t="s">
        <v>39</v>
      </c>
      <c r="B19" s="383">
        <f>SUM(B4:B18)</f>
        <v>42967926.069999993</v>
      </c>
      <c r="C19" s="384">
        <f>SUM(C4:C18)</f>
        <v>239546128.02499992</v>
      </c>
      <c r="D19" s="385">
        <f>'30.Bldg Use Non CFO'!$C19/'30.Bldg Use Non CFO'!$B19</f>
        <v>5.5749986079093059</v>
      </c>
      <c r="E19" s="386">
        <f>SUM(E4:E18)</f>
        <v>5457500</v>
      </c>
      <c r="F19" s="384">
        <f>SUM(F4:F18)</f>
        <v>208117935.11999902</v>
      </c>
      <c r="G19" s="387">
        <f>'30.Bldg Use Non CFO'!$F19/'30.Bldg Use Non CFO'!$E19</f>
        <v>38.134298693540821</v>
      </c>
      <c r="H19" s="383">
        <f>SUBTOTAL(109,H4:H18)</f>
        <v>1721219</v>
      </c>
      <c r="I19" s="384">
        <f>SUM(I4:I18)</f>
        <v>20454803.370000001</v>
      </c>
      <c r="J19" s="385">
        <f>'30.Bldg Use Non CFO'!$I19/'30.Bldg Use Non CFO'!$H19</f>
        <v>11.883905168371951</v>
      </c>
      <c r="K19" s="125"/>
      <c r="L19" s="125"/>
      <c r="M19" s="125"/>
      <c r="N19" s="125"/>
      <c r="O19" s="125"/>
      <c r="P19" s="125"/>
      <c r="Q19" s="125"/>
      <c r="R19" s="125"/>
      <c r="S19" s="125"/>
      <c r="T19" s="125"/>
      <c r="U19" s="125"/>
      <c r="V19" s="125"/>
      <c r="W19" s="125"/>
      <c r="X19" s="125"/>
      <c r="Y19" s="125"/>
      <c r="Z19" s="125"/>
    </row>
    <row r="20" spans="1:26" ht="12.75" customHeight="1">
      <c r="A20" s="126"/>
      <c r="B20" s="91"/>
      <c r="C20" s="91"/>
      <c r="D20" s="91"/>
      <c r="E20" s="91"/>
      <c r="F20" s="91"/>
      <c r="G20" s="91"/>
      <c r="H20" s="127"/>
      <c r="I20" s="128"/>
      <c r="J20" s="129"/>
      <c r="K20" s="31"/>
      <c r="L20" s="31"/>
      <c r="M20" s="31"/>
      <c r="N20" s="31"/>
      <c r="O20" s="31"/>
      <c r="P20" s="31"/>
      <c r="Q20" s="31"/>
      <c r="R20" s="31"/>
      <c r="S20" s="31"/>
      <c r="T20" s="31"/>
      <c r="U20" s="31"/>
      <c r="V20" s="31"/>
      <c r="W20" s="31"/>
      <c r="X20" s="31"/>
      <c r="Y20" s="31"/>
      <c r="Z20" s="31"/>
    </row>
    <row r="21" spans="1:26" ht="12.75" customHeight="1">
      <c r="A21" s="31" t="s">
        <v>97</v>
      </c>
      <c r="B21" s="31"/>
      <c r="C21" s="88"/>
      <c r="D21" s="88"/>
      <c r="E21" s="31"/>
      <c r="F21" s="88"/>
      <c r="G21" s="91"/>
      <c r="H21" s="31"/>
      <c r="I21" s="31"/>
      <c r="J21" s="31"/>
      <c r="K21" s="31"/>
      <c r="L21" s="31"/>
      <c r="M21" s="31"/>
      <c r="N21" s="31"/>
      <c r="O21" s="31"/>
      <c r="P21" s="31"/>
      <c r="Q21" s="31"/>
      <c r="R21" s="31"/>
      <c r="S21" s="31"/>
      <c r="T21" s="31"/>
      <c r="U21" s="31"/>
      <c r="V21" s="31"/>
      <c r="W21" s="31"/>
      <c r="X21" s="31"/>
      <c r="Y21" s="31"/>
      <c r="Z21" s="31"/>
    </row>
    <row r="22" spans="1:26" ht="12.75" customHeight="1">
      <c r="A22" s="31" t="s">
        <v>98</v>
      </c>
      <c r="B22" s="31"/>
      <c r="C22" s="88"/>
      <c r="D22" s="88"/>
      <c r="E22" s="89"/>
      <c r="F22" s="90"/>
      <c r="G22" s="91"/>
      <c r="H22" s="31"/>
      <c r="I22" s="31"/>
      <c r="J22" s="31"/>
      <c r="K22" s="31"/>
      <c r="L22" s="31"/>
      <c r="M22" s="31"/>
      <c r="N22" s="31"/>
      <c r="O22" s="31"/>
      <c r="P22" s="31"/>
      <c r="Q22" s="31"/>
      <c r="R22" s="31"/>
      <c r="S22" s="31"/>
      <c r="T22" s="31"/>
      <c r="U22" s="31"/>
      <c r="V22" s="31"/>
      <c r="W22" s="31"/>
      <c r="X22" s="31"/>
      <c r="Y22" s="31"/>
      <c r="Z22" s="31"/>
    </row>
    <row r="23" spans="1:26" ht="12.75" customHeight="1">
      <c r="A23" s="367" t="s">
        <v>379</v>
      </c>
      <c r="B23" s="93"/>
      <c r="C23" s="105"/>
      <c r="D23" s="93"/>
      <c r="E23" s="93"/>
      <c r="F23" s="105"/>
      <c r="G23" s="91"/>
      <c r="H23" s="31"/>
      <c r="I23" s="31"/>
      <c r="J23" s="31"/>
      <c r="K23" s="31"/>
      <c r="L23" s="31"/>
      <c r="M23" s="31"/>
      <c r="N23" s="31"/>
      <c r="O23" s="31"/>
      <c r="P23" s="31"/>
      <c r="Q23" s="31"/>
      <c r="R23" s="31"/>
      <c r="S23" s="31"/>
      <c r="T23" s="31"/>
      <c r="U23" s="31"/>
      <c r="V23" s="31"/>
      <c r="W23" s="31"/>
      <c r="X23" s="31"/>
      <c r="Y23" s="31"/>
      <c r="Z23" s="31"/>
    </row>
    <row r="24" spans="1:26" ht="12.75" customHeight="1">
      <c r="A24" s="31" t="s">
        <v>99</v>
      </c>
      <c r="B24" s="31"/>
      <c r="C24" s="88"/>
      <c r="D24" s="88"/>
      <c r="E24" s="89"/>
      <c r="F24" s="90"/>
      <c r="G24" s="91"/>
      <c r="H24" s="31"/>
      <c r="I24" s="31"/>
      <c r="J24" s="31"/>
      <c r="K24" s="31"/>
      <c r="L24" s="31"/>
      <c r="M24" s="31"/>
      <c r="N24" s="31"/>
      <c r="O24" s="31"/>
      <c r="P24" s="31"/>
      <c r="Q24" s="31"/>
      <c r="R24" s="31"/>
      <c r="S24" s="31"/>
      <c r="T24" s="31"/>
      <c r="U24" s="31"/>
      <c r="V24" s="31"/>
      <c r="W24" s="31"/>
      <c r="X24" s="31"/>
      <c r="Y24" s="31"/>
      <c r="Z24" s="31"/>
    </row>
    <row r="25" spans="1:26" ht="15" customHeight="1">
      <c r="A25" s="861" t="s">
        <v>294</v>
      </c>
      <c r="B25" s="834"/>
      <c r="C25" s="834"/>
      <c r="D25" s="834"/>
      <c r="E25" s="834"/>
      <c r="F25" s="834"/>
      <c r="G25" s="834"/>
      <c r="H25" s="31"/>
      <c r="I25" s="31"/>
      <c r="J25" s="31"/>
      <c r="K25" s="31"/>
      <c r="L25" s="31"/>
      <c r="M25" s="31"/>
      <c r="N25" s="31"/>
      <c r="O25" s="31"/>
      <c r="P25" s="31"/>
      <c r="Q25" s="31"/>
      <c r="R25" s="31"/>
      <c r="S25" s="31"/>
      <c r="T25" s="31"/>
      <c r="U25" s="31"/>
      <c r="V25" s="31"/>
      <c r="W25" s="31"/>
      <c r="X25" s="31"/>
      <c r="Y25" s="31"/>
      <c r="Z25" s="31"/>
    </row>
    <row r="26" spans="1:26" ht="12.75" customHeight="1">
      <c r="A26" s="834"/>
      <c r="B26" s="834"/>
      <c r="C26" s="834"/>
      <c r="D26" s="834"/>
      <c r="E26" s="834"/>
      <c r="F26" s="834"/>
      <c r="G26" s="834"/>
      <c r="H26" s="31"/>
      <c r="I26" s="31"/>
      <c r="J26" s="31"/>
      <c r="K26" s="31"/>
      <c r="L26" s="31"/>
      <c r="M26" s="31"/>
      <c r="N26" s="31"/>
      <c r="O26" s="31"/>
      <c r="P26" s="31"/>
      <c r="Q26" s="31"/>
      <c r="R26" s="31"/>
      <c r="S26" s="31"/>
      <c r="T26" s="31"/>
      <c r="U26" s="31"/>
      <c r="V26" s="31"/>
      <c r="W26" s="31"/>
      <c r="X26" s="31"/>
      <c r="Y26" s="31"/>
      <c r="Z26" s="31"/>
    </row>
    <row r="27" spans="1:26" ht="12.75" customHeight="1">
      <c r="A27" s="126"/>
      <c r="B27" s="91"/>
      <c r="C27" s="91"/>
      <c r="D27" s="91"/>
      <c r="E27" s="91"/>
      <c r="F27" s="91"/>
      <c r="G27" s="91"/>
      <c r="H27" s="31"/>
      <c r="I27" s="152"/>
      <c r="J27" s="31"/>
      <c r="K27" s="31"/>
      <c r="L27" s="31"/>
      <c r="M27" s="31"/>
      <c r="N27" s="31"/>
      <c r="O27" s="31"/>
      <c r="P27" s="31"/>
      <c r="Q27" s="31"/>
      <c r="R27" s="31"/>
      <c r="S27" s="31"/>
      <c r="T27" s="31"/>
      <c r="U27" s="31"/>
      <c r="V27" s="31"/>
      <c r="W27" s="31"/>
      <c r="X27" s="31"/>
      <c r="Y27" s="31"/>
      <c r="Z27" s="31"/>
    </row>
    <row r="28" spans="1:26" ht="12.75" customHeight="1">
      <c r="A28" s="126"/>
      <c r="B28" s="91"/>
      <c r="C28" s="91"/>
      <c r="D28" s="91"/>
      <c r="E28" s="91"/>
      <c r="F28" s="91"/>
      <c r="G28" s="91"/>
      <c r="H28" s="31"/>
      <c r="I28" s="31"/>
      <c r="J28" s="31"/>
      <c r="K28" s="31"/>
      <c r="L28" s="31"/>
      <c r="M28" s="31"/>
      <c r="N28" s="31"/>
      <c r="O28" s="31"/>
      <c r="P28" s="31"/>
      <c r="Q28" s="31"/>
      <c r="R28" s="31"/>
      <c r="S28" s="31"/>
      <c r="T28" s="31"/>
      <c r="U28" s="31"/>
      <c r="V28" s="31"/>
      <c r="W28" s="31"/>
      <c r="X28" s="31"/>
      <c r="Y28" s="31"/>
      <c r="Z28" s="31"/>
    </row>
    <row r="29" spans="1:26" ht="12.75" customHeight="1">
      <c r="A29" s="126"/>
      <c r="B29" s="91"/>
      <c r="C29" s="91"/>
      <c r="D29" s="91"/>
      <c r="E29" s="91"/>
      <c r="F29" s="91"/>
      <c r="G29" s="91"/>
      <c r="H29" s="31"/>
      <c r="I29" s="31"/>
      <c r="J29" s="31"/>
      <c r="K29" s="31"/>
      <c r="L29" s="31"/>
      <c r="M29" s="31"/>
      <c r="N29" s="31"/>
      <c r="O29" s="31"/>
      <c r="P29" s="31"/>
      <c r="Q29" s="31"/>
      <c r="R29" s="31"/>
      <c r="S29" s="31"/>
      <c r="T29" s="31"/>
      <c r="U29" s="31"/>
      <c r="V29" s="31"/>
      <c r="W29" s="31"/>
      <c r="X29" s="31"/>
      <c r="Y29" s="31"/>
      <c r="Z29" s="31"/>
    </row>
    <row r="30" spans="1:26" ht="12.75" customHeight="1">
      <c r="A30" s="126"/>
      <c r="B30" s="91"/>
      <c r="C30" s="91"/>
      <c r="D30" s="91"/>
      <c r="E30" s="91"/>
      <c r="F30" s="91"/>
      <c r="G30" s="91"/>
      <c r="H30" s="31"/>
      <c r="I30" s="31"/>
      <c r="J30" s="31"/>
      <c r="K30" s="31"/>
      <c r="L30" s="31"/>
      <c r="M30" s="31"/>
      <c r="N30" s="31"/>
      <c r="O30" s="31"/>
      <c r="P30" s="31"/>
      <c r="Q30" s="31"/>
      <c r="R30" s="31"/>
      <c r="S30" s="31"/>
      <c r="T30" s="31"/>
      <c r="U30" s="31"/>
      <c r="V30" s="31"/>
      <c r="W30" s="31"/>
      <c r="X30" s="31"/>
      <c r="Y30" s="31"/>
      <c r="Z30" s="31"/>
    </row>
    <row r="31" spans="1:26" ht="12.75" customHeight="1">
      <c r="A31" s="126"/>
      <c r="B31" s="91"/>
      <c r="C31" s="91"/>
      <c r="D31" s="91"/>
      <c r="E31" s="91"/>
      <c r="F31" s="91"/>
      <c r="G31" s="91"/>
      <c r="H31" s="31"/>
      <c r="I31" s="31"/>
      <c r="J31" s="31"/>
      <c r="K31" s="31"/>
      <c r="L31" s="31"/>
      <c r="M31" s="31"/>
      <c r="N31" s="31"/>
      <c r="O31" s="31"/>
      <c r="P31" s="31"/>
      <c r="Q31" s="31"/>
      <c r="R31" s="31"/>
      <c r="S31" s="31"/>
      <c r="T31" s="31"/>
      <c r="U31" s="31"/>
      <c r="V31" s="31"/>
      <c r="W31" s="31"/>
      <c r="X31" s="31"/>
      <c r="Y31" s="31"/>
      <c r="Z31" s="31"/>
    </row>
    <row r="32" spans="1:26" ht="12.75" customHeight="1">
      <c r="A32" s="126"/>
      <c r="B32" s="91"/>
      <c r="C32" s="91"/>
      <c r="D32" s="91"/>
      <c r="E32" s="91"/>
      <c r="F32" s="91"/>
      <c r="G32" s="91"/>
      <c r="H32" s="31"/>
      <c r="I32" s="31"/>
      <c r="J32" s="31"/>
      <c r="K32" s="31"/>
      <c r="L32" s="31"/>
      <c r="M32" s="31"/>
      <c r="N32" s="31"/>
      <c r="O32" s="31"/>
      <c r="P32" s="31"/>
      <c r="Q32" s="31"/>
      <c r="R32" s="31"/>
      <c r="S32" s="31"/>
      <c r="T32" s="31"/>
      <c r="U32" s="31"/>
      <c r="V32" s="31"/>
      <c r="W32" s="31"/>
      <c r="X32" s="31"/>
      <c r="Y32" s="31"/>
      <c r="Z32" s="31"/>
    </row>
    <row r="33" spans="1:26" ht="12.75" customHeight="1">
      <c r="A33" s="126"/>
      <c r="B33" s="91"/>
      <c r="C33" s="91"/>
      <c r="D33" s="91"/>
      <c r="E33" s="91"/>
      <c r="F33" s="91"/>
      <c r="G33" s="91"/>
      <c r="H33" s="31"/>
      <c r="I33" s="31"/>
      <c r="J33" s="31"/>
      <c r="K33" s="31"/>
      <c r="L33" s="31"/>
      <c r="M33" s="31"/>
      <c r="N33" s="31"/>
      <c r="O33" s="31"/>
      <c r="P33" s="31"/>
      <c r="Q33" s="31"/>
      <c r="R33" s="31"/>
      <c r="S33" s="31"/>
      <c r="T33" s="31"/>
      <c r="U33" s="31"/>
      <c r="V33" s="31"/>
      <c r="W33" s="31"/>
      <c r="X33" s="31"/>
      <c r="Y33" s="31"/>
      <c r="Z33" s="31"/>
    </row>
    <row r="34" spans="1:26" ht="12.75" customHeight="1">
      <c r="A34" s="126"/>
      <c r="B34" s="91"/>
      <c r="C34" s="91"/>
      <c r="D34" s="91"/>
      <c r="E34" s="91"/>
      <c r="F34" s="91"/>
      <c r="G34" s="91"/>
      <c r="H34" s="31"/>
      <c r="I34" s="31"/>
      <c r="J34" s="31"/>
      <c r="K34" s="31"/>
      <c r="L34" s="31"/>
      <c r="M34" s="31"/>
      <c r="N34" s="31"/>
      <c r="O34" s="31"/>
      <c r="P34" s="31"/>
      <c r="Q34" s="31"/>
      <c r="R34" s="31"/>
      <c r="S34" s="31"/>
      <c r="T34" s="31"/>
      <c r="U34" s="31"/>
      <c r="V34" s="31"/>
      <c r="W34" s="31"/>
      <c r="X34" s="31"/>
      <c r="Y34" s="31"/>
      <c r="Z34" s="31"/>
    </row>
    <row r="35" spans="1:26" ht="12.75" customHeight="1">
      <c r="A35" s="126"/>
      <c r="B35" s="91"/>
      <c r="C35" s="91"/>
      <c r="D35" s="91"/>
      <c r="E35" s="91"/>
      <c r="F35" s="91"/>
      <c r="G35" s="91"/>
      <c r="H35" s="31"/>
      <c r="I35" s="31"/>
      <c r="J35" s="31"/>
      <c r="K35" s="31"/>
      <c r="L35" s="31"/>
      <c r="M35" s="31"/>
      <c r="N35" s="31"/>
      <c r="O35" s="31"/>
      <c r="P35" s="31"/>
      <c r="Q35" s="31"/>
      <c r="R35" s="31"/>
      <c r="S35" s="31"/>
      <c r="T35" s="31"/>
      <c r="U35" s="31"/>
      <c r="V35" s="31"/>
      <c r="W35" s="31"/>
      <c r="X35" s="31"/>
      <c r="Y35" s="31"/>
      <c r="Z35" s="31"/>
    </row>
    <row r="36" spans="1:26" ht="12.75" customHeight="1">
      <c r="A36" s="126"/>
      <c r="B36" s="91"/>
      <c r="C36" s="91"/>
      <c r="D36" s="91"/>
      <c r="E36" s="91"/>
      <c r="F36" s="91"/>
      <c r="G36" s="91"/>
      <c r="H36" s="31"/>
      <c r="I36" s="31"/>
      <c r="J36" s="31"/>
      <c r="K36" s="31"/>
      <c r="L36" s="31"/>
      <c r="M36" s="31"/>
      <c r="N36" s="31"/>
      <c r="O36" s="31"/>
      <c r="P36" s="31"/>
      <c r="Q36" s="31"/>
      <c r="R36" s="31"/>
      <c r="S36" s="31"/>
      <c r="T36" s="31"/>
      <c r="U36" s="31"/>
      <c r="V36" s="31"/>
      <c r="W36" s="31"/>
      <c r="X36" s="31"/>
      <c r="Y36" s="31"/>
      <c r="Z36" s="31"/>
    </row>
    <row r="37" spans="1:26" ht="12.75" customHeight="1">
      <c r="A37" s="126"/>
      <c r="B37" s="91"/>
      <c r="C37" s="91"/>
      <c r="D37" s="91"/>
      <c r="E37" s="91"/>
      <c r="F37" s="91"/>
      <c r="G37" s="91"/>
      <c r="H37" s="31"/>
      <c r="I37" s="31"/>
      <c r="J37" s="31"/>
      <c r="K37" s="31"/>
      <c r="L37" s="31"/>
      <c r="M37" s="31"/>
      <c r="N37" s="31"/>
      <c r="O37" s="31"/>
      <c r="P37" s="31"/>
      <c r="Q37" s="31"/>
      <c r="R37" s="31"/>
      <c r="S37" s="31"/>
      <c r="T37" s="31"/>
      <c r="U37" s="31"/>
      <c r="V37" s="31"/>
      <c r="W37" s="31"/>
      <c r="X37" s="31"/>
      <c r="Y37" s="31"/>
      <c r="Z37" s="31"/>
    </row>
    <row r="38" spans="1:26" ht="12.75" customHeight="1">
      <c r="A38" s="126"/>
      <c r="B38" s="91"/>
      <c r="C38" s="91"/>
      <c r="D38" s="91"/>
      <c r="E38" s="91"/>
      <c r="F38" s="91"/>
      <c r="G38" s="91"/>
      <c r="H38" s="31"/>
      <c r="I38" s="31"/>
      <c r="J38" s="31"/>
      <c r="K38" s="31"/>
      <c r="L38" s="31"/>
      <c r="M38" s="31"/>
      <c r="N38" s="31"/>
      <c r="O38" s="31"/>
      <c r="P38" s="31"/>
      <c r="Q38" s="31"/>
      <c r="R38" s="31"/>
      <c r="S38" s="31"/>
      <c r="T38" s="31"/>
      <c r="U38" s="31"/>
      <c r="V38" s="31"/>
      <c r="W38" s="31"/>
      <c r="X38" s="31"/>
      <c r="Y38" s="31"/>
      <c r="Z38" s="31"/>
    </row>
    <row r="39" spans="1:26" ht="12.75" customHeight="1">
      <c r="A39" s="126"/>
      <c r="B39" s="91"/>
      <c r="C39" s="91"/>
      <c r="D39" s="91"/>
      <c r="E39" s="91"/>
      <c r="F39" s="91"/>
      <c r="G39" s="91"/>
      <c r="H39" s="31"/>
      <c r="I39" s="31"/>
      <c r="J39" s="31"/>
      <c r="K39" s="31"/>
      <c r="L39" s="31"/>
      <c r="M39" s="31"/>
      <c r="N39" s="31"/>
      <c r="O39" s="31"/>
      <c r="P39" s="31"/>
      <c r="Q39" s="31"/>
      <c r="R39" s="31"/>
      <c r="S39" s="31"/>
      <c r="T39" s="31"/>
      <c r="U39" s="31"/>
      <c r="V39" s="31"/>
      <c r="W39" s="31"/>
      <c r="X39" s="31"/>
      <c r="Y39" s="31"/>
      <c r="Z39" s="31"/>
    </row>
    <row r="40" spans="1:26" ht="12.75" customHeight="1">
      <c r="A40" s="126"/>
      <c r="B40" s="91"/>
      <c r="C40" s="91"/>
      <c r="D40" s="91"/>
      <c r="E40" s="91"/>
      <c r="F40" s="91"/>
      <c r="G40" s="91"/>
      <c r="H40" s="31"/>
      <c r="I40" s="31"/>
      <c r="J40" s="31"/>
      <c r="K40" s="31"/>
      <c r="L40" s="31"/>
      <c r="M40" s="31"/>
      <c r="N40" s="31"/>
      <c r="O40" s="31"/>
      <c r="P40" s="31"/>
      <c r="Q40" s="31"/>
      <c r="R40" s="31"/>
      <c r="S40" s="31"/>
      <c r="T40" s="31"/>
      <c r="U40" s="31"/>
      <c r="V40" s="31"/>
      <c r="W40" s="31"/>
      <c r="X40" s="31"/>
      <c r="Y40" s="31"/>
      <c r="Z40" s="31"/>
    </row>
    <row r="41" spans="1:26" ht="12.75" customHeight="1">
      <c r="A41" s="126"/>
      <c r="B41" s="91"/>
      <c r="C41" s="91"/>
      <c r="D41" s="91"/>
      <c r="E41" s="91"/>
      <c r="F41" s="91"/>
      <c r="G41" s="91"/>
      <c r="H41" s="31"/>
      <c r="I41" s="31"/>
      <c r="J41" s="31"/>
      <c r="K41" s="31"/>
      <c r="L41" s="31"/>
      <c r="M41" s="31"/>
      <c r="N41" s="31"/>
      <c r="O41" s="31"/>
      <c r="P41" s="31"/>
      <c r="Q41" s="31"/>
      <c r="R41" s="31"/>
      <c r="S41" s="31"/>
      <c r="T41" s="31"/>
      <c r="U41" s="31"/>
      <c r="V41" s="31"/>
      <c r="W41" s="31"/>
      <c r="X41" s="31"/>
      <c r="Y41" s="31"/>
      <c r="Z41" s="31"/>
    </row>
    <row r="42" spans="1:26" ht="12.75" customHeight="1">
      <c r="A42" s="126"/>
      <c r="B42" s="91"/>
      <c r="C42" s="91"/>
      <c r="D42" s="91"/>
      <c r="E42" s="91"/>
      <c r="F42" s="91"/>
      <c r="G42" s="91"/>
      <c r="H42" s="31"/>
      <c r="I42" s="31"/>
      <c r="J42" s="31"/>
      <c r="K42" s="31"/>
      <c r="L42" s="31"/>
      <c r="M42" s="31"/>
      <c r="N42" s="31"/>
      <c r="O42" s="31"/>
      <c r="P42" s="31"/>
      <c r="Q42" s="31"/>
      <c r="R42" s="31"/>
      <c r="S42" s="31"/>
      <c r="T42" s="31"/>
      <c r="U42" s="31"/>
      <c r="V42" s="31"/>
      <c r="W42" s="31"/>
      <c r="X42" s="31"/>
      <c r="Y42" s="31"/>
      <c r="Z42" s="31"/>
    </row>
    <row r="43" spans="1:26" ht="12.75" customHeight="1">
      <c r="A43" s="126"/>
      <c r="B43" s="91"/>
      <c r="C43" s="91"/>
      <c r="D43" s="91"/>
      <c r="E43" s="91"/>
      <c r="F43" s="91"/>
      <c r="G43" s="91"/>
      <c r="H43" s="31"/>
      <c r="I43" s="31"/>
      <c r="J43" s="31"/>
      <c r="K43" s="31"/>
      <c r="L43" s="31"/>
      <c r="M43" s="31"/>
      <c r="N43" s="31"/>
      <c r="O43" s="31"/>
      <c r="P43" s="31"/>
      <c r="Q43" s="31"/>
      <c r="R43" s="31"/>
      <c r="S43" s="31"/>
      <c r="T43" s="31"/>
      <c r="U43" s="31"/>
      <c r="V43" s="31"/>
      <c r="W43" s="31"/>
      <c r="X43" s="31"/>
      <c r="Y43" s="31"/>
      <c r="Z43" s="31"/>
    </row>
    <row r="44" spans="1:26" ht="12.75" customHeight="1">
      <c r="A44" s="126"/>
      <c r="B44" s="91"/>
      <c r="C44" s="91"/>
      <c r="D44" s="91"/>
      <c r="E44" s="91"/>
      <c r="F44" s="91"/>
      <c r="G44" s="91"/>
      <c r="H44" s="31"/>
      <c r="I44" s="31"/>
      <c r="J44" s="31"/>
      <c r="K44" s="31"/>
      <c r="L44" s="31"/>
      <c r="M44" s="31"/>
      <c r="N44" s="31"/>
      <c r="O44" s="31"/>
      <c r="P44" s="31"/>
      <c r="Q44" s="31"/>
      <c r="R44" s="31"/>
      <c r="S44" s="31"/>
      <c r="T44" s="31"/>
      <c r="U44" s="31"/>
      <c r="V44" s="31"/>
      <c r="W44" s="31"/>
      <c r="X44" s="31"/>
      <c r="Y44" s="31"/>
      <c r="Z44" s="31"/>
    </row>
    <row r="45" spans="1:26" ht="12.75" customHeight="1">
      <c r="A45" s="31"/>
      <c r="B45" s="31"/>
      <c r="C45" s="88"/>
      <c r="D45" s="88"/>
      <c r="E45" s="89"/>
      <c r="F45" s="90"/>
      <c r="G45" s="31"/>
      <c r="H45" s="31"/>
      <c r="I45" s="31"/>
      <c r="J45" s="31"/>
      <c r="K45" s="31"/>
      <c r="L45" s="31"/>
      <c r="M45" s="31"/>
      <c r="N45" s="31"/>
      <c r="O45" s="31"/>
      <c r="P45" s="31"/>
      <c r="Q45" s="31"/>
      <c r="R45" s="31"/>
      <c r="S45" s="31"/>
      <c r="T45" s="31"/>
      <c r="U45" s="31"/>
      <c r="V45" s="31"/>
      <c r="W45" s="31"/>
      <c r="X45" s="31"/>
      <c r="Y45" s="31"/>
      <c r="Z45" s="31"/>
    </row>
    <row r="46" spans="1:26" ht="12.75" customHeight="1">
      <c r="A46" s="31"/>
      <c r="B46" s="31"/>
      <c r="C46" s="88"/>
      <c r="D46" s="88"/>
      <c r="E46" s="89"/>
      <c r="F46" s="90"/>
      <c r="G46" s="31"/>
      <c r="H46" s="31"/>
      <c r="I46" s="31"/>
      <c r="J46" s="31"/>
      <c r="K46" s="31"/>
      <c r="L46" s="31"/>
      <c r="M46" s="31"/>
      <c r="N46" s="31"/>
      <c r="O46" s="31"/>
      <c r="P46" s="31"/>
      <c r="Q46" s="31"/>
      <c r="R46" s="31"/>
      <c r="S46" s="31"/>
      <c r="T46" s="31"/>
      <c r="U46" s="31"/>
      <c r="V46" s="31"/>
      <c r="W46" s="31"/>
      <c r="X46" s="31"/>
      <c r="Y46" s="31"/>
      <c r="Z46" s="31"/>
    </row>
    <row r="47" spans="1:26" ht="12.75" customHeight="1">
      <c r="A47" s="31"/>
      <c r="B47" s="31"/>
      <c r="C47" s="88"/>
      <c r="D47" s="88"/>
      <c r="E47" s="89"/>
      <c r="F47" s="90"/>
      <c r="G47" s="31"/>
      <c r="H47" s="31"/>
      <c r="I47" s="31"/>
      <c r="J47" s="31"/>
      <c r="K47" s="31"/>
      <c r="L47" s="31"/>
      <c r="M47" s="31"/>
      <c r="N47" s="31"/>
      <c r="O47" s="31"/>
      <c r="P47" s="31"/>
      <c r="Q47" s="31"/>
      <c r="R47" s="31"/>
      <c r="S47" s="31"/>
      <c r="T47" s="31"/>
      <c r="U47" s="31"/>
      <c r="V47" s="31"/>
      <c r="W47" s="31"/>
      <c r="X47" s="31"/>
      <c r="Y47" s="31"/>
      <c r="Z47" s="31"/>
    </row>
    <row r="48" spans="1:26" ht="12.75" customHeight="1">
      <c r="A48" s="31"/>
      <c r="B48" s="31"/>
      <c r="C48" s="88"/>
      <c r="D48" s="88"/>
      <c r="E48" s="89"/>
      <c r="F48" s="90"/>
      <c r="G48" s="31"/>
      <c r="H48" s="31"/>
      <c r="I48" s="31"/>
      <c r="J48" s="31"/>
      <c r="K48" s="31"/>
      <c r="L48" s="31"/>
      <c r="M48" s="31"/>
      <c r="N48" s="31"/>
      <c r="O48" s="31"/>
      <c r="P48" s="31"/>
      <c r="Q48" s="31"/>
      <c r="R48" s="31"/>
      <c r="S48" s="31"/>
      <c r="T48" s="31"/>
      <c r="U48" s="31"/>
      <c r="V48" s="31"/>
      <c r="W48" s="31"/>
      <c r="X48" s="31"/>
      <c r="Y48" s="31"/>
      <c r="Z48" s="31"/>
    </row>
    <row r="49" spans="1:26" ht="12.75" customHeight="1">
      <c r="A49" s="31"/>
      <c r="B49" s="31"/>
      <c r="C49" s="88"/>
      <c r="D49" s="88"/>
      <c r="E49" s="89"/>
      <c r="F49" s="90"/>
      <c r="G49" s="31"/>
      <c r="H49" s="31"/>
      <c r="I49" s="31"/>
      <c r="J49" s="31"/>
      <c r="K49" s="31"/>
      <c r="L49" s="31"/>
      <c r="M49" s="31"/>
      <c r="N49" s="31"/>
      <c r="O49" s="31"/>
      <c r="P49" s="31"/>
      <c r="Q49" s="31"/>
      <c r="R49" s="31"/>
      <c r="S49" s="31"/>
      <c r="T49" s="31"/>
      <c r="U49" s="31"/>
      <c r="V49" s="31"/>
      <c r="W49" s="31"/>
      <c r="X49" s="31"/>
      <c r="Y49" s="31"/>
      <c r="Z49" s="31"/>
    </row>
    <row r="50" spans="1:26" ht="12.75" customHeight="1">
      <c r="A50" s="31"/>
      <c r="B50" s="31"/>
      <c r="C50" s="88"/>
      <c r="D50" s="88"/>
      <c r="E50" s="89"/>
      <c r="F50" s="90"/>
      <c r="G50" s="31"/>
      <c r="H50" s="31"/>
      <c r="I50" s="31"/>
      <c r="J50" s="31"/>
      <c r="K50" s="31"/>
      <c r="L50" s="31"/>
      <c r="M50" s="31"/>
      <c r="N50" s="31"/>
      <c r="O50" s="31"/>
      <c r="P50" s="31"/>
      <c r="Q50" s="31"/>
      <c r="R50" s="31"/>
      <c r="S50" s="31"/>
      <c r="T50" s="31"/>
      <c r="U50" s="31"/>
      <c r="V50" s="31"/>
      <c r="W50" s="31"/>
      <c r="X50" s="31"/>
      <c r="Y50" s="31"/>
      <c r="Z50" s="31"/>
    </row>
    <row r="51" spans="1:26" ht="12.75" customHeight="1">
      <c r="A51" s="31"/>
      <c r="B51" s="31"/>
      <c r="C51" s="88"/>
      <c r="D51" s="88"/>
      <c r="E51" s="89"/>
      <c r="F51" s="90"/>
      <c r="G51" s="31"/>
      <c r="H51" s="31"/>
      <c r="I51" s="31"/>
      <c r="J51" s="31"/>
      <c r="K51" s="31"/>
      <c r="L51" s="31"/>
      <c r="M51" s="31"/>
      <c r="N51" s="31"/>
      <c r="O51" s="31"/>
      <c r="P51" s="31"/>
      <c r="Q51" s="31"/>
      <c r="R51" s="31"/>
      <c r="S51" s="31"/>
      <c r="T51" s="31"/>
      <c r="U51" s="31"/>
      <c r="V51" s="31"/>
      <c r="W51" s="31"/>
      <c r="X51" s="31"/>
      <c r="Y51" s="31"/>
      <c r="Z51" s="31"/>
    </row>
    <row r="52" spans="1:26" ht="12.75" customHeight="1">
      <c r="A52" s="31"/>
      <c r="B52" s="31"/>
      <c r="C52" s="88"/>
      <c r="D52" s="88"/>
      <c r="E52" s="89"/>
      <c r="F52" s="90"/>
      <c r="G52" s="31"/>
      <c r="H52" s="31"/>
      <c r="I52" s="31"/>
      <c r="J52" s="31"/>
      <c r="K52" s="31"/>
      <c r="L52" s="31"/>
      <c r="M52" s="31"/>
      <c r="N52" s="31"/>
      <c r="O52" s="31"/>
      <c r="P52" s="31"/>
      <c r="Q52" s="31"/>
      <c r="R52" s="31"/>
      <c r="S52" s="31"/>
      <c r="T52" s="31"/>
      <c r="U52" s="31"/>
      <c r="V52" s="31"/>
      <c r="W52" s="31"/>
      <c r="X52" s="31"/>
      <c r="Y52" s="31"/>
      <c r="Z52" s="31"/>
    </row>
    <row r="53" spans="1:26" ht="12.75" customHeight="1">
      <c r="A53" s="31"/>
      <c r="B53" s="31"/>
      <c r="C53" s="88"/>
      <c r="D53" s="88"/>
      <c r="E53" s="89"/>
      <c r="F53" s="90"/>
      <c r="G53" s="31"/>
      <c r="H53" s="31"/>
      <c r="I53" s="31"/>
      <c r="J53" s="31"/>
      <c r="K53" s="31"/>
      <c r="L53" s="31"/>
      <c r="M53" s="31"/>
      <c r="N53" s="31"/>
      <c r="O53" s="31"/>
      <c r="P53" s="31"/>
      <c r="Q53" s="31"/>
      <c r="R53" s="31"/>
      <c r="S53" s="31"/>
      <c r="T53" s="31"/>
      <c r="U53" s="31"/>
      <c r="V53" s="31"/>
      <c r="W53" s="31"/>
      <c r="X53" s="31"/>
      <c r="Y53" s="31"/>
      <c r="Z53" s="31"/>
    </row>
    <row r="54" spans="1:26" ht="12.75" customHeight="1">
      <c r="A54" s="31"/>
      <c r="B54" s="31"/>
      <c r="C54" s="88"/>
      <c r="D54" s="88"/>
      <c r="E54" s="89"/>
      <c r="F54" s="90"/>
      <c r="G54" s="31"/>
      <c r="H54" s="31"/>
      <c r="I54" s="31"/>
      <c r="J54" s="31"/>
      <c r="K54" s="31"/>
      <c r="L54" s="31"/>
      <c r="M54" s="31"/>
      <c r="N54" s="31"/>
      <c r="O54" s="31"/>
      <c r="P54" s="31"/>
      <c r="Q54" s="31"/>
      <c r="R54" s="31"/>
      <c r="S54" s="31"/>
      <c r="T54" s="31"/>
      <c r="U54" s="31"/>
      <c r="V54" s="31"/>
      <c r="W54" s="31"/>
      <c r="X54" s="31"/>
      <c r="Y54" s="31"/>
      <c r="Z54" s="31"/>
    </row>
    <row r="55" spans="1:26" ht="12.75" customHeight="1">
      <c r="A55" s="31"/>
      <c r="B55" s="31"/>
      <c r="C55" s="88"/>
      <c r="D55" s="88"/>
      <c r="E55" s="89"/>
      <c r="F55" s="90"/>
      <c r="G55" s="31"/>
      <c r="H55" s="31"/>
      <c r="I55" s="31"/>
      <c r="J55" s="31"/>
      <c r="K55" s="31"/>
      <c r="L55" s="31"/>
      <c r="M55" s="31"/>
      <c r="N55" s="31"/>
      <c r="O55" s="31"/>
      <c r="P55" s="31"/>
      <c r="Q55" s="31"/>
      <c r="R55" s="31"/>
      <c r="S55" s="31"/>
      <c r="T55" s="31"/>
      <c r="U55" s="31"/>
      <c r="V55" s="31"/>
      <c r="W55" s="31"/>
      <c r="X55" s="31"/>
      <c r="Y55" s="31"/>
      <c r="Z55" s="31"/>
    </row>
    <row r="56" spans="1:26" ht="12.75" customHeight="1">
      <c r="A56" s="31"/>
      <c r="B56" s="31"/>
      <c r="C56" s="88"/>
      <c r="D56" s="88"/>
      <c r="E56" s="89"/>
      <c r="F56" s="90"/>
      <c r="G56" s="31"/>
      <c r="H56" s="31"/>
      <c r="I56" s="31"/>
      <c r="J56" s="31"/>
      <c r="K56" s="31"/>
      <c r="L56" s="31"/>
      <c r="M56" s="31"/>
      <c r="N56" s="31"/>
      <c r="O56" s="31"/>
      <c r="P56" s="31"/>
      <c r="Q56" s="31"/>
      <c r="R56" s="31"/>
      <c r="S56" s="31"/>
      <c r="T56" s="31"/>
      <c r="U56" s="31"/>
      <c r="V56" s="31"/>
      <c r="W56" s="31"/>
      <c r="X56" s="31"/>
      <c r="Y56" s="31"/>
      <c r="Z56" s="31"/>
    </row>
    <row r="57" spans="1:26" ht="12.75" customHeight="1">
      <c r="A57" s="31"/>
      <c r="B57" s="31"/>
      <c r="C57" s="88"/>
      <c r="D57" s="88"/>
      <c r="E57" s="89"/>
      <c r="F57" s="90"/>
      <c r="G57" s="31"/>
      <c r="H57" s="31"/>
      <c r="I57" s="31"/>
      <c r="J57" s="31"/>
      <c r="K57" s="31"/>
      <c r="L57" s="31"/>
      <c r="M57" s="31"/>
      <c r="N57" s="31"/>
      <c r="O57" s="31"/>
      <c r="P57" s="31"/>
      <c r="Q57" s="31"/>
      <c r="R57" s="31"/>
      <c r="S57" s="31"/>
      <c r="T57" s="31"/>
      <c r="U57" s="31"/>
      <c r="V57" s="31"/>
      <c r="W57" s="31"/>
      <c r="X57" s="31"/>
      <c r="Y57" s="31"/>
      <c r="Z57" s="31"/>
    </row>
    <row r="58" spans="1:26" ht="12.75" customHeight="1">
      <c r="A58" s="31"/>
      <c r="B58" s="31"/>
      <c r="C58" s="88"/>
      <c r="D58" s="88"/>
      <c r="E58" s="89"/>
      <c r="F58" s="90"/>
      <c r="G58" s="31"/>
      <c r="H58" s="31"/>
      <c r="I58" s="31"/>
      <c r="J58" s="31"/>
      <c r="K58" s="31"/>
      <c r="L58" s="31"/>
      <c r="M58" s="31"/>
      <c r="N58" s="31"/>
      <c r="O58" s="31"/>
      <c r="P58" s="31"/>
      <c r="Q58" s="31"/>
      <c r="R58" s="31"/>
      <c r="S58" s="31"/>
      <c r="T58" s="31"/>
      <c r="U58" s="31"/>
      <c r="V58" s="31"/>
      <c r="W58" s="31"/>
      <c r="X58" s="31"/>
      <c r="Y58" s="31"/>
      <c r="Z58" s="31"/>
    </row>
    <row r="59" spans="1:26" ht="12.75" customHeight="1">
      <c r="A59" s="31"/>
      <c r="B59" s="31"/>
      <c r="C59" s="88"/>
      <c r="D59" s="88"/>
      <c r="E59" s="89"/>
      <c r="F59" s="90"/>
      <c r="G59" s="31"/>
      <c r="H59" s="31"/>
      <c r="I59" s="31"/>
      <c r="J59" s="31"/>
      <c r="K59" s="31"/>
      <c r="L59" s="31"/>
      <c r="M59" s="31"/>
      <c r="N59" s="31"/>
      <c r="O59" s="31"/>
      <c r="P59" s="31"/>
      <c r="Q59" s="31"/>
      <c r="R59" s="31"/>
      <c r="S59" s="31"/>
      <c r="T59" s="31"/>
      <c r="U59" s="31"/>
      <c r="V59" s="31"/>
      <c r="W59" s="31"/>
      <c r="X59" s="31"/>
      <c r="Y59" s="31"/>
      <c r="Z59" s="31"/>
    </row>
    <row r="60" spans="1:26" ht="12.75" customHeight="1">
      <c r="A60" s="31"/>
      <c r="B60" s="31"/>
      <c r="C60" s="88"/>
      <c r="D60" s="88"/>
      <c r="E60" s="89"/>
      <c r="F60" s="90"/>
      <c r="G60" s="31"/>
      <c r="H60" s="31"/>
      <c r="I60" s="31"/>
      <c r="J60" s="31"/>
      <c r="K60" s="31"/>
      <c r="L60" s="31"/>
      <c r="M60" s="31"/>
      <c r="N60" s="31"/>
      <c r="O60" s="31"/>
      <c r="P60" s="31"/>
      <c r="Q60" s="31"/>
      <c r="R60" s="31"/>
      <c r="S60" s="31"/>
      <c r="T60" s="31"/>
      <c r="U60" s="31"/>
      <c r="V60" s="31"/>
      <c r="W60" s="31"/>
      <c r="X60" s="31"/>
      <c r="Y60" s="31"/>
      <c r="Z60" s="31"/>
    </row>
    <row r="61" spans="1:26" ht="12.75" customHeight="1">
      <c r="A61" s="31"/>
      <c r="B61" s="31"/>
      <c r="C61" s="88"/>
      <c r="D61" s="88"/>
      <c r="E61" s="89"/>
      <c r="F61" s="90"/>
      <c r="G61" s="31"/>
      <c r="H61" s="31"/>
      <c r="I61" s="31"/>
      <c r="J61" s="31"/>
      <c r="K61" s="31"/>
      <c r="L61" s="31"/>
      <c r="M61" s="31"/>
      <c r="N61" s="31"/>
      <c r="O61" s="31"/>
      <c r="P61" s="31"/>
      <c r="Q61" s="31"/>
      <c r="R61" s="31"/>
      <c r="S61" s="31"/>
      <c r="T61" s="31"/>
      <c r="U61" s="31"/>
      <c r="V61" s="31"/>
      <c r="W61" s="31"/>
      <c r="X61" s="31"/>
      <c r="Y61" s="31"/>
      <c r="Z61" s="31"/>
    </row>
    <row r="62" spans="1:26" ht="12.75" customHeight="1">
      <c r="A62" s="31"/>
      <c r="B62" s="31"/>
      <c r="C62" s="88"/>
      <c r="D62" s="88"/>
      <c r="E62" s="89"/>
      <c r="F62" s="90"/>
      <c r="G62" s="31"/>
      <c r="H62" s="31"/>
      <c r="I62" s="31"/>
      <c r="J62" s="31"/>
      <c r="K62" s="31"/>
      <c r="L62" s="31"/>
      <c r="M62" s="31"/>
      <c r="N62" s="31"/>
      <c r="O62" s="31"/>
      <c r="P62" s="31"/>
      <c r="Q62" s="31"/>
      <c r="R62" s="31"/>
      <c r="S62" s="31"/>
      <c r="T62" s="31"/>
      <c r="U62" s="31"/>
      <c r="V62" s="31"/>
      <c r="W62" s="31"/>
      <c r="X62" s="31"/>
      <c r="Y62" s="31"/>
      <c r="Z62" s="31"/>
    </row>
    <row r="63" spans="1:26" ht="12.75" customHeight="1">
      <c r="A63" s="31"/>
      <c r="B63" s="31"/>
      <c r="C63" s="88"/>
      <c r="D63" s="88"/>
      <c r="E63" s="89"/>
      <c r="F63" s="90"/>
      <c r="G63" s="31"/>
      <c r="H63" s="31"/>
      <c r="I63" s="31"/>
      <c r="J63" s="31"/>
      <c r="K63" s="31"/>
      <c r="L63" s="31"/>
      <c r="M63" s="31"/>
      <c r="N63" s="31"/>
      <c r="O63" s="31"/>
      <c r="P63" s="31"/>
      <c r="Q63" s="31"/>
      <c r="R63" s="31"/>
      <c r="S63" s="31"/>
      <c r="T63" s="31"/>
      <c r="U63" s="31"/>
      <c r="V63" s="31"/>
      <c r="W63" s="31"/>
      <c r="X63" s="31"/>
      <c r="Y63" s="31"/>
      <c r="Z63" s="31"/>
    </row>
    <row r="64" spans="1:26" ht="12.75" customHeight="1">
      <c r="A64" s="31"/>
      <c r="B64" s="31"/>
      <c r="C64" s="88"/>
      <c r="D64" s="88"/>
      <c r="E64" s="89"/>
      <c r="F64" s="90"/>
      <c r="G64" s="31"/>
      <c r="H64" s="31"/>
      <c r="I64" s="31"/>
      <c r="J64" s="31"/>
      <c r="K64" s="31"/>
      <c r="L64" s="31"/>
      <c r="M64" s="31"/>
      <c r="N64" s="31"/>
      <c r="O64" s="31"/>
      <c r="P64" s="31"/>
      <c r="Q64" s="31"/>
      <c r="R64" s="31"/>
      <c r="S64" s="31"/>
      <c r="T64" s="31"/>
      <c r="U64" s="31"/>
      <c r="V64" s="31"/>
      <c r="W64" s="31"/>
      <c r="X64" s="31"/>
      <c r="Y64" s="31"/>
      <c r="Z64" s="31"/>
    </row>
    <row r="65" spans="1:26" ht="12.75" customHeight="1">
      <c r="A65" s="31"/>
      <c r="B65" s="31"/>
      <c r="C65" s="88"/>
      <c r="D65" s="88"/>
      <c r="E65" s="89"/>
      <c r="F65" s="90"/>
      <c r="G65" s="31"/>
      <c r="H65" s="31"/>
      <c r="I65" s="31"/>
      <c r="J65" s="31"/>
      <c r="K65" s="31"/>
      <c r="L65" s="31"/>
      <c r="M65" s="31"/>
      <c r="N65" s="31"/>
      <c r="O65" s="31"/>
      <c r="P65" s="31"/>
      <c r="Q65" s="31"/>
      <c r="R65" s="31"/>
      <c r="S65" s="31"/>
      <c r="T65" s="31"/>
      <c r="U65" s="31"/>
      <c r="V65" s="31"/>
      <c r="W65" s="31"/>
      <c r="X65" s="31"/>
      <c r="Y65" s="31"/>
      <c r="Z65" s="31"/>
    </row>
    <row r="66" spans="1:26" ht="12.75" customHeight="1">
      <c r="A66" s="31"/>
      <c r="B66" s="31"/>
      <c r="C66" s="88"/>
      <c r="D66" s="88"/>
      <c r="E66" s="89"/>
      <c r="F66" s="90"/>
      <c r="G66" s="31"/>
      <c r="H66" s="31"/>
      <c r="I66" s="31"/>
      <c r="J66" s="31"/>
      <c r="K66" s="31"/>
      <c r="L66" s="31"/>
      <c r="M66" s="31"/>
      <c r="N66" s="31"/>
      <c r="O66" s="31"/>
      <c r="P66" s="31"/>
      <c r="Q66" s="31"/>
      <c r="R66" s="31"/>
      <c r="S66" s="31"/>
      <c r="T66" s="31"/>
      <c r="U66" s="31"/>
      <c r="V66" s="31"/>
      <c r="W66" s="31"/>
      <c r="X66" s="31"/>
      <c r="Y66" s="31"/>
      <c r="Z66" s="31"/>
    </row>
    <row r="67" spans="1:26" ht="12.75" customHeight="1">
      <c r="A67" s="31"/>
      <c r="B67" s="31"/>
      <c r="C67" s="88"/>
      <c r="D67" s="88"/>
      <c r="E67" s="89"/>
      <c r="F67" s="90"/>
      <c r="G67" s="31"/>
      <c r="H67" s="31"/>
      <c r="I67" s="31"/>
      <c r="J67" s="31"/>
      <c r="K67" s="31"/>
      <c r="L67" s="31"/>
      <c r="M67" s="31"/>
      <c r="N67" s="31"/>
      <c r="O67" s="31"/>
      <c r="P67" s="31"/>
      <c r="Q67" s="31"/>
      <c r="R67" s="31"/>
      <c r="S67" s="31"/>
      <c r="T67" s="31"/>
      <c r="U67" s="31"/>
      <c r="V67" s="31"/>
      <c r="W67" s="31"/>
      <c r="X67" s="31"/>
      <c r="Y67" s="31"/>
      <c r="Z67" s="31"/>
    </row>
    <row r="68" spans="1:26" ht="12.75" customHeight="1">
      <c r="A68" s="31"/>
      <c r="B68" s="31"/>
      <c r="C68" s="88"/>
      <c r="D68" s="88"/>
      <c r="E68" s="89"/>
      <c r="F68" s="90"/>
      <c r="G68" s="31"/>
      <c r="H68" s="31"/>
      <c r="I68" s="31"/>
      <c r="J68" s="31"/>
      <c r="K68" s="31"/>
      <c r="L68" s="31"/>
      <c r="M68" s="31"/>
      <c r="N68" s="31"/>
      <c r="O68" s="31"/>
      <c r="P68" s="31"/>
      <c r="Q68" s="31"/>
      <c r="R68" s="31"/>
      <c r="S68" s="31"/>
      <c r="T68" s="31"/>
      <c r="U68" s="31"/>
      <c r="V68" s="31"/>
      <c r="W68" s="31"/>
      <c r="X68" s="31"/>
      <c r="Y68" s="31"/>
      <c r="Z68" s="31"/>
    </row>
    <row r="69" spans="1:26" ht="12.75" customHeight="1">
      <c r="A69" s="31"/>
      <c r="B69" s="31"/>
      <c r="C69" s="88"/>
      <c r="D69" s="88"/>
      <c r="E69" s="89"/>
      <c r="F69" s="90"/>
      <c r="G69" s="31"/>
      <c r="H69" s="31"/>
      <c r="I69" s="31"/>
      <c r="J69" s="31"/>
      <c r="K69" s="31"/>
      <c r="L69" s="31"/>
      <c r="M69" s="31"/>
      <c r="N69" s="31"/>
      <c r="O69" s="31"/>
      <c r="P69" s="31"/>
      <c r="Q69" s="31"/>
      <c r="R69" s="31"/>
      <c r="S69" s="31"/>
      <c r="T69" s="31"/>
      <c r="U69" s="31"/>
      <c r="V69" s="31"/>
      <c r="W69" s="31"/>
      <c r="X69" s="31"/>
      <c r="Y69" s="31"/>
      <c r="Z69" s="31"/>
    </row>
    <row r="70" spans="1:26" ht="12.75" customHeight="1">
      <c r="A70" s="31"/>
      <c r="B70" s="31"/>
      <c r="C70" s="88"/>
      <c r="D70" s="88"/>
      <c r="E70" s="89"/>
      <c r="F70" s="90"/>
      <c r="G70" s="31"/>
      <c r="H70" s="31"/>
      <c r="I70" s="31"/>
      <c r="J70" s="31"/>
      <c r="K70" s="31"/>
      <c r="L70" s="31"/>
      <c r="M70" s="31"/>
      <c r="N70" s="31"/>
      <c r="O70" s="31"/>
      <c r="P70" s="31"/>
      <c r="Q70" s="31"/>
      <c r="R70" s="31"/>
      <c r="S70" s="31"/>
      <c r="T70" s="31"/>
      <c r="U70" s="31"/>
      <c r="V70" s="31"/>
      <c r="W70" s="31"/>
      <c r="X70" s="31"/>
      <c r="Y70" s="31"/>
      <c r="Z70" s="31"/>
    </row>
    <row r="71" spans="1:26" ht="12.75" customHeight="1">
      <c r="A71" s="31"/>
      <c r="B71" s="31"/>
      <c r="C71" s="88"/>
      <c r="D71" s="88"/>
      <c r="E71" s="89"/>
      <c r="F71" s="90"/>
      <c r="G71" s="31"/>
      <c r="H71" s="31"/>
      <c r="I71" s="31"/>
      <c r="J71" s="31"/>
      <c r="K71" s="31"/>
      <c r="L71" s="31"/>
      <c r="M71" s="31"/>
      <c r="N71" s="31"/>
      <c r="O71" s="31"/>
      <c r="P71" s="31"/>
      <c r="Q71" s="31"/>
      <c r="R71" s="31"/>
      <c r="S71" s="31"/>
      <c r="T71" s="31"/>
      <c r="U71" s="31"/>
      <c r="V71" s="31"/>
      <c r="W71" s="31"/>
      <c r="X71" s="31"/>
      <c r="Y71" s="31"/>
      <c r="Z71" s="31"/>
    </row>
    <row r="72" spans="1:26" ht="12.75" customHeight="1">
      <c r="A72" s="31"/>
      <c r="B72" s="31"/>
      <c r="C72" s="88"/>
      <c r="D72" s="88"/>
      <c r="E72" s="89"/>
      <c r="F72" s="90"/>
      <c r="G72" s="31"/>
      <c r="H72" s="31"/>
      <c r="I72" s="31"/>
      <c r="J72" s="31"/>
      <c r="K72" s="31"/>
      <c r="L72" s="31"/>
      <c r="M72" s="31"/>
      <c r="N72" s="31"/>
      <c r="O72" s="31"/>
      <c r="P72" s="31"/>
      <c r="Q72" s="31"/>
      <c r="R72" s="31"/>
      <c r="S72" s="31"/>
      <c r="T72" s="31"/>
      <c r="U72" s="31"/>
      <c r="V72" s="31"/>
      <c r="W72" s="31"/>
      <c r="X72" s="31"/>
      <c r="Y72" s="31"/>
      <c r="Z72" s="31"/>
    </row>
    <row r="73" spans="1:26" ht="12.75" customHeight="1">
      <c r="A73" s="31"/>
      <c r="B73" s="31"/>
      <c r="C73" s="88"/>
      <c r="D73" s="88"/>
      <c r="E73" s="89"/>
      <c r="F73" s="90"/>
      <c r="G73" s="31"/>
      <c r="H73" s="31"/>
      <c r="I73" s="31"/>
      <c r="J73" s="31"/>
      <c r="K73" s="31"/>
      <c r="L73" s="31"/>
      <c r="M73" s="31"/>
      <c r="N73" s="31"/>
      <c r="O73" s="31"/>
      <c r="P73" s="31"/>
      <c r="Q73" s="31"/>
      <c r="R73" s="31"/>
      <c r="S73" s="31"/>
      <c r="T73" s="31"/>
      <c r="U73" s="31"/>
      <c r="V73" s="31"/>
      <c r="W73" s="31"/>
      <c r="X73" s="31"/>
      <c r="Y73" s="31"/>
      <c r="Z73" s="31"/>
    </row>
    <row r="74" spans="1:26" ht="12.75" customHeight="1">
      <c r="A74" s="31"/>
      <c r="B74" s="31"/>
      <c r="C74" s="88"/>
      <c r="D74" s="88"/>
      <c r="E74" s="89"/>
      <c r="F74" s="90"/>
      <c r="G74" s="31"/>
      <c r="H74" s="31"/>
      <c r="I74" s="31"/>
      <c r="J74" s="31"/>
      <c r="K74" s="31"/>
      <c r="L74" s="31"/>
      <c r="M74" s="31"/>
      <c r="N74" s="31"/>
      <c r="O74" s="31"/>
      <c r="P74" s="31"/>
      <c r="Q74" s="31"/>
      <c r="R74" s="31"/>
      <c r="S74" s="31"/>
      <c r="T74" s="31"/>
      <c r="U74" s="31"/>
      <c r="V74" s="31"/>
      <c r="W74" s="31"/>
      <c r="X74" s="31"/>
      <c r="Y74" s="31"/>
      <c r="Z74" s="31"/>
    </row>
    <row r="75" spans="1:26" ht="12.75" customHeight="1">
      <c r="A75" s="31"/>
      <c r="B75" s="31"/>
      <c r="C75" s="88"/>
      <c r="D75" s="88"/>
      <c r="E75" s="89"/>
      <c r="F75" s="90"/>
      <c r="G75" s="31"/>
      <c r="H75" s="31"/>
      <c r="I75" s="31"/>
      <c r="J75" s="31"/>
      <c r="K75" s="31"/>
      <c r="L75" s="31"/>
      <c r="M75" s="31"/>
      <c r="N75" s="31"/>
      <c r="O75" s="31"/>
      <c r="P75" s="31"/>
      <c r="Q75" s="31"/>
      <c r="R75" s="31"/>
      <c r="S75" s="31"/>
      <c r="T75" s="31"/>
      <c r="U75" s="31"/>
      <c r="V75" s="31"/>
      <c r="W75" s="31"/>
      <c r="X75" s="31"/>
      <c r="Y75" s="31"/>
      <c r="Z75" s="31"/>
    </row>
    <row r="76" spans="1:26" ht="12.75" customHeight="1">
      <c r="A76" s="31"/>
      <c r="B76" s="31"/>
      <c r="C76" s="88"/>
      <c r="D76" s="88"/>
      <c r="E76" s="89"/>
      <c r="F76" s="90"/>
      <c r="G76" s="31"/>
      <c r="H76" s="31"/>
      <c r="I76" s="31"/>
      <c r="J76" s="31"/>
      <c r="K76" s="31"/>
      <c r="L76" s="31"/>
      <c r="M76" s="31"/>
      <c r="N76" s="31"/>
      <c r="O76" s="31"/>
      <c r="P76" s="31"/>
      <c r="Q76" s="31"/>
      <c r="R76" s="31"/>
      <c r="S76" s="31"/>
      <c r="T76" s="31"/>
      <c r="U76" s="31"/>
      <c r="V76" s="31"/>
      <c r="W76" s="31"/>
      <c r="X76" s="31"/>
      <c r="Y76" s="31"/>
      <c r="Z76" s="31"/>
    </row>
    <row r="77" spans="1:26" ht="12.75" customHeight="1">
      <c r="A77" s="31"/>
      <c r="B77" s="31"/>
      <c r="C77" s="88"/>
      <c r="D77" s="88"/>
      <c r="E77" s="89"/>
      <c r="F77" s="90"/>
      <c r="G77" s="31"/>
      <c r="H77" s="31"/>
      <c r="I77" s="31"/>
      <c r="J77" s="31"/>
      <c r="K77" s="31"/>
      <c r="L77" s="31"/>
      <c r="M77" s="31"/>
      <c r="N77" s="31"/>
      <c r="O77" s="31"/>
      <c r="P77" s="31"/>
      <c r="Q77" s="31"/>
      <c r="R77" s="31"/>
      <c r="S77" s="31"/>
      <c r="T77" s="31"/>
      <c r="U77" s="31"/>
      <c r="V77" s="31"/>
      <c r="W77" s="31"/>
      <c r="X77" s="31"/>
      <c r="Y77" s="31"/>
      <c r="Z77" s="31"/>
    </row>
    <row r="78" spans="1:26" ht="12.75" customHeight="1">
      <c r="A78" s="31"/>
      <c r="B78" s="31"/>
      <c r="C78" s="88"/>
      <c r="D78" s="88"/>
      <c r="E78" s="89"/>
      <c r="F78" s="90"/>
      <c r="G78" s="31"/>
      <c r="H78" s="31"/>
      <c r="I78" s="31"/>
      <c r="J78" s="31"/>
      <c r="K78" s="31"/>
      <c r="L78" s="31"/>
      <c r="M78" s="31"/>
      <c r="N78" s="31"/>
      <c r="O78" s="31"/>
      <c r="P78" s="31"/>
      <c r="Q78" s="31"/>
      <c r="R78" s="31"/>
      <c r="S78" s="31"/>
      <c r="T78" s="31"/>
      <c r="U78" s="31"/>
      <c r="V78" s="31"/>
      <c r="W78" s="31"/>
      <c r="X78" s="31"/>
      <c r="Y78" s="31"/>
      <c r="Z78" s="31"/>
    </row>
    <row r="79" spans="1:26" ht="12.75" customHeight="1">
      <c r="A79" s="31"/>
      <c r="B79" s="31"/>
      <c r="C79" s="88"/>
      <c r="D79" s="88"/>
      <c r="E79" s="89"/>
      <c r="F79" s="90"/>
      <c r="G79" s="31"/>
      <c r="H79" s="31"/>
      <c r="I79" s="31"/>
      <c r="J79" s="31"/>
      <c r="K79" s="31"/>
      <c r="L79" s="31"/>
      <c r="M79" s="31"/>
      <c r="N79" s="31"/>
      <c r="O79" s="31"/>
      <c r="P79" s="31"/>
      <c r="Q79" s="31"/>
      <c r="R79" s="31"/>
      <c r="S79" s="31"/>
      <c r="T79" s="31"/>
      <c r="U79" s="31"/>
      <c r="V79" s="31"/>
      <c r="W79" s="31"/>
      <c r="X79" s="31"/>
      <c r="Y79" s="31"/>
      <c r="Z79" s="31"/>
    </row>
    <row r="80" spans="1:26" ht="12.75" customHeight="1">
      <c r="A80" s="31"/>
      <c r="B80" s="31"/>
      <c r="C80" s="88"/>
      <c r="D80" s="88"/>
      <c r="E80" s="89"/>
      <c r="F80" s="90"/>
      <c r="G80" s="31"/>
      <c r="H80" s="31"/>
      <c r="I80" s="31"/>
      <c r="J80" s="31"/>
      <c r="K80" s="31"/>
      <c r="L80" s="31"/>
      <c r="M80" s="31"/>
      <c r="N80" s="31"/>
      <c r="O80" s="31"/>
      <c r="P80" s="31"/>
      <c r="Q80" s="31"/>
      <c r="R80" s="31"/>
      <c r="S80" s="31"/>
      <c r="T80" s="31"/>
      <c r="U80" s="31"/>
      <c r="V80" s="31"/>
      <c r="W80" s="31"/>
      <c r="X80" s="31"/>
      <c r="Y80" s="31"/>
      <c r="Z80" s="31"/>
    </row>
    <row r="81" spans="1:26" ht="12.75" customHeight="1">
      <c r="A81" s="31"/>
      <c r="B81" s="31"/>
      <c r="C81" s="88"/>
      <c r="D81" s="88"/>
      <c r="E81" s="89"/>
      <c r="F81" s="90"/>
      <c r="G81" s="31"/>
      <c r="H81" s="31"/>
      <c r="I81" s="31"/>
      <c r="J81" s="31"/>
      <c r="K81" s="31"/>
      <c r="L81" s="31"/>
      <c r="M81" s="31"/>
      <c r="N81" s="31"/>
      <c r="O81" s="31"/>
      <c r="P81" s="31"/>
      <c r="Q81" s="31"/>
      <c r="R81" s="31"/>
      <c r="S81" s="31"/>
      <c r="T81" s="31"/>
      <c r="U81" s="31"/>
      <c r="V81" s="31"/>
      <c r="W81" s="31"/>
      <c r="X81" s="31"/>
      <c r="Y81" s="31"/>
      <c r="Z81" s="31"/>
    </row>
    <row r="82" spans="1:26" ht="12.75" customHeight="1">
      <c r="A82" s="31"/>
      <c r="B82" s="31"/>
      <c r="C82" s="88"/>
      <c r="D82" s="88"/>
      <c r="E82" s="89"/>
      <c r="F82" s="90"/>
      <c r="G82" s="31"/>
      <c r="H82" s="31"/>
      <c r="I82" s="31"/>
      <c r="J82" s="31"/>
      <c r="K82" s="31"/>
      <c r="L82" s="31"/>
      <c r="M82" s="31"/>
      <c r="N82" s="31"/>
      <c r="O82" s="31"/>
      <c r="P82" s="31"/>
      <c r="Q82" s="31"/>
      <c r="R82" s="31"/>
      <c r="S82" s="31"/>
      <c r="T82" s="31"/>
      <c r="U82" s="31"/>
      <c r="V82" s="31"/>
      <c r="W82" s="31"/>
      <c r="X82" s="31"/>
      <c r="Y82" s="31"/>
      <c r="Z82" s="31"/>
    </row>
    <row r="83" spans="1:26" ht="12.75" customHeight="1">
      <c r="A83" s="31"/>
      <c r="B83" s="31"/>
      <c r="C83" s="88"/>
      <c r="D83" s="88"/>
      <c r="E83" s="89"/>
      <c r="F83" s="90"/>
      <c r="G83" s="31"/>
      <c r="H83" s="31"/>
      <c r="I83" s="31"/>
      <c r="J83" s="31"/>
      <c r="K83" s="31"/>
      <c r="L83" s="31"/>
      <c r="M83" s="31"/>
      <c r="N83" s="31"/>
      <c r="O83" s="31"/>
      <c r="P83" s="31"/>
      <c r="Q83" s="31"/>
      <c r="R83" s="31"/>
      <c r="S83" s="31"/>
      <c r="T83" s="31"/>
      <c r="U83" s="31"/>
      <c r="V83" s="31"/>
      <c r="W83" s="31"/>
      <c r="X83" s="31"/>
      <c r="Y83" s="31"/>
      <c r="Z83" s="31"/>
    </row>
    <row r="84" spans="1:26" ht="12.75" customHeight="1">
      <c r="A84" s="31"/>
      <c r="B84" s="31"/>
      <c r="C84" s="88"/>
      <c r="D84" s="88"/>
      <c r="E84" s="89"/>
      <c r="F84" s="90"/>
      <c r="G84" s="31"/>
      <c r="H84" s="31"/>
      <c r="I84" s="31"/>
      <c r="J84" s="31"/>
      <c r="K84" s="31"/>
      <c r="L84" s="31"/>
      <c r="M84" s="31"/>
      <c r="N84" s="31"/>
      <c r="O84" s="31"/>
      <c r="P84" s="31"/>
      <c r="Q84" s="31"/>
      <c r="R84" s="31"/>
      <c r="S84" s="31"/>
      <c r="T84" s="31"/>
      <c r="U84" s="31"/>
      <c r="V84" s="31"/>
      <c r="W84" s="31"/>
      <c r="X84" s="31"/>
      <c r="Y84" s="31"/>
      <c r="Z84" s="31"/>
    </row>
    <row r="85" spans="1:26" ht="12.75" customHeight="1">
      <c r="A85" s="31"/>
      <c r="B85" s="31"/>
      <c r="C85" s="88"/>
      <c r="D85" s="88"/>
      <c r="E85" s="89"/>
      <c r="F85" s="90"/>
      <c r="G85" s="31"/>
      <c r="H85" s="31"/>
      <c r="I85" s="31"/>
      <c r="J85" s="31"/>
      <c r="K85" s="31"/>
      <c r="L85" s="31"/>
      <c r="M85" s="31"/>
      <c r="N85" s="31"/>
      <c r="O85" s="31"/>
      <c r="P85" s="31"/>
      <c r="Q85" s="31"/>
      <c r="R85" s="31"/>
      <c r="S85" s="31"/>
      <c r="T85" s="31"/>
      <c r="U85" s="31"/>
      <c r="V85" s="31"/>
      <c r="W85" s="31"/>
      <c r="X85" s="31"/>
      <c r="Y85" s="31"/>
      <c r="Z85" s="31"/>
    </row>
    <row r="86" spans="1:26" ht="12.75" customHeight="1">
      <c r="A86" s="31"/>
      <c r="B86" s="31"/>
      <c r="C86" s="88"/>
      <c r="D86" s="88"/>
      <c r="E86" s="89"/>
      <c r="F86" s="90"/>
      <c r="G86" s="31"/>
      <c r="H86" s="31"/>
      <c r="I86" s="31"/>
      <c r="J86" s="31"/>
      <c r="K86" s="31"/>
      <c r="L86" s="31"/>
      <c r="M86" s="31"/>
      <c r="N86" s="31"/>
      <c r="O86" s="31"/>
      <c r="P86" s="31"/>
      <c r="Q86" s="31"/>
      <c r="R86" s="31"/>
      <c r="S86" s="31"/>
      <c r="T86" s="31"/>
      <c r="U86" s="31"/>
      <c r="V86" s="31"/>
      <c r="W86" s="31"/>
      <c r="X86" s="31"/>
      <c r="Y86" s="31"/>
      <c r="Z86" s="31"/>
    </row>
    <row r="87" spans="1:26" ht="12.75" customHeight="1">
      <c r="A87" s="31"/>
      <c r="B87" s="31"/>
      <c r="C87" s="88"/>
      <c r="D87" s="88"/>
      <c r="E87" s="89"/>
      <c r="F87" s="90"/>
      <c r="G87" s="31"/>
      <c r="H87" s="31"/>
      <c r="I87" s="31"/>
      <c r="J87" s="31"/>
      <c r="K87" s="31"/>
      <c r="L87" s="31"/>
      <c r="M87" s="31"/>
      <c r="N87" s="31"/>
      <c r="O87" s="31"/>
      <c r="P87" s="31"/>
      <c r="Q87" s="31"/>
      <c r="R87" s="31"/>
      <c r="S87" s="31"/>
      <c r="T87" s="31"/>
      <c r="U87" s="31"/>
      <c r="V87" s="31"/>
      <c r="W87" s="31"/>
      <c r="X87" s="31"/>
      <c r="Y87" s="31"/>
      <c r="Z87" s="31"/>
    </row>
    <row r="88" spans="1:26" ht="12.75" customHeight="1">
      <c r="A88" s="31"/>
      <c r="B88" s="31"/>
      <c r="C88" s="88"/>
      <c r="D88" s="88"/>
      <c r="E88" s="89"/>
      <c r="F88" s="90"/>
      <c r="G88" s="31"/>
      <c r="H88" s="31"/>
      <c r="I88" s="31"/>
      <c r="J88" s="31"/>
      <c r="K88" s="31"/>
      <c r="L88" s="31"/>
      <c r="M88" s="31"/>
      <c r="N88" s="31"/>
      <c r="O88" s="31"/>
      <c r="P88" s="31"/>
      <c r="Q88" s="31"/>
      <c r="R88" s="31"/>
      <c r="S88" s="31"/>
      <c r="T88" s="31"/>
      <c r="U88" s="31"/>
      <c r="V88" s="31"/>
      <c r="W88" s="31"/>
      <c r="X88" s="31"/>
      <c r="Y88" s="31"/>
      <c r="Z88" s="31"/>
    </row>
    <row r="89" spans="1:26" ht="12.75" customHeight="1">
      <c r="A89" s="31"/>
      <c r="B89" s="31"/>
      <c r="C89" s="88"/>
      <c r="D89" s="88"/>
      <c r="E89" s="89"/>
      <c r="F89" s="90"/>
      <c r="G89" s="31"/>
      <c r="H89" s="31"/>
      <c r="I89" s="31"/>
      <c r="J89" s="31"/>
      <c r="K89" s="31"/>
      <c r="L89" s="31"/>
      <c r="M89" s="31"/>
      <c r="N89" s="31"/>
      <c r="O89" s="31"/>
      <c r="P89" s="31"/>
      <c r="Q89" s="31"/>
      <c r="R89" s="31"/>
      <c r="S89" s="31"/>
      <c r="T89" s="31"/>
      <c r="U89" s="31"/>
      <c r="V89" s="31"/>
      <c r="W89" s="31"/>
      <c r="X89" s="31"/>
      <c r="Y89" s="31"/>
      <c r="Z89" s="31"/>
    </row>
    <row r="90" spans="1:26" ht="12.75" customHeight="1">
      <c r="A90" s="31"/>
      <c r="B90" s="31"/>
      <c r="C90" s="88"/>
      <c r="D90" s="88"/>
      <c r="E90" s="89"/>
      <c r="F90" s="90"/>
      <c r="G90" s="31"/>
      <c r="H90" s="31"/>
      <c r="I90" s="31"/>
      <c r="J90" s="31"/>
      <c r="K90" s="31"/>
      <c r="L90" s="31"/>
      <c r="M90" s="31"/>
      <c r="N90" s="31"/>
      <c r="O90" s="31"/>
      <c r="P90" s="31"/>
      <c r="Q90" s="31"/>
      <c r="R90" s="31"/>
      <c r="S90" s="31"/>
      <c r="T90" s="31"/>
      <c r="U90" s="31"/>
      <c r="V90" s="31"/>
      <c r="W90" s="31"/>
      <c r="X90" s="31"/>
      <c r="Y90" s="31"/>
      <c r="Z90" s="31"/>
    </row>
    <row r="91" spans="1:26" ht="12.75" customHeight="1">
      <c r="A91" s="31"/>
      <c r="B91" s="31"/>
      <c r="C91" s="88"/>
      <c r="D91" s="88"/>
      <c r="E91" s="89"/>
      <c r="F91" s="90"/>
      <c r="G91" s="31"/>
      <c r="H91" s="31"/>
      <c r="I91" s="31"/>
      <c r="J91" s="31"/>
      <c r="K91" s="31"/>
      <c r="L91" s="31"/>
      <c r="M91" s="31"/>
      <c r="N91" s="31"/>
      <c r="O91" s="31"/>
      <c r="P91" s="31"/>
      <c r="Q91" s="31"/>
      <c r="R91" s="31"/>
      <c r="S91" s="31"/>
      <c r="T91" s="31"/>
      <c r="U91" s="31"/>
      <c r="V91" s="31"/>
      <c r="W91" s="31"/>
      <c r="X91" s="31"/>
      <c r="Y91" s="31"/>
      <c r="Z91" s="31"/>
    </row>
    <row r="92" spans="1:26" ht="12.75" customHeight="1">
      <c r="A92" s="31"/>
      <c r="B92" s="31"/>
      <c r="C92" s="88"/>
      <c r="D92" s="88"/>
      <c r="E92" s="89"/>
      <c r="F92" s="90"/>
      <c r="G92" s="31"/>
      <c r="H92" s="31"/>
      <c r="I92" s="31"/>
      <c r="J92" s="31"/>
      <c r="K92" s="31"/>
      <c r="L92" s="31"/>
      <c r="M92" s="31"/>
      <c r="N92" s="31"/>
      <c r="O92" s="31"/>
      <c r="P92" s="31"/>
      <c r="Q92" s="31"/>
      <c r="R92" s="31"/>
      <c r="S92" s="31"/>
      <c r="T92" s="31"/>
      <c r="U92" s="31"/>
      <c r="V92" s="31"/>
      <c r="W92" s="31"/>
      <c r="X92" s="31"/>
      <c r="Y92" s="31"/>
      <c r="Z92" s="31"/>
    </row>
    <row r="93" spans="1:26" ht="12.75" customHeight="1">
      <c r="A93" s="31"/>
      <c r="B93" s="31"/>
      <c r="C93" s="88"/>
      <c r="D93" s="88"/>
      <c r="E93" s="89"/>
      <c r="F93" s="90"/>
      <c r="G93" s="31"/>
      <c r="H93" s="31"/>
      <c r="I93" s="31"/>
      <c r="J93" s="31"/>
      <c r="K93" s="31"/>
      <c r="L93" s="31"/>
      <c r="M93" s="31"/>
      <c r="N93" s="31"/>
      <c r="O93" s="31"/>
      <c r="P93" s="31"/>
      <c r="Q93" s="31"/>
      <c r="R93" s="31"/>
      <c r="S93" s="31"/>
      <c r="T93" s="31"/>
      <c r="U93" s="31"/>
      <c r="V93" s="31"/>
      <c r="W93" s="31"/>
      <c r="X93" s="31"/>
      <c r="Y93" s="31"/>
      <c r="Z93" s="31"/>
    </row>
    <row r="94" spans="1:26" ht="12.75" customHeight="1">
      <c r="A94" s="31"/>
      <c r="B94" s="31"/>
      <c r="C94" s="88"/>
      <c r="D94" s="88"/>
      <c r="E94" s="89"/>
      <c r="F94" s="90"/>
      <c r="G94" s="31"/>
      <c r="H94" s="31"/>
      <c r="I94" s="31"/>
      <c r="J94" s="31"/>
      <c r="K94" s="31"/>
      <c r="L94" s="31"/>
      <c r="M94" s="31"/>
      <c r="N94" s="31"/>
      <c r="O94" s="31"/>
      <c r="P94" s="31"/>
      <c r="Q94" s="31"/>
      <c r="R94" s="31"/>
      <c r="S94" s="31"/>
      <c r="T94" s="31"/>
      <c r="U94" s="31"/>
      <c r="V94" s="31"/>
      <c r="W94" s="31"/>
      <c r="X94" s="31"/>
      <c r="Y94" s="31"/>
      <c r="Z94" s="31"/>
    </row>
    <row r="95" spans="1:26" ht="12.75" customHeight="1">
      <c r="A95" s="31"/>
      <c r="B95" s="31"/>
      <c r="C95" s="88"/>
      <c r="D95" s="88"/>
      <c r="E95" s="89"/>
      <c r="F95" s="90"/>
      <c r="G95" s="31"/>
      <c r="H95" s="31"/>
      <c r="I95" s="31"/>
      <c r="J95" s="31"/>
      <c r="K95" s="31"/>
      <c r="L95" s="31"/>
      <c r="M95" s="31"/>
      <c r="N95" s="31"/>
      <c r="O95" s="31"/>
      <c r="P95" s="31"/>
      <c r="Q95" s="31"/>
      <c r="R95" s="31"/>
      <c r="S95" s="31"/>
      <c r="T95" s="31"/>
      <c r="U95" s="31"/>
      <c r="V95" s="31"/>
      <c r="W95" s="31"/>
      <c r="X95" s="31"/>
      <c r="Y95" s="31"/>
      <c r="Z95" s="31"/>
    </row>
    <row r="96" spans="1:26" ht="12.75" customHeight="1">
      <c r="A96" s="31"/>
      <c r="B96" s="31"/>
      <c r="C96" s="88"/>
      <c r="D96" s="88"/>
      <c r="E96" s="89"/>
      <c r="F96" s="90"/>
      <c r="G96" s="31"/>
      <c r="H96" s="31"/>
      <c r="I96" s="31"/>
      <c r="J96" s="31"/>
      <c r="K96" s="31"/>
      <c r="L96" s="31"/>
      <c r="M96" s="31"/>
      <c r="N96" s="31"/>
      <c r="O96" s="31"/>
      <c r="P96" s="31"/>
      <c r="Q96" s="31"/>
      <c r="R96" s="31"/>
      <c r="S96" s="31"/>
      <c r="T96" s="31"/>
      <c r="U96" s="31"/>
      <c r="V96" s="31"/>
      <c r="W96" s="31"/>
      <c r="X96" s="31"/>
      <c r="Y96" s="31"/>
      <c r="Z96" s="31"/>
    </row>
    <row r="97" spans="1:26" ht="12.75" customHeight="1">
      <c r="A97" s="31"/>
      <c r="B97" s="31"/>
      <c r="C97" s="88"/>
      <c r="D97" s="88"/>
      <c r="E97" s="89"/>
      <c r="F97" s="90"/>
      <c r="G97" s="31"/>
      <c r="H97" s="31"/>
      <c r="I97" s="31"/>
      <c r="J97" s="31"/>
      <c r="K97" s="31"/>
      <c r="L97" s="31"/>
      <c r="M97" s="31"/>
      <c r="N97" s="31"/>
      <c r="O97" s="31"/>
      <c r="P97" s="31"/>
      <c r="Q97" s="31"/>
      <c r="R97" s="31"/>
      <c r="S97" s="31"/>
      <c r="T97" s="31"/>
      <c r="U97" s="31"/>
      <c r="V97" s="31"/>
      <c r="W97" s="31"/>
      <c r="X97" s="31"/>
      <c r="Y97" s="31"/>
      <c r="Z97" s="31"/>
    </row>
    <row r="98" spans="1:26" ht="12.75" customHeight="1">
      <c r="A98" s="31"/>
      <c r="B98" s="31"/>
      <c r="C98" s="88"/>
      <c r="D98" s="88"/>
      <c r="E98" s="89"/>
      <c r="F98" s="90"/>
      <c r="G98" s="31"/>
      <c r="H98" s="31"/>
      <c r="I98" s="31"/>
      <c r="J98" s="31"/>
      <c r="K98" s="31"/>
      <c r="L98" s="31"/>
      <c r="M98" s="31"/>
      <c r="N98" s="31"/>
      <c r="O98" s="31"/>
      <c r="P98" s="31"/>
      <c r="Q98" s="31"/>
      <c r="R98" s="31"/>
      <c r="S98" s="31"/>
      <c r="T98" s="31"/>
      <c r="U98" s="31"/>
      <c r="V98" s="31"/>
      <c r="W98" s="31"/>
      <c r="X98" s="31"/>
      <c r="Y98" s="31"/>
      <c r="Z98" s="31"/>
    </row>
    <row r="99" spans="1:26" ht="12.75" customHeight="1">
      <c r="A99" s="18"/>
      <c r="B99" s="18"/>
      <c r="C99" s="130"/>
      <c r="D99" s="130"/>
      <c r="E99" s="96"/>
      <c r="F99" s="131"/>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30"/>
      <c r="D100" s="130"/>
      <c r="E100" s="96"/>
      <c r="F100" s="131"/>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30"/>
      <c r="D101" s="130"/>
      <c r="E101" s="96"/>
      <c r="F101" s="131"/>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30"/>
      <c r="D102" s="130"/>
      <c r="E102" s="96"/>
      <c r="F102" s="131"/>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30"/>
      <c r="D103" s="130"/>
      <c r="E103" s="96"/>
      <c r="F103" s="131"/>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30"/>
      <c r="D104" s="130"/>
      <c r="E104" s="96"/>
      <c r="F104" s="131"/>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30"/>
      <c r="D105" s="130"/>
      <c r="E105" s="96"/>
      <c r="F105" s="131"/>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30"/>
      <c r="D106" s="130"/>
      <c r="E106" s="96"/>
      <c r="F106" s="131"/>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30"/>
      <c r="D107" s="130"/>
      <c r="E107" s="96"/>
      <c r="F107" s="131"/>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30"/>
      <c r="D108" s="130"/>
      <c r="E108" s="96"/>
      <c r="F108" s="131"/>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30"/>
      <c r="D109" s="130"/>
      <c r="E109" s="96"/>
      <c r="F109" s="131"/>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30"/>
      <c r="D110" s="130"/>
      <c r="E110" s="96"/>
      <c r="F110" s="131"/>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30"/>
      <c r="D111" s="130"/>
      <c r="E111" s="96"/>
      <c r="F111" s="131"/>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30"/>
      <c r="D112" s="130"/>
      <c r="E112" s="96"/>
      <c r="F112" s="131"/>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30"/>
      <c r="D113" s="130"/>
      <c r="E113" s="96"/>
      <c r="F113" s="131"/>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30"/>
      <c r="D114" s="130"/>
      <c r="E114" s="96"/>
      <c r="F114" s="131"/>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30"/>
      <c r="D115" s="130"/>
      <c r="E115" s="96"/>
      <c r="F115" s="131"/>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30"/>
      <c r="D116" s="130"/>
      <c r="E116" s="96"/>
      <c r="F116" s="131"/>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30"/>
      <c r="D117" s="130"/>
      <c r="E117" s="96"/>
      <c r="F117" s="131"/>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30"/>
      <c r="D118" s="130"/>
      <c r="E118" s="96"/>
      <c r="F118" s="131"/>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30"/>
      <c r="D119" s="130"/>
      <c r="E119" s="96"/>
      <c r="F119" s="131"/>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30"/>
      <c r="D120" s="130"/>
      <c r="E120" s="96"/>
      <c r="F120" s="131"/>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30"/>
      <c r="D121" s="130"/>
      <c r="E121" s="96"/>
      <c r="F121" s="131"/>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30"/>
      <c r="D122" s="130"/>
      <c r="E122" s="96"/>
      <c r="F122" s="131"/>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30"/>
      <c r="D123" s="130"/>
      <c r="E123" s="96"/>
      <c r="F123" s="131"/>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30"/>
      <c r="D124" s="130"/>
      <c r="E124" s="96"/>
      <c r="F124" s="131"/>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30"/>
      <c r="D125" s="130"/>
      <c r="E125" s="96"/>
      <c r="F125" s="131"/>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30"/>
      <c r="D126" s="130"/>
      <c r="E126" s="96"/>
      <c r="F126" s="131"/>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30"/>
      <c r="D127" s="130"/>
      <c r="E127" s="96"/>
      <c r="F127" s="131"/>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30"/>
      <c r="D128" s="130"/>
      <c r="E128" s="96"/>
      <c r="F128" s="131"/>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30"/>
      <c r="D129" s="130"/>
      <c r="E129" s="96"/>
      <c r="F129" s="131"/>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30"/>
      <c r="D130" s="130"/>
      <c r="E130" s="96"/>
      <c r="F130" s="131"/>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30"/>
      <c r="D131" s="130"/>
      <c r="E131" s="96"/>
      <c r="F131" s="131"/>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30"/>
      <c r="D132" s="130"/>
      <c r="E132" s="96"/>
      <c r="F132" s="131"/>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30"/>
      <c r="D133" s="130"/>
      <c r="E133" s="96"/>
      <c r="F133" s="131"/>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7"/>
      <c r="B134" s="17"/>
      <c r="C134" s="132"/>
      <c r="D134" s="132"/>
      <c r="E134" s="109"/>
      <c r="F134" s="133"/>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32"/>
      <c r="D135" s="132"/>
      <c r="E135" s="109"/>
      <c r="F135" s="133"/>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32"/>
      <c r="D136" s="132"/>
      <c r="E136" s="109"/>
      <c r="F136" s="133"/>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32"/>
      <c r="D137" s="132"/>
      <c r="E137" s="109"/>
      <c r="F137" s="133"/>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32"/>
      <c r="D138" s="132"/>
      <c r="E138" s="109"/>
      <c r="F138" s="133"/>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32"/>
      <c r="D139" s="132"/>
      <c r="E139" s="109"/>
      <c r="F139" s="133"/>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32"/>
      <c r="D140" s="132"/>
      <c r="E140" s="109"/>
      <c r="F140" s="133"/>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32"/>
      <c r="D141" s="132"/>
      <c r="E141" s="109"/>
      <c r="F141" s="133"/>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32"/>
      <c r="D142" s="132"/>
      <c r="E142" s="109"/>
      <c r="F142" s="133"/>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32"/>
      <c r="D143" s="132"/>
      <c r="E143" s="109"/>
      <c r="F143" s="133"/>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32"/>
      <c r="D144" s="132"/>
      <c r="E144" s="109"/>
      <c r="F144" s="133"/>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32"/>
      <c r="D145" s="132"/>
      <c r="E145" s="109"/>
      <c r="F145" s="133"/>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32"/>
      <c r="D146" s="132"/>
      <c r="E146" s="109"/>
      <c r="F146" s="133"/>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32"/>
      <c r="D147" s="132"/>
      <c r="E147" s="109"/>
      <c r="F147" s="133"/>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32"/>
      <c r="D148" s="132"/>
      <c r="E148" s="109"/>
      <c r="F148" s="133"/>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32"/>
      <c r="D149" s="132"/>
      <c r="E149" s="109"/>
      <c r="F149" s="133"/>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32"/>
      <c r="D150" s="132"/>
      <c r="E150" s="109"/>
      <c r="F150" s="133"/>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32"/>
      <c r="D151" s="132"/>
      <c r="E151" s="109"/>
      <c r="F151" s="133"/>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32"/>
      <c r="D152" s="132"/>
      <c r="E152" s="109"/>
      <c r="F152" s="133"/>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32"/>
      <c r="D153" s="132"/>
      <c r="E153" s="109"/>
      <c r="F153" s="133"/>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32"/>
      <c r="D154" s="132"/>
      <c r="E154" s="109"/>
      <c r="F154" s="133"/>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32"/>
      <c r="D155" s="132"/>
      <c r="E155" s="109"/>
      <c r="F155" s="133"/>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32"/>
      <c r="D156" s="132"/>
      <c r="E156" s="109"/>
      <c r="F156" s="133"/>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32"/>
      <c r="D157" s="132"/>
      <c r="E157" s="109"/>
      <c r="F157" s="133"/>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32"/>
      <c r="D158" s="132"/>
      <c r="E158" s="109"/>
      <c r="F158" s="133"/>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32"/>
      <c r="D159" s="132"/>
      <c r="E159" s="109"/>
      <c r="F159" s="133"/>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32"/>
      <c r="D160" s="132"/>
      <c r="E160" s="109"/>
      <c r="F160" s="133"/>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32"/>
      <c r="D161" s="132"/>
      <c r="E161" s="109"/>
      <c r="F161" s="133"/>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32"/>
      <c r="D162" s="132"/>
      <c r="E162" s="109"/>
      <c r="F162" s="133"/>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32"/>
      <c r="D163" s="132"/>
      <c r="E163" s="109"/>
      <c r="F163" s="133"/>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32"/>
      <c r="D164" s="132"/>
      <c r="E164" s="109"/>
      <c r="F164" s="133"/>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32"/>
      <c r="D165" s="132"/>
      <c r="E165" s="109"/>
      <c r="F165" s="133"/>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32"/>
      <c r="D166" s="132"/>
      <c r="E166" s="109"/>
      <c r="F166" s="133"/>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32"/>
      <c r="D167" s="132"/>
      <c r="E167" s="109"/>
      <c r="F167" s="133"/>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32"/>
      <c r="D168" s="132"/>
      <c r="E168" s="109"/>
      <c r="F168" s="133"/>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32"/>
      <c r="D169" s="132"/>
      <c r="E169" s="109"/>
      <c r="F169" s="133"/>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32"/>
      <c r="D170" s="132"/>
      <c r="E170" s="109"/>
      <c r="F170" s="133"/>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32"/>
      <c r="D171" s="132"/>
      <c r="E171" s="109"/>
      <c r="F171" s="133"/>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32"/>
      <c r="D172" s="132"/>
      <c r="E172" s="109"/>
      <c r="F172" s="133"/>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32"/>
      <c r="D173" s="132"/>
      <c r="E173" s="109"/>
      <c r="F173" s="133"/>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32"/>
      <c r="D174" s="132"/>
      <c r="E174" s="109"/>
      <c r="F174" s="133"/>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32"/>
      <c r="D175" s="132"/>
      <c r="E175" s="109"/>
      <c r="F175" s="133"/>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32"/>
      <c r="D176" s="132"/>
      <c r="E176" s="109"/>
      <c r="F176" s="133"/>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32"/>
      <c r="D177" s="132"/>
      <c r="E177" s="109"/>
      <c r="F177" s="133"/>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32"/>
      <c r="D178" s="132"/>
      <c r="E178" s="109"/>
      <c r="F178" s="133"/>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32"/>
      <c r="D179" s="132"/>
      <c r="E179" s="109"/>
      <c r="F179" s="133"/>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32"/>
      <c r="D180" s="132"/>
      <c r="E180" s="109"/>
      <c r="F180" s="133"/>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32"/>
      <c r="D181" s="132"/>
      <c r="E181" s="109"/>
      <c r="F181" s="133"/>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32"/>
      <c r="D182" s="132"/>
      <c r="E182" s="109"/>
      <c r="F182" s="133"/>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32"/>
      <c r="D183" s="132"/>
      <c r="E183" s="109"/>
      <c r="F183" s="133"/>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32"/>
      <c r="D184" s="132"/>
      <c r="E184" s="109"/>
      <c r="F184" s="133"/>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32"/>
      <c r="D185" s="132"/>
      <c r="E185" s="109"/>
      <c r="F185" s="133"/>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32"/>
      <c r="D186" s="132"/>
      <c r="E186" s="109"/>
      <c r="F186" s="133"/>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32"/>
      <c r="D187" s="132"/>
      <c r="E187" s="109"/>
      <c r="F187" s="133"/>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32"/>
      <c r="D188" s="132"/>
      <c r="E188" s="109"/>
      <c r="F188" s="133"/>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32"/>
      <c r="D189" s="132"/>
      <c r="E189" s="109"/>
      <c r="F189" s="133"/>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32"/>
      <c r="D190" s="132"/>
      <c r="E190" s="109"/>
      <c r="F190" s="133"/>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32"/>
      <c r="D191" s="132"/>
      <c r="E191" s="109"/>
      <c r="F191" s="133"/>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32"/>
      <c r="D192" s="132"/>
      <c r="E192" s="109"/>
      <c r="F192" s="133"/>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32"/>
      <c r="D193" s="132"/>
      <c r="E193" s="109"/>
      <c r="F193" s="133"/>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32"/>
      <c r="D194" s="132"/>
      <c r="E194" s="109"/>
      <c r="F194" s="133"/>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32"/>
      <c r="D195" s="132"/>
      <c r="E195" s="109"/>
      <c r="F195" s="133"/>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32"/>
      <c r="D196" s="132"/>
      <c r="E196" s="109"/>
      <c r="F196" s="133"/>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32"/>
      <c r="D197" s="132"/>
      <c r="E197" s="109"/>
      <c r="F197" s="133"/>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32"/>
      <c r="D198" s="132"/>
      <c r="E198" s="109"/>
      <c r="F198" s="133"/>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32"/>
      <c r="D199" s="132"/>
      <c r="E199" s="109"/>
      <c r="F199" s="133"/>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32"/>
      <c r="D200" s="132"/>
      <c r="E200" s="109"/>
      <c r="F200" s="133"/>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32"/>
      <c r="D201" s="132"/>
      <c r="E201" s="109"/>
      <c r="F201" s="133"/>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32"/>
      <c r="D202" s="132"/>
      <c r="E202" s="109"/>
      <c r="F202" s="133"/>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32"/>
      <c r="D203" s="132"/>
      <c r="E203" s="109"/>
      <c r="F203" s="133"/>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32"/>
      <c r="D204" s="132"/>
      <c r="E204" s="109"/>
      <c r="F204" s="133"/>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32"/>
      <c r="D205" s="132"/>
      <c r="E205" s="109"/>
      <c r="F205" s="133"/>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32"/>
      <c r="D206" s="132"/>
      <c r="E206" s="109"/>
      <c r="F206" s="133"/>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32"/>
      <c r="D207" s="132"/>
      <c r="E207" s="109"/>
      <c r="F207" s="133"/>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32"/>
      <c r="D208" s="132"/>
      <c r="E208" s="109"/>
      <c r="F208" s="133"/>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32"/>
      <c r="D209" s="132"/>
      <c r="E209" s="109"/>
      <c r="F209" s="133"/>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32"/>
      <c r="D210" s="132"/>
      <c r="E210" s="109"/>
      <c r="F210" s="133"/>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32"/>
      <c r="D211" s="132"/>
      <c r="E211" s="109"/>
      <c r="F211" s="133"/>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32"/>
      <c r="D212" s="132"/>
      <c r="E212" s="109"/>
      <c r="F212" s="133"/>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32"/>
      <c r="D213" s="132"/>
      <c r="E213" s="109"/>
      <c r="F213" s="133"/>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32"/>
      <c r="D214" s="132"/>
      <c r="E214" s="109"/>
      <c r="F214" s="133"/>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32"/>
      <c r="D215" s="132"/>
      <c r="E215" s="109"/>
      <c r="F215" s="133"/>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32"/>
      <c r="D216" s="132"/>
      <c r="E216" s="109"/>
      <c r="F216" s="133"/>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32"/>
      <c r="D217" s="132"/>
      <c r="E217" s="109"/>
      <c r="F217" s="133"/>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32"/>
      <c r="D218" s="132"/>
      <c r="E218" s="109"/>
      <c r="F218" s="133"/>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32"/>
      <c r="D219" s="132"/>
      <c r="E219" s="109"/>
      <c r="F219" s="133"/>
      <c r="G219" s="17"/>
      <c r="H219" s="17"/>
      <c r="I219" s="17"/>
      <c r="J219" s="17"/>
      <c r="K219" s="17"/>
      <c r="L219" s="17"/>
      <c r="M219" s="17"/>
      <c r="N219" s="17"/>
      <c r="O219" s="17"/>
      <c r="P219" s="17"/>
      <c r="Q219" s="17"/>
      <c r="R219" s="17"/>
      <c r="S219" s="17"/>
      <c r="T219" s="17"/>
      <c r="U219" s="17"/>
      <c r="V219" s="17"/>
      <c r="W219" s="17"/>
      <c r="X219" s="17"/>
      <c r="Y219" s="17"/>
      <c r="Z219" s="17"/>
    </row>
    <row r="220" spans="1:26" ht="12.75" customHeight="1">
      <c r="A220" s="17"/>
      <c r="B220" s="17"/>
      <c r="C220" s="132"/>
      <c r="D220" s="132"/>
      <c r="E220" s="109"/>
      <c r="F220" s="133"/>
      <c r="G220" s="17"/>
      <c r="H220" s="17"/>
      <c r="I220" s="17"/>
      <c r="J220" s="17"/>
      <c r="K220" s="17"/>
      <c r="L220" s="17"/>
      <c r="M220" s="17"/>
      <c r="N220" s="17"/>
      <c r="O220" s="17"/>
      <c r="P220" s="17"/>
      <c r="Q220" s="17"/>
      <c r="R220" s="17"/>
      <c r="S220" s="17"/>
      <c r="T220" s="17"/>
      <c r="U220" s="17"/>
      <c r="V220" s="17"/>
      <c r="W220" s="17"/>
      <c r="X220" s="17"/>
      <c r="Y220" s="17"/>
      <c r="Z220" s="17"/>
    </row>
    <row r="221" spans="1:26" ht="12.75" customHeight="1">
      <c r="A221" s="17"/>
      <c r="B221" s="17"/>
      <c r="C221" s="132"/>
      <c r="D221" s="132"/>
      <c r="E221" s="109"/>
      <c r="F221" s="133"/>
      <c r="G221" s="17"/>
      <c r="H221" s="17"/>
      <c r="I221" s="17"/>
      <c r="J221" s="17"/>
      <c r="K221" s="17"/>
      <c r="L221" s="17"/>
      <c r="M221" s="17"/>
      <c r="N221" s="17"/>
      <c r="O221" s="17"/>
      <c r="P221" s="17"/>
      <c r="Q221" s="17"/>
      <c r="R221" s="17"/>
      <c r="S221" s="17"/>
      <c r="T221" s="17"/>
      <c r="U221" s="17"/>
      <c r="V221" s="17"/>
      <c r="W221" s="17"/>
      <c r="X221" s="17"/>
      <c r="Y221" s="17"/>
      <c r="Z221" s="17"/>
    </row>
    <row r="222" spans="1:26" ht="12.75" customHeight="1">
      <c r="A222" s="17"/>
      <c r="B222" s="17"/>
      <c r="C222" s="132"/>
      <c r="D222" s="132"/>
      <c r="E222" s="109"/>
      <c r="F222" s="133"/>
      <c r="G222" s="17"/>
      <c r="H222" s="17"/>
      <c r="I222" s="17"/>
      <c r="J222" s="17"/>
      <c r="K222" s="17"/>
      <c r="L222" s="17"/>
      <c r="M222" s="17"/>
      <c r="N222" s="17"/>
      <c r="O222" s="17"/>
      <c r="P222" s="17"/>
      <c r="Q222" s="17"/>
      <c r="R222" s="17"/>
      <c r="S222" s="17"/>
      <c r="T222" s="17"/>
      <c r="U222" s="17"/>
      <c r="V222" s="17"/>
      <c r="W222" s="17"/>
      <c r="X222" s="17"/>
      <c r="Y222" s="17"/>
      <c r="Z222" s="17"/>
    </row>
    <row r="223" spans="1:26" ht="12.75" customHeight="1">
      <c r="A223" s="17"/>
      <c r="B223" s="17"/>
      <c r="C223" s="132"/>
      <c r="D223" s="132"/>
      <c r="E223" s="109"/>
      <c r="F223" s="133"/>
      <c r="G223" s="17"/>
      <c r="H223" s="17"/>
      <c r="I223" s="17"/>
      <c r="J223" s="17"/>
      <c r="K223" s="17"/>
      <c r="L223" s="17"/>
      <c r="M223" s="17"/>
      <c r="N223" s="17"/>
      <c r="O223" s="17"/>
      <c r="P223" s="17"/>
      <c r="Q223" s="17"/>
      <c r="R223" s="17"/>
      <c r="S223" s="17"/>
      <c r="T223" s="17"/>
      <c r="U223" s="17"/>
      <c r="V223" s="17"/>
      <c r="W223" s="17"/>
      <c r="X223" s="17"/>
      <c r="Y223" s="17"/>
      <c r="Z223" s="17"/>
    </row>
    <row r="224" spans="1:26" ht="12.75" customHeight="1">
      <c r="A224" s="17"/>
      <c r="B224" s="17"/>
      <c r="C224" s="132"/>
      <c r="D224" s="132"/>
      <c r="E224" s="109"/>
      <c r="F224" s="133"/>
      <c r="G224" s="17"/>
      <c r="H224" s="17"/>
      <c r="I224" s="17"/>
      <c r="J224" s="17"/>
      <c r="K224" s="17"/>
      <c r="L224" s="17"/>
      <c r="M224" s="17"/>
      <c r="N224" s="17"/>
      <c r="O224" s="17"/>
      <c r="P224" s="17"/>
      <c r="Q224" s="17"/>
      <c r="R224" s="17"/>
      <c r="S224" s="17"/>
      <c r="T224" s="17"/>
      <c r="U224" s="17"/>
      <c r="V224" s="17"/>
      <c r="W224" s="17"/>
      <c r="X224" s="17"/>
      <c r="Y224" s="17"/>
      <c r="Z224" s="17"/>
    </row>
    <row r="225" spans="1:26" ht="12.75" customHeight="1">
      <c r="A225" s="17"/>
      <c r="B225" s="17"/>
      <c r="C225" s="132"/>
      <c r="D225" s="132"/>
      <c r="E225" s="109"/>
      <c r="F225" s="133"/>
      <c r="G225" s="17"/>
      <c r="H225" s="17"/>
      <c r="I225" s="17"/>
      <c r="J225" s="17"/>
      <c r="K225" s="17"/>
      <c r="L225" s="17"/>
      <c r="M225" s="17"/>
      <c r="N225" s="17"/>
      <c r="O225" s="17"/>
      <c r="P225" s="17"/>
      <c r="Q225" s="17"/>
      <c r="R225" s="17"/>
      <c r="S225" s="17"/>
      <c r="T225" s="17"/>
      <c r="U225" s="17"/>
      <c r="V225" s="17"/>
      <c r="W225" s="17"/>
      <c r="X225" s="17"/>
      <c r="Y225" s="17"/>
      <c r="Z225" s="17"/>
    </row>
    <row r="226" spans="1:26" ht="15.75" customHeight="1"/>
    <row r="227" spans="1:26" ht="15.75" customHeight="1"/>
    <row r="228" spans="1:26" ht="15.75" customHeight="1"/>
    <row r="229" spans="1:26" ht="15.75" customHeight="1"/>
    <row r="230" spans="1:26" ht="15.75" customHeight="1"/>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2">
    <mergeCell ref="A1:G1"/>
    <mergeCell ref="A25:G26"/>
  </mergeCells>
  <pageMargins left="0.7" right="0.7" top="0.75" bottom="0.75" header="0" footer="0"/>
  <pageSetup orientation="landscape"/>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Z1000"/>
  <sheetViews>
    <sheetView workbookViewId="0">
      <selection sqref="A1:F1"/>
    </sheetView>
  </sheetViews>
  <sheetFormatPr defaultColWidth="12.625" defaultRowHeight="15" customHeight="1"/>
  <cols>
    <col min="1" max="1" width="9" customWidth="1"/>
    <col min="2" max="2" width="23.875" customWidth="1"/>
    <col min="3" max="3" width="15.625" customWidth="1"/>
    <col min="4" max="4" width="15" customWidth="1"/>
    <col min="5" max="5" width="16.375" customWidth="1"/>
    <col min="6" max="6" width="15.25" bestFit="1" customWidth="1"/>
    <col min="7" max="7" width="13.5" customWidth="1"/>
    <col min="8" max="8" width="13.625" customWidth="1"/>
    <col min="9" max="9" width="15.875" customWidth="1"/>
    <col min="10" max="10" width="14.5" customWidth="1"/>
    <col min="11" max="11" width="14.125" customWidth="1"/>
    <col min="12" max="26" width="9" customWidth="1"/>
  </cols>
  <sheetData>
    <row r="1" spans="1:26" ht="18.75">
      <c r="A1" s="913" t="s">
        <v>427</v>
      </c>
      <c r="B1" s="834"/>
      <c r="C1" s="834"/>
      <c r="D1" s="834"/>
      <c r="E1" s="834"/>
      <c r="F1" s="834"/>
      <c r="G1" s="25"/>
      <c r="H1" s="25"/>
      <c r="I1" s="25"/>
      <c r="J1" s="24"/>
      <c r="K1" s="24"/>
      <c r="L1" s="24"/>
      <c r="M1" s="24"/>
      <c r="N1" s="24"/>
      <c r="O1" s="24"/>
      <c r="P1" s="24"/>
      <c r="Q1" s="24"/>
      <c r="R1" s="24"/>
      <c r="S1" s="24"/>
      <c r="T1" s="24"/>
      <c r="U1" s="24"/>
      <c r="V1" s="24"/>
      <c r="W1" s="24"/>
      <c r="X1" s="24"/>
      <c r="Y1" s="24"/>
      <c r="Z1" s="24"/>
    </row>
    <row r="2" spans="1:26" ht="18" customHeight="1">
      <c r="A2" s="1"/>
      <c r="B2" s="26"/>
      <c r="C2" s="27"/>
      <c r="D2" s="27"/>
      <c r="E2" s="28"/>
      <c r="F2" s="26"/>
      <c r="G2" s="29"/>
      <c r="H2" s="29"/>
      <c r="I2" s="30"/>
      <c r="J2" s="1"/>
      <c r="K2" s="1"/>
      <c r="L2" s="1"/>
      <c r="M2" s="1"/>
      <c r="N2" s="1"/>
      <c r="O2" s="1"/>
      <c r="P2" s="1"/>
      <c r="Q2" s="1"/>
      <c r="R2" s="1"/>
      <c r="S2" s="1"/>
      <c r="T2" s="1"/>
      <c r="U2" s="1"/>
      <c r="V2" s="1"/>
      <c r="W2" s="1"/>
      <c r="X2" s="1"/>
      <c r="Y2" s="1"/>
      <c r="Z2" s="1"/>
    </row>
    <row r="3" spans="1:26">
      <c r="A3" s="31"/>
      <c r="B3" s="32"/>
      <c r="C3" s="868" t="s">
        <v>403</v>
      </c>
      <c r="D3" s="853"/>
      <c r="E3" s="853"/>
      <c r="F3" s="854"/>
      <c r="G3" s="31"/>
      <c r="H3" s="31"/>
      <c r="I3" s="31"/>
      <c r="J3" s="31"/>
      <c r="K3" s="31"/>
      <c r="L3" s="31"/>
      <c r="M3" s="31"/>
      <c r="N3" s="31"/>
      <c r="O3" s="31"/>
      <c r="P3" s="31"/>
      <c r="Q3" s="31"/>
      <c r="R3" s="31"/>
      <c r="S3" s="31"/>
      <c r="T3" s="31"/>
      <c r="U3" s="31"/>
      <c r="V3" s="31"/>
      <c r="W3" s="31"/>
      <c r="X3" s="31"/>
      <c r="Y3" s="31"/>
      <c r="Z3" s="31"/>
    </row>
    <row r="4" spans="1:26" ht="30">
      <c r="A4" s="33"/>
      <c r="B4" s="34"/>
      <c r="C4" s="35" t="s">
        <v>37</v>
      </c>
      <c r="D4" s="36" t="s">
        <v>38</v>
      </c>
      <c r="E4" s="37" t="s">
        <v>252</v>
      </c>
      <c r="F4" s="38" t="s">
        <v>39</v>
      </c>
      <c r="G4" s="33"/>
      <c r="H4" s="33"/>
      <c r="I4" s="33"/>
      <c r="J4" s="33"/>
      <c r="K4" s="33"/>
      <c r="L4" s="33"/>
      <c r="M4" s="33"/>
      <c r="N4" s="33"/>
      <c r="O4" s="33"/>
      <c r="P4" s="33"/>
      <c r="Q4" s="33"/>
      <c r="R4" s="33"/>
      <c r="S4" s="33"/>
      <c r="T4" s="33"/>
      <c r="U4" s="33"/>
      <c r="V4" s="33"/>
      <c r="W4" s="33"/>
      <c r="X4" s="33"/>
      <c r="Y4" s="33"/>
      <c r="Z4" s="33"/>
    </row>
    <row r="5" spans="1:26">
      <c r="A5" s="862" t="s">
        <v>40</v>
      </c>
      <c r="B5" s="74" t="s">
        <v>41</v>
      </c>
      <c r="C5" s="48">
        <v>248909</v>
      </c>
      <c r="D5" s="48">
        <v>18736</v>
      </c>
      <c r="E5" s="48">
        <v>14791</v>
      </c>
      <c r="F5" s="48">
        <v>282436</v>
      </c>
      <c r="G5" s="31"/>
      <c r="H5" s="31"/>
      <c r="I5" s="31"/>
      <c r="J5" s="31"/>
      <c r="K5" s="31"/>
      <c r="L5" s="31"/>
      <c r="M5" s="31"/>
      <c r="N5" s="31"/>
      <c r="O5" s="31"/>
      <c r="P5" s="31"/>
      <c r="Q5" s="31"/>
      <c r="R5" s="31"/>
      <c r="S5" s="31"/>
      <c r="T5" s="31"/>
      <c r="U5" s="31"/>
      <c r="V5" s="31"/>
      <c r="W5" s="31"/>
      <c r="X5" s="31"/>
      <c r="Y5" s="31"/>
      <c r="Z5" s="31"/>
    </row>
    <row r="6" spans="1:26">
      <c r="A6" s="863"/>
      <c r="B6" s="76" t="s">
        <v>42</v>
      </c>
      <c r="C6" s="52">
        <v>2475557141.0269899</v>
      </c>
      <c r="D6" s="52">
        <v>283905978.79699999</v>
      </c>
      <c r="E6" s="52">
        <v>125048579.432</v>
      </c>
      <c r="F6" s="52">
        <v>2884511699.25599</v>
      </c>
      <c r="G6" s="31"/>
      <c r="H6" s="31"/>
      <c r="I6" s="31"/>
      <c r="J6" s="31"/>
      <c r="K6" s="31"/>
      <c r="L6" s="31"/>
      <c r="M6" s="31"/>
      <c r="N6" s="31"/>
      <c r="O6" s="31"/>
      <c r="P6" s="31"/>
      <c r="Q6" s="31"/>
      <c r="R6" s="31"/>
      <c r="S6" s="31"/>
      <c r="T6" s="31"/>
      <c r="U6" s="31"/>
      <c r="V6" s="31"/>
      <c r="W6" s="31"/>
      <c r="X6" s="31"/>
      <c r="Y6" s="31"/>
      <c r="Z6" s="31"/>
    </row>
    <row r="7" spans="1:26">
      <c r="A7" s="864"/>
      <c r="B7" s="77" t="s">
        <v>43</v>
      </c>
      <c r="C7" s="57">
        <v>18104948550.7197</v>
      </c>
      <c r="D7" s="57">
        <v>8816962533.8510094</v>
      </c>
      <c r="E7" s="57">
        <v>697196251.829</v>
      </c>
      <c r="F7" s="57">
        <v>27619107336.3997</v>
      </c>
      <c r="G7" s="31"/>
      <c r="H7" s="31"/>
      <c r="I7" s="31"/>
      <c r="J7" s="31"/>
      <c r="K7" s="31"/>
      <c r="L7" s="31"/>
      <c r="M7" s="31"/>
      <c r="N7" s="31"/>
      <c r="O7" s="31"/>
      <c r="P7" s="31"/>
      <c r="Q7" s="31"/>
      <c r="R7" s="31"/>
      <c r="S7" s="31"/>
      <c r="T7" s="31"/>
      <c r="U7" s="31"/>
      <c r="V7" s="31"/>
      <c r="W7" s="31"/>
      <c r="X7" s="31"/>
      <c r="Y7" s="31"/>
      <c r="Z7" s="31"/>
    </row>
    <row r="8" spans="1:26">
      <c r="A8" s="865" t="s">
        <v>44</v>
      </c>
      <c r="B8" s="59" t="s">
        <v>41</v>
      </c>
      <c r="C8" s="62">
        <v>509376</v>
      </c>
      <c r="D8" s="62">
        <v>3128</v>
      </c>
      <c r="E8" s="62">
        <v>95261</v>
      </c>
      <c r="F8" s="62">
        <v>607765</v>
      </c>
      <c r="G8" s="31"/>
      <c r="H8" s="31"/>
      <c r="I8" s="31"/>
      <c r="J8" s="31"/>
      <c r="K8" s="31"/>
      <c r="L8" s="31"/>
      <c r="M8" s="31"/>
      <c r="N8" s="31"/>
      <c r="O8" s="31"/>
      <c r="P8" s="31"/>
      <c r="Q8" s="31"/>
      <c r="R8" s="31"/>
      <c r="S8" s="31"/>
      <c r="T8" s="31"/>
      <c r="U8" s="31"/>
      <c r="V8" s="31"/>
      <c r="W8" s="31"/>
      <c r="X8" s="31"/>
      <c r="Y8" s="31"/>
      <c r="Z8" s="31"/>
    </row>
    <row r="9" spans="1:26">
      <c r="A9" s="866"/>
      <c r="B9" s="63" t="s">
        <v>43</v>
      </c>
      <c r="C9" s="57">
        <v>142581105907.586</v>
      </c>
      <c r="D9" s="57">
        <v>123535684.502</v>
      </c>
      <c r="E9" s="57">
        <v>352222081.41299403</v>
      </c>
      <c r="F9" s="57">
        <v>143056863673.50101</v>
      </c>
      <c r="G9" s="31"/>
      <c r="H9" s="31"/>
      <c r="I9" s="31"/>
      <c r="J9" s="31"/>
      <c r="K9" s="31"/>
      <c r="L9" s="31"/>
      <c r="M9" s="31"/>
      <c r="N9" s="31"/>
      <c r="O9" s="31"/>
      <c r="P9" s="31"/>
      <c r="Q9" s="31"/>
      <c r="R9" s="31"/>
      <c r="S9" s="31"/>
      <c r="T9" s="31"/>
      <c r="U9" s="31"/>
      <c r="V9" s="31"/>
      <c r="W9" s="31"/>
      <c r="X9" s="31"/>
      <c r="Y9" s="31"/>
      <c r="Z9" s="31"/>
    </row>
    <row r="10" spans="1:26">
      <c r="A10" s="865" t="s">
        <v>287</v>
      </c>
      <c r="B10" s="59" t="s">
        <v>45</v>
      </c>
      <c r="C10" s="62">
        <v>19836213.5099998</v>
      </c>
      <c r="D10" s="62">
        <v>1650807.7949999999</v>
      </c>
      <c r="E10" s="62">
        <v>6251996.2139999997</v>
      </c>
      <c r="F10" s="62">
        <v>27739017.5189998</v>
      </c>
      <c r="G10" s="31"/>
      <c r="H10" s="31"/>
      <c r="I10" s="31"/>
      <c r="J10" s="31"/>
      <c r="K10" s="31"/>
      <c r="L10" s="31"/>
      <c r="M10" s="31"/>
      <c r="N10" s="31"/>
      <c r="O10" s="31"/>
      <c r="P10" s="31"/>
      <c r="Q10" s="31"/>
      <c r="R10" s="31"/>
      <c r="S10" s="31"/>
      <c r="T10" s="31"/>
      <c r="U10" s="31"/>
      <c r="V10" s="31"/>
      <c r="W10" s="31"/>
      <c r="X10" s="31"/>
      <c r="Y10" s="31"/>
      <c r="Z10" s="31"/>
    </row>
    <row r="11" spans="1:26">
      <c r="A11" s="866"/>
      <c r="B11" s="63" t="s">
        <v>43</v>
      </c>
      <c r="C11" s="57">
        <v>192907567.16499901</v>
      </c>
      <c r="D11" s="57">
        <v>49085487.009999998</v>
      </c>
      <c r="E11" s="57">
        <v>683645.41799999995</v>
      </c>
      <c r="F11" s="57">
        <v>242676699.59299901</v>
      </c>
      <c r="G11" s="31"/>
      <c r="H11" s="31"/>
      <c r="I11" s="31"/>
      <c r="J11" s="31"/>
      <c r="K11" s="31"/>
      <c r="L11" s="31"/>
      <c r="M11" s="31"/>
      <c r="N11" s="31"/>
      <c r="O11" s="31"/>
      <c r="P11" s="31"/>
      <c r="Q11" s="31"/>
      <c r="R11" s="31"/>
      <c r="S11" s="31"/>
      <c r="T11" s="31"/>
      <c r="U11" s="31"/>
      <c r="V11" s="31"/>
      <c r="W11" s="31"/>
      <c r="X11" s="31"/>
      <c r="Y11" s="31"/>
      <c r="Z11" s="31"/>
    </row>
    <row r="12" spans="1:26" ht="30">
      <c r="A12" s="66" t="s">
        <v>518</v>
      </c>
      <c r="B12" s="67" t="s">
        <v>46</v>
      </c>
      <c r="C12" s="70">
        <v>160878962025.46201</v>
      </c>
      <c r="D12" s="70">
        <v>8989583705.3630295</v>
      </c>
      <c r="E12" s="70">
        <v>1050101978.6599801</v>
      </c>
      <c r="F12" s="70">
        <v>170918647709.48499</v>
      </c>
      <c r="G12" s="31"/>
      <c r="H12" s="31"/>
      <c r="I12" s="31"/>
      <c r="J12" s="31"/>
      <c r="K12" s="31"/>
      <c r="L12" s="31"/>
      <c r="M12" s="31"/>
      <c r="N12" s="31"/>
      <c r="O12" s="31"/>
      <c r="P12" s="31"/>
      <c r="Q12" s="31"/>
      <c r="R12" s="31"/>
      <c r="S12" s="31"/>
      <c r="T12" s="31"/>
      <c r="U12" s="31"/>
      <c r="V12" s="31"/>
      <c r="W12" s="31"/>
      <c r="X12" s="31"/>
      <c r="Y12" s="31"/>
      <c r="Z12" s="3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367" t="s">
        <v>375</v>
      </c>
      <c r="B14" s="93"/>
      <c r="C14" s="93"/>
      <c r="D14" s="93"/>
      <c r="E14" s="93"/>
      <c r="F14" s="93"/>
      <c r="G14" s="31"/>
      <c r="H14" s="31"/>
      <c r="I14" s="31"/>
      <c r="J14" s="31"/>
      <c r="K14" s="31"/>
      <c r="L14" s="31"/>
      <c r="M14" s="31"/>
      <c r="N14" s="31"/>
      <c r="O14" s="31"/>
      <c r="P14" s="31"/>
      <c r="Q14" s="31"/>
      <c r="R14" s="31"/>
      <c r="S14" s="31"/>
      <c r="T14" s="31"/>
      <c r="U14" s="31"/>
      <c r="V14" s="31"/>
      <c r="W14" s="31"/>
      <c r="X14" s="31"/>
      <c r="Y14" s="31"/>
      <c r="Z14" s="31"/>
    </row>
    <row r="15" spans="1:26" ht="16.5" customHeight="1">
      <c r="A15" s="875" t="s">
        <v>233</v>
      </c>
      <c r="B15" s="834"/>
      <c r="C15" s="834"/>
      <c r="D15" s="834"/>
      <c r="E15" s="834"/>
      <c r="F15" s="834"/>
      <c r="G15" s="834"/>
      <c r="H15" s="834"/>
      <c r="I15" s="834"/>
      <c r="J15" s="834"/>
      <c r="K15" s="834"/>
      <c r="L15" s="31"/>
      <c r="M15" s="31"/>
      <c r="N15" s="31"/>
      <c r="O15" s="31"/>
      <c r="P15" s="31"/>
      <c r="Q15" s="31"/>
      <c r="R15" s="31"/>
      <c r="S15" s="31"/>
      <c r="T15" s="31"/>
      <c r="U15" s="31"/>
      <c r="V15" s="31"/>
      <c r="W15" s="31"/>
      <c r="X15" s="31"/>
      <c r="Y15" s="31"/>
      <c r="Z15" s="31"/>
    </row>
    <row r="16" spans="1:26" ht="12.75" customHeight="1">
      <c r="A16" s="861" t="s">
        <v>297</v>
      </c>
      <c r="B16" s="834"/>
      <c r="C16" s="834"/>
      <c r="D16" s="834"/>
      <c r="E16" s="834"/>
      <c r="F16" s="834"/>
      <c r="G16" s="834"/>
      <c r="H16" s="31"/>
      <c r="I16" s="31"/>
      <c r="J16" s="31"/>
      <c r="K16" s="31"/>
      <c r="L16" s="31"/>
      <c r="M16" s="31"/>
      <c r="N16" s="31"/>
      <c r="O16" s="31"/>
      <c r="P16" s="31"/>
      <c r="Q16" s="31"/>
      <c r="R16" s="31"/>
      <c r="S16" s="31"/>
      <c r="T16" s="31"/>
      <c r="U16" s="31"/>
      <c r="V16" s="31"/>
      <c r="W16" s="31"/>
      <c r="X16" s="31"/>
      <c r="Y16" s="31"/>
      <c r="Z16" s="31"/>
    </row>
    <row r="17" spans="1:26" ht="37.5" customHeight="1">
      <c r="A17" s="834"/>
      <c r="B17" s="834"/>
      <c r="C17" s="834"/>
      <c r="D17" s="834"/>
      <c r="E17" s="834"/>
      <c r="F17" s="834"/>
      <c r="G17" s="834"/>
      <c r="H17" s="47"/>
      <c r="I17" s="31"/>
      <c r="J17" s="31"/>
      <c r="K17" s="31"/>
      <c r="L17" s="31"/>
      <c r="M17" s="31"/>
      <c r="N17" s="31"/>
      <c r="O17" s="31"/>
      <c r="P17" s="31"/>
      <c r="Q17" s="31"/>
      <c r="R17" s="31"/>
      <c r="S17" s="31"/>
      <c r="T17" s="31"/>
      <c r="U17" s="31"/>
      <c r="V17" s="31"/>
      <c r="W17" s="31"/>
      <c r="X17" s="31"/>
      <c r="Y17" s="31"/>
      <c r="Z17" s="31"/>
    </row>
    <row r="18" spans="1:26" ht="12.75" customHeight="1">
      <c r="A18" s="31"/>
      <c r="B18" s="31"/>
      <c r="C18" s="31"/>
      <c r="D18" s="31"/>
      <c r="E18" s="31"/>
      <c r="F18" s="31"/>
      <c r="G18" s="47"/>
      <c r="H18" s="47"/>
      <c r="I18" s="31"/>
      <c r="J18" s="31"/>
      <c r="K18" s="31"/>
      <c r="L18" s="31"/>
      <c r="M18" s="31"/>
      <c r="N18" s="31"/>
      <c r="O18" s="31"/>
      <c r="P18" s="31"/>
      <c r="Q18" s="31"/>
      <c r="R18" s="31"/>
      <c r="S18" s="31"/>
      <c r="T18" s="31"/>
      <c r="U18" s="31"/>
      <c r="V18" s="31"/>
      <c r="W18" s="31"/>
      <c r="X18" s="31"/>
      <c r="Y18" s="31"/>
      <c r="Z18" s="31"/>
    </row>
    <row r="19" spans="1:26" ht="12.7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2.7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2.7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2.7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2.7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2.7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2.7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2.7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2.7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2.7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2.7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2.7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2.7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2.7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2.7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2.7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2.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2.7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2.7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2.7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2.7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2.7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2.7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2.7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2.7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2.75" customHeight="1">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2.7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2.7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2.7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2.7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2.7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2.7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2.7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2.7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2.7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2.7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2.7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2.7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2.7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2.7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2.7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2.7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2.7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2.7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2.7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2.7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2.7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2.7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2.7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2.7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2.7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2.7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2.7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2.7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2.7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2.7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2.7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2.7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2.7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2.7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2.7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2.7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2.7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2.7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2.7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2.7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2.7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2.7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2.7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2.7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2.7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2.7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2.7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2.7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2.7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2.7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5.75" customHeight="1"/>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5:K15"/>
    <mergeCell ref="A16:G17"/>
    <mergeCell ref="A1:F1"/>
    <mergeCell ref="C3:F3"/>
    <mergeCell ref="A5:A7"/>
    <mergeCell ref="A8:A9"/>
    <mergeCell ref="A10:A11"/>
  </mergeCells>
  <pageMargins left="0.7" right="0.7" top="0.75" bottom="0.75"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999"/>
  <sheetViews>
    <sheetView zoomScaleNormal="100" workbookViewId="0"/>
  </sheetViews>
  <sheetFormatPr defaultColWidth="12.625" defaultRowHeight="15" customHeight="1"/>
  <cols>
    <col min="1" max="1" width="8.625" customWidth="1"/>
    <col min="2" max="2" width="8.875" customWidth="1"/>
    <col min="3" max="3" width="8.625" customWidth="1"/>
    <col min="4" max="4" width="15.625" customWidth="1"/>
    <col min="5" max="17" width="8.625" customWidth="1"/>
    <col min="18" max="18" width="11.875" customWidth="1"/>
    <col min="19" max="23" width="8.625" customWidth="1"/>
    <col min="24" max="24" width="11.875" customWidth="1"/>
    <col min="25" max="28" width="8.625" customWidth="1"/>
    <col min="29" max="29" width="9.875" customWidth="1"/>
    <col min="30" max="30" width="9.125" customWidth="1"/>
  </cols>
  <sheetData>
    <row r="1" spans="1:30" ht="18.75">
      <c r="A1" s="23" t="s">
        <v>428</v>
      </c>
      <c r="I1" s="924"/>
    </row>
    <row r="2" spans="1:30" ht="14.25" customHeight="1">
      <c r="B2" s="125"/>
    </row>
    <row r="3" spans="1:30" ht="14.25" customHeight="1">
      <c r="A3" s="125"/>
      <c r="B3" s="125"/>
      <c r="C3" s="914" t="s">
        <v>298</v>
      </c>
      <c r="D3" s="854"/>
      <c r="E3" s="914" t="s">
        <v>299</v>
      </c>
      <c r="F3" s="854"/>
      <c r="G3" s="914" t="s">
        <v>300</v>
      </c>
      <c r="H3" s="854"/>
      <c r="I3" s="914" t="s">
        <v>301</v>
      </c>
      <c r="J3" s="854"/>
      <c r="K3" s="914" t="s">
        <v>302</v>
      </c>
      <c r="L3" s="854"/>
      <c r="M3" s="914" t="s">
        <v>303</v>
      </c>
      <c r="N3" s="854"/>
      <c r="O3" s="914" t="s">
        <v>304</v>
      </c>
      <c r="P3" s="854"/>
      <c r="Q3" s="914" t="s">
        <v>305</v>
      </c>
      <c r="R3" s="854"/>
      <c r="S3" s="914" t="s">
        <v>306</v>
      </c>
      <c r="T3" s="854"/>
      <c r="U3" s="914" t="s">
        <v>307</v>
      </c>
      <c r="V3" s="854"/>
      <c r="W3" s="914" t="s">
        <v>308</v>
      </c>
      <c r="X3" s="854"/>
      <c r="Y3" s="914" t="s">
        <v>309</v>
      </c>
      <c r="Z3" s="854"/>
      <c r="AA3" s="914" t="s">
        <v>310</v>
      </c>
      <c r="AB3" s="854"/>
      <c r="AC3" s="914" t="s">
        <v>311</v>
      </c>
      <c r="AD3" s="854"/>
    </row>
    <row r="4" spans="1:30" ht="14.25" customHeight="1">
      <c r="B4" s="326" t="s">
        <v>49</v>
      </c>
      <c r="C4" s="326" t="s">
        <v>312</v>
      </c>
      <c r="D4" s="326" t="s">
        <v>313</v>
      </c>
      <c r="E4" s="326" t="s">
        <v>312</v>
      </c>
      <c r="F4" s="326" t="s">
        <v>313</v>
      </c>
      <c r="G4" s="326" t="s">
        <v>312</v>
      </c>
      <c r="H4" s="326" t="s">
        <v>313</v>
      </c>
      <c r="I4" s="326" t="s">
        <v>312</v>
      </c>
      <c r="J4" s="326" t="s">
        <v>313</v>
      </c>
      <c r="K4" s="326" t="s">
        <v>312</v>
      </c>
      <c r="L4" s="326" t="s">
        <v>313</v>
      </c>
      <c r="M4" s="326" t="s">
        <v>312</v>
      </c>
      <c r="N4" s="326" t="s">
        <v>313</v>
      </c>
      <c r="O4" s="326" t="s">
        <v>312</v>
      </c>
      <c r="P4" s="326" t="s">
        <v>313</v>
      </c>
      <c r="Q4" s="326" t="s">
        <v>312</v>
      </c>
      <c r="R4" s="326" t="s">
        <v>313</v>
      </c>
      <c r="S4" s="326" t="s">
        <v>312</v>
      </c>
      <c r="T4" s="326" t="s">
        <v>313</v>
      </c>
      <c r="U4" s="326" t="s">
        <v>312</v>
      </c>
      <c r="V4" s="326" t="s">
        <v>313</v>
      </c>
      <c r="W4" s="326" t="s">
        <v>312</v>
      </c>
      <c r="X4" s="326" t="s">
        <v>313</v>
      </c>
      <c r="Y4" s="326" t="s">
        <v>312</v>
      </c>
      <c r="Z4" s="326" t="s">
        <v>313</v>
      </c>
      <c r="AA4" s="326" t="s">
        <v>312</v>
      </c>
      <c r="AB4" s="327" t="s">
        <v>313</v>
      </c>
      <c r="AC4" s="326" t="s">
        <v>312</v>
      </c>
      <c r="AD4" s="327" t="s">
        <v>313</v>
      </c>
    </row>
    <row r="5" spans="1:30" ht="14.25" customHeight="1">
      <c r="A5" s="915" t="s">
        <v>40</v>
      </c>
      <c r="B5" s="472" t="s">
        <v>403</v>
      </c>
      <c r="C5" s="328">
        <v>4657</v>
      </c>
      <c r="D5" s="329">
        <v>74.56</v>
      </c>
      <c r="E5" s="328">
        <v>2172</v>
      </c>
      <c r="F5" s="329">
        <v>76.569999999999993</v>
      </c>
      <c r="G5" s="328">
        <v>2394</v>
      </c>
      <c r="H5" s="329">
        <v>70.819999999999993</v>
      </c>
      <c r="I5" s="328">
        <v>4014</v>
      </c>
      <c r="J5" s="329">
        <v>71.22</v>
      </c>
      <c r="K5" s="328">
        <v>12097</v>
      </c>
      <c r="L5" s="329">
        <v>70.58</v>
      </c>
      <c r="M5" s="328">
        <v>35606</v>
      </c>
      <c r="N5" s="329">
        <v>74.16</v>
      </c>
      <c r="O5" s="328">
        <v>25796</v>
      </c>
      <c r="P5" s="329">
        <v>79.510000000000005</v>
      </c>
      <c r="Q5" s="328">
        <v>24412</v>
      </c>
      <c r="R5" s="329">
        <v>77.38</v>
      </c>
      <c r="S5" s="328">
        <v>18998</v>
      </c>
      <c r="T5" s="329">
        <v>78.790000000000006</v>
      </c>
      <c r="U5" s="328">
        <v>27019</v>
      </c>
      <c r="V5" s="329">
        <v>82.69</v>
      </c>
      <c r="W5" s="328">
        <v>31135</v>
      </c>
      <c r="X5" s="329">
        <v>84.9</v>
      </c>
      <c r="Y5" s="328">
        <v>31938</v>
      </c>
      <c r="Z5" s="329">
        <v>89.91</v>
      </c>
      <c r="AA5" s="328">
        <v>20463</v>
      </c>
      <c r="AB5" s="330">
        <v>90.57</v>
      </c>
      <c r="AC5" s="328">
        <v>4409</v>
      </c>
      <c r="AD5" s="330">
        <v>93.15</v>
      </c>
    </row>
    <row r="6" spans="1:30" ht="15" customHeight="1">
      <c r="A6" s="834"/>
      <c r="B6" s="473" t="s">
        <v>397</v>
      </c>
      <c r="C6" s="331">
        <v>4705</v>
      </c>
      <c r="D6" s="332">
        <v>75.41</v>
      </c>
      <c r="E6" s="331">
        <v>2198</v>
      </c>
      <c r="F6" s="332">
        <v>77.52</v>
      </c>
      <c r="G6" s="331">
        <v>2435</v>
      </c>
      <c r="H6" s="332">
        <v>72.64</v>
      </c>
      <c r="I6" s="331">
        <v>4084</v>
      </c>
      <c r="J6" s="332">
        <v>73.69</v>
      </c>
      <c r="K6" s="331">
        <v>12435</v>
      </c>
      <c r="L6" s="332">
        <v>72.790000000000006</v>
      </c>
      <c r="M6" s="331">
        <v>36371</v>
      </c>
      <c r="N6" s="332">
        <v>67.86</v>
      </c>
      <c r="O6" s="331">
        <v>25982</v>
      </c>
      <c r="P6" s="332">
        <v>79.5</v>
      </c>
      <c r="Q6" s="331">
        <v>24288</v>
      </c>
      <c r="R6" s="332">
        <v>78.77</v>
      </c>
      <c r="S6" s="331">
        <v>19187</v>
      </c>
      <c r="T6" s="332">
        <v>80.16</v>
      </c>
      <c r="U6" s="331">
        <v>27409</v>
      </c>
      <c r="V6" s="332">
        <v>83.97</v>
      </c>
      <c r="W6" s="331">
        <v>31415</v>
      </c>
      <c r="X6" s="332">
        <v>86.17</v>
      </c>
      <c r="Y6" s="331">
        <v>32117</v>
      </c>
      <c r="Z6" s="332">
        <v>90.86</v>
      </c>
      <c r="AA6" s="331">
        <v>20361</v>
      </c>
      <c r="AB6" s="333">
        <v>91.11</v>
      </c>
      <c r="AC6" s="331">
        <v>3302</v>
      </c>
      <c r="AD6" s="333">
        <v>90.85</v>
      </c>
    </row>
    <row r="7" spans="1:30" ht="14.25" customHeight="1">
      <c r="A7" s="834"/>
      <c r="B7" s="474" t="s">
        <v>391</v>
      </c>
      <c r="C7" s="334">
        <v>4671</v>
      </c>
      <c r="D7" s="335">
        <v>75.28</v>
      </c>
      <c r="E7" s="334">
        <v>2197</v>
      </c>
      <c r="F7" s="335">
        <v>76.569999999999993</v>
      </c>
      <c r="G7" s="334">
        <v>2411</v>
      </c>
      <c r="H7" s="335">
        <v>72.13</v>
      </c>
      <c r="I7" s="334">
        <v>4091</v>
      </c>
      <c r="J7" s="335">
        <v>74.099999999999994</v>
      </c>
      <c r="K7" s="334">
        <v>12140</v>
      </c>
      <c r="L7" s="335">
        <v>73.05</v>
      </c>
      <c r="M7" s="334">
        <v>34923</v>
      </c>
      <c r="N7" s="335">
        <v>76.92</v>
      </c>
      <c r="O7" s="334">
        <v>25785</v>
      </c>
      <c r="P7" s="335">
        <v>80.48</v>
      </c>
      <c r="Q7" s="334">
        <v>24078</v>
      </c>
      <c r="R7" s="335">
        <v>78.97</v>
      </c>
      <c r="S7" s="334">
        <v>19134</v>
      </c>
      <c r="T7" s="335">
        <v>80.61</v>
      </c>
      <c r="U7" s="334">
        <v>27307</v>
      </c>
      <c r="V7" s="335">
        <v>83.86</v>
      </c>
      <c r="W7" s="334">
        <v>31644</v>
      </c>
      <c r="X7" s="335">
        <v>86.31</v>
      </c>
      <c r="Y7" s="334">
        <v>32064</v>
      </c>
      <c r="Z7" s="335">
        <v>91.49</v>
      </c>
      <c r="AA7" s="334">
        <v>20258</v>
      </c>
      <c r="AB7" s="336">
        <v>91.32</v>
      </c>
      <c r="AC7" s="334">
        <v>2391</v>
      </c>
      <c r="AD7" s="336">
        <v>93.56</v>
      </c>
    </row>
    <row r="8" spans="1:30" ht="14.25" customHeight="1">
      <c r="A8" s="915" t="s">
        <v>44</v>
      </c>
      <c r="B8" s="475" t="s">
        <v>403</v>
      </c>
      <c r="C8" s="337">
        <v>7121</v>
      </c>
      <c r="D8" s="338">
        <v>59.33</v>
      </c>
      <c r="E8" s="337">
        <v>1732</v>
      </c>
      <c r="F8" s="338">
        <v>76.709999999999994</v>
      </c>
      <c r="G8" s="337">
        <v>3856</v>
      </c>
      <c r="H8" s="338">
        <v>72.73</v>
      </c>
      <c r="I8" s="337">
        <v>3237</v>
      </c>
      <c r="J8" s="338">
        <v>79.540000000000006</v>
      </c>
      <c r="K8" s="337">
        <v>15503</v>
      </c>
      <c r="L8" s="338">
        <v>80.12</v>
      </c>
      <c r="M8" s="337">
        <v>35854</v>
      </c>
      <c r="N8" s="338">
        <v>64.05</v>
      </c>
      <c r="O8" s="337">
        <v>37211</v>
      </c>
      <c r="P8" s="338">
        <v>71.849999999999994</v>
      </c>
      <c r="Q8" s="337">
        <v>45213</v>
      </c>
      <c r="R8" s="338">
        <v>77.45</v>
      </c>
      <c r="S8" s="337">
        <v>38517</v>
      </c>
      <c r="T8" s="338">
        <v>78.77</v>
      </c>
      <c r="U8" s="337">
        <v>47440</v>
      </c>
      <c r="V8" s="338">
        <v>78.180000000000007</v>
      </c>
      <c r="W8" s="337">
        <v>73973</v>
      </c>
      <c r="X8" s="338">
        <v>83.77</v>
      </c>
      <c r="Y8" s="337">
        <v>84280</v>
      </c>
      <c r="Z8" s="338">
        <v>88.64</v>
      </c>
      <c r="AA8" s="337">
        <v>87172</v>
      </c>
      <c r="AB8" s="339">
        <v>85.99</v>
      </c>
      <c r="AC8" s="337">
        <v>23250</v>
      </c>
      <c r="AD8" s="339">
        <v>89.83</v>
      </c>
    </row>
    <row r="9" spans="1:30" ht="15" customHeight="1">
      <c r="A9" s="834"/>
      <c r="B9" s="476" t="s">
        <v>397</v>
      </c>
      <c r="C9" s="340">
        <v>7247</v>
      </c>
      <c r="D9" s="341">
        <v>60.02</v>
      </c>
      <c r="E9" s="340">
        <v>1733</v>
      </c>
      <c r="F9" s="341">
        <v>76.7</v>
      </c>
      <c r="G9" s="340">
        <v>3852</v>
      </c>
      <c r="H9" s="341">
        <v>69.14</v>
      </c>
      <c r="I9" s="340">
        <v>3295</v>
      </c>
      <c r="J9" s="341">
        <v>76.430000000000007</v>
      </c>
      <c r="K9" s="340">
        <v>14841</v>
      </c>
      <c r="L9" s="341">
        <v>78.62</v>
      </c>
      <c r="M9" s="340">
        <v>35674</v>
      </c>
      <c r="N9" s="341">
        <v>55.59</v>
      </c>
      <c r="O9" s="340">
        <v>36793</v>
      </c>
      <c r="P9" s="341">
        <v>64.38</v>
      </c>
      <c r="Q9" s="340">
        <v>45133</v>
      </c>
      <c r="R9" s="341">
        <v>72.95</v>
      </c>
      <c r="S9" s="340">
        <v>39035</v>
      </c>
      <c r="T9" s="341">
        <v>74.97</v>
      </c>
      <c r="U9" s="340">
        <v>47589</v>
      </c>
      <c r="V9" s="341">
        <v>75.34</v>
      </c>
      <c r="W9" s="340">
        <v>74142</v>
      </c>
      <c r="X9" s="341">
        <v>82.85</v>
      </c>
      <c r="Y9" s="340">
        <v>83897</v>
      </c>
      <c r="Z9" s="341">
        <v>87.99</v>
      </c>
      <c r="AA9" s="340">
        <v>86973</v>
      </c>
      <c r="AB9" s="342">
        <v>85.8</v>
      </c>
      <c r="AC9" s="340">
        <v>18495</v>
      </c>
      <c r="AD9" s="342">
        <v>78.38</v>
      </c>
    </row>
    <row r="10" spans="1:30" ht="14.25" customHeight="1">
      <c r="A10" s="916"/>
      <c r="B10" s="477" t="s">
        <v>391</v>
      </c>
      <c r="C10" s="343">
        <v>7104</v>
      </c>
      <c r="D10" s="344">
        <v>60.28</v>
      </c>
      <c r="E10" s="343">
        <v>1689</v>
      </c>
      <c r="F10" s="344">
        <v>79.56</v>
      </c>
      <c r="G10" s="343">
        <v>3696</v>
      </c>
      <c r="H10" s="344">
        <v>74.7</v>
      </c>
      <c r="I10" s="343">
        <v>3283</v>
      </c>
      <c r="J10" s="344">
        <v>80.14</v>
      </c>
      <c r="K10" s="343">
        <v>14644</v>
      </c>
      <c r="L10" s="344">
        <v>80.84</v>
      </c>
      <c r="M10" s="343">
        <v>34345</v>
      </c>
      <c r="N10" s="344">
        <v>70.08</v>
      </c>
      <c r="O10" s="343">
        <v>35612</v>
      </c>
      <c r="P10" s="344">
        <v>76.19</v>
      </c>
      <c r="Q10" s="343">
        <v>44460</v>
      </c>
      <c r="R10" s="344">
        <v>81.349999999999994</v>
      </c>
      <c r="S10" s="343">
        <v>38074</v>
      </c>
      <c r="T10" s="344">
        <v>82.06</v>
      </c>
      <c r="U10" s="343">
        <v>46676</v>
      </c>
      <c r="V10" s="344">
        <v>81.99</v>
      </c>
      <c r="W10" s="343">
        <v>72955</v>
      </c>
      <c r="X10" s="344">
        <v>85.44</v>
      </c>
      <c r="Y10" s="343">
        <v>82305</v>
      </c>
      <c r="Z10" s="344">
        <v>87.9</v>
      </c>
      <c r="AA10" s="343">
        <v>85342</v>
      </c>
      <c r="AB10" s="345">
        <v>85.61</v>
      </c>
      <c r="AC10" s="343">
        <v>13598</v>
      </c>
      <c r="AD10" s="345">
        <v>91.39</v>
      </c>
    </row>
    <row r="11" spans="1:30" ht="14.25" customHeight="1">
      <c r="A11" s="346"/>
      <c r="B11" s="313"/>
      <c r="C11" s="312"/>
      <c r="D11" s="347"/>
      <c r="E11" s="312"/>
      <c r="F11" s="347"/>
      <c r="G11" s="312"/>
      <c r="H11" s="347"/>
      <c r="I11" s="312"/>
      <c r="J11" s="347"/>
      <c r="K11" s="312"/>
      <c r="L11" s="347"/>
      <c r="M11" s="312"/>
      <c r="N11" s="347"/>
      <c r="O11" s="312"/>
      <c r="P11" s="347"/>
      <c r="Q11" s="312"/>
      <c r="R11" s="347"/>
      <c r="S11" s="312"/>
      <c r="T11" s="347"/>
      <c r="U11" s="312"/>
      <c r="V11" s="347"/>
      <c r="W11" s="312"/>
      <c r="X11" s="347"/>
      <c r="Y11" s="312"/>
      <c r="Z11" s="347"/>
      <c r="AA11" s="312"/>
      <c r="AB11" s="347"/>
    </row>
    <row r="12" spans="1:30" ht="14.25" customHeight="1"/>
    <row r="13" spans="1:30"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row>
    <row r="14" spans="1:30"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row>
    <row r="15" spans="1:30"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row>
    <row r="16" spans="1:30"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6">
    <mergeCell ref="AA3:AB3"/>
    <mergeCell ref="AC3:AD3"/>
    <mergeCell ref="A5:A7"/>
    <mergeCell ref="A8:A10"/>
    <mergeCell ref="C3:D3"/>
    <mergeCell ref="E3:F3"/>
    <mergeCell ref="G3:H3"/>
    <mergeCell ref="I3:J3"/>
    <mergeCell ref="K3:L3"/>
    <mergeCell ref="M3:N3"/>
    <mergeCell ref="O3:P3"/>
    <mergeCell ref="Q3:R3"/>
    <mergeCell ref="S3:T3"/>
    <mergeCell ref="U3:V3"/>
    <mergeCell ref="W3:X3"/>
    <mergeCell ref="Y3:Z3"/>
  </mergeCells>
  <pageMargins left="0.7" right="0.7" top="0.75" bottom="0.75" header="0" footer="0"/>
  <pageSetup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46F0-363C-4285-8345-64128914ACEB}">
  <dimension ref="A1:AA988"/>
  <sheetViews>
    <sheetView workbookViewId="0"/>
  </sheetViews>
  <sheetFormatPr defaultColWidth="12.625" defaultRowHeight="15" customHeight="1"/>
  <cols>
    <col min="1" max="1" width="39.25" customWidth="1"/>
    <col min="2" max="2" width="8" bestFit="1" customWidth="1"/>
    <col min="3" max="3" width="7" bestFit="1" customWidth="1"/>
    <col min="4" max="5" width="8" bestFit="1" customWidth="1"/>
    <col min="6" max="17" width="8.625" customWidth="1"/>
    <col min="18" max="18" width="11.875" customWidth="1"/>
    <col min="19" max="23" width="8.625" customWidth="1"/>
    <col min="24" max="24" width="11.875" customWidth="1"/>
    <col min="25" max="28" width="8.625" customWidth="1"/>
  </cols>
  <sheetData>
    <row r="1" spans="1:27" ht="18.75">
      <c r="A1" s="272" t="s">
        <v>429</v>
      </c>
      <c r="B1" s="367"/>
      <c r="C1" s="367"/>
      <c r="D1" s="367"/>
      <c r="E1" s="367"/>
      <c r="F1" s="367"/>
    </row>
    <row r="2" spans="1:27" ht="14.25" customHeight="1" thickBot="1">
      <c r="A2" s="367"/>
      <c r="B2" s="388"/>
      <c r="C2" s="367"/>
      <c r="D2" s="367"/>
      <c r="E2" s="367"/>
      <c r="F2" s="367"/>
    </row>
    <row r="3" spans="1:27" ht="15.75" thickBot="1">
      <c r="A3" s="815"/>
      <c r="B3" s="917" t="s">
        <v>267</v>
      </c>
      <c r="C3" s="918"/>
      <c r="D3" s="918"/>
      <c r="E3" s="918"/>
      <c r="F3" s="919"/>
    </row>
    <row r="4" spans="1:27" ht="36" customHeight="1" thickBot="1">
      <c r="A4" s="358" t="s">
        <v>103</v>
      </c>
      <c r="B4" s="817" t="s">
        <v>519</v>
      </c>
      <c r="C4" s="817" t="s">
        <v>520</v>
      </c>
      <c r="D4" s="817" t="s">
        <v>521</v>
      </c>
      <c r="E4" s="817" t="s">
        <v>522</v>
      </c>
      <c r="F4" s="816" t="s">
        <v>325</v>
      </c>
    </row>
    <row r="5" spans="1:27" ht="14.25" customHeight="1">
      <c r="A5" s="389" t="s">
        <v>321</v>
      </c>
      <c r="B5" s="390">
        <v>77970</v>
      </c>
      <c r="C5" s="390">
        <v>10367</v>
      </c>
      <c r="D5" s="390">
        <v>18656</v>
      </c>
      <c r="E5" s="390">
        <v>14427</v>
      </c>
      <c r="F5" s="441">
        <f>SUM(B5:E5)</f>
        <v>121420</v>
      </c>
      <c r="G5" s="1"/>
      <c r="H5" s="1"/>
      <c r="I5" s="1"/>
      <c r="J5" s="1"/>
      <c r="K5" s="1"/>
      <c r="L5" s="1"/>
      <c r="M5" s="1"/>
      <c r="N5" s="1"/>
      <c r="O5" s="1"/>
      <c r="P5" s="1"/>
      <c r="Q5" s="1"/>
      <c r="R5" s="1"/>
      <c r="S5" s="1"/>
      <c r="T5" s="1"/>
      <c r="U5" s="1"/>
      <c r="V5" s="1"/>
      <c r="W5" s="1"/>
      <c r="X5" s="1"/>
      <c r="Y5" s="1"/>
      <c r="Z5" s="1"/>
      <c r="AA5" s="1"/>
    </row>
    <row r="6" spans="1:27" ht="14.25" customHeight="1">
      <c r="A6" s="391" t="s">
        <v>322</v>
      </c>
      <c r="B6" s="392">
        <v>149609</v>
      </c>
      <c r="C6" s="392">
        <v>26622</v>
      </c>
      <c r="D6" s="392">
        <v>71096</v>
      </c>
      <c r="E6" s="392">
        <v>103868</v>
      </c>
      <c r="F6" s="442">
        <f t="shared" ref="F6:F23" si="0">SUM(B6:E6)</f>
        <v>351195</v>
      </c>
      <c r="G6" s="1"/>
      <c r="H6" s="1"/>
      <c r="I6" s="1"/>
      <c r="J6" s="1"/>
      <c r="K6" s="1"/>
      <c r="L6" s="1"/>
      <c r="M6" s="1"/>
      <c r="N6" s="1"/>
      <c r="O6" s="1"/>
      <c r="P6" s="1"/>
      <c r="Q6" s="1"/>
      <c r="R6" s="1"/>
      <c r="S6" s="1"/>
      <c r="T6" s="1"/>
      <c r="U6" s="1"/>
      <c r="V6" s="1"/>
      <c r="W6" s="1"/>
      <c r="X6" s="1"/>
      <c r="Y6" s="1"/>
      <c r="Z6" s="1"/>
      <c r="AA6" s="1"/>
    </row>
    <row r="7" spans="1:27" ht="14.25" customHeight="1">
      <c r="A7" s="393" t="s">
        <v>323</v>
      </c>
      <c r="B7" s="394">
        <v>1671</v>
      </c>
      <c r="C7" s="394">
        <v>189</v>
      </c>
      <c r="D7" s="394">
        <v>317</v>
      </c>
      <c r="E7" s="394">
        <v>2401</v>
      </c>
      <c r="F7" s="443">
        <f t="shared" si="0"/>
        <v>4578</v>
      </c>
      <c r="G7" s="1"/>
      <c r="H7" s="1"/>
      <c r="I7" s="1"/>
      <c r="J7" s="1"/>
      <c r="K7" s="1"/>
      <c r="L7" s="1"/>
      <c r="M7" s="1"/>
      <c r="N7" s="1"/>
      <c r="O7" s="1"/>
      <c r="P7" s="1"/>
      <c r="Q7" s="1"/>
      <c r="R7" s="1"/>
      <c r="S7" s="1"/>
      <c r="T7" s="1"/>
      <c r="U7" s="1"/>
      <c r="V7" s="1"/>
      <c r="W7" s="1"/>
      <c r="X7" s="1"/>
      <c r="Y7" s="1"/>
      <c r="Z7" s="1"/>
      <c r="AA7" s="1"/>
    </row>
    <row r="8" spans="1:27" ht="14.25" customHeight="1">
      <c r="A8" s="473" t="s">
        <v>523</v>
      </c>
      <c r="B8" s="392">
        <v>667</v>
      </c>
      <c r="C8" s="392">
        <v>16</v>
      </c>
      <c r="D8" s="392">
        <v>26</v>
      </c>
      <c r="E8" s="392">
        <v>310</v>
      </c>
      <c r="F8" s="442">
        <f t="shared" si="0"/>
        <v>1019</v>
      </c>
    </row>
    <row r="9" spans="1:27" ht="14.25" customHeight="1">
      <c r="A9" s="812" t="s">
        <v>104</v>
      </c>
      <c r="B9" s="813">
        <v>14081</v>
      </c>
      <c r="C9" s="813">
        <v>4999</v>
      </c>
      <c r="D9" s="813">
        <v>8204</v>
      </c>
      <c r="E9" s="813">
        <v>10380</v>
      </c>
      <c r="F9" s="814">
        <f t="shared" si="0"/>
        <v>37664</v>
      </c>
    </row>
    <row r="10" spans="1:27" ht="14.25" customHeight="1">
      <c r="A10" s="391" t="s">
        <v>105</v>
      </c>
      <c r="B10" s="392">
        <v>129</v>
      </c>
      <c r="C10" s="392">
        <v>21</v>
      </c>
      <c r="D10" s="392">
        <v>98</v>
      </c>
      <c r="E10" s="392">
        <v>324</v>
      </c>
      <c r="F10" s="442">
        <f t="shared" si="0"/>
        <v>572</v>
      </c>
    </row>
    <row r="11" spans="1:27" ht="14.25" customHeight="1">
      <c r="A11" s="393" t="s">
        <v>106</v>
      </c>
      <c r="B11" s="394">
        <v>13301</v>
      </c>
      <c r="C11" s="394">
        <v>1463</v>
      </c>
      <c r="D11" s="394">
        <v>1996</v>
      </c>
      <c r="E11" s="394">
        <v>1449</v>
      </c>
      <c r="F11" s="443">
        <f t="shared" si="0"/>
        <v>18209</v>
      </c>
    </row>
    <row r="12" spans="1:27" ht="14.25" customHeight="1">
      <c r="A12" s="391" t="s">
        <v>107</v>
      </c>
      <c r="B12" s="392">
        <v>1832</v>
      </c>
      <c r="C12" s="392">
        <v>254</v>
      </c>
      <c r="D12" s="392">
        <v>406</v>
      </c>
      <c r="E12" s="392">
        <v>499</v>
      </c>
      <c r="F12" s="442">
        <f t="shared" si="0"/>
        <v>2991</v>
      </c>
    </row>
    <row r="13" spans="1:27" ht="14.25" customHeight="1">
      <c r="A13" s="812" t="s">
        <v>108</v>
      </c>
      <c r="B13" s="813">
        <v>40253</v>
      </c>
      <c r="C13" s="813">
        <v>905</v>
      </c>
      <c r="D13" s="813">
        <v>1460</v>
      </c>
      <c r="E13" s="813">
        <v>1850</v>
      </c>
      <c r="F13" s="814">
        <f t="shared" si="0"/>
        <v>44468</v>
      </c>
    </row>
    <row r="14" spans="1:27" ht="14.25" customHeight="1">
      <c r="A14" s="391" t="s">
        <v>109</v>
      </c>
      <c r="B14" s="392">
        <v>2851</v>
      </c>
      <c r="C14" s="392">
        <v>361</v>
      </c>
      <c r="D14" s="392">
        <v>433</v>
      </c>
      <c r="E14" s="392">
        <v>684</v>
      </c>
      <c r="F14" s="442">
        <f t="shared" si="0"/>
        <v>4329</v>
      </c>
    </row>
    <row r="15" spans="1:27" ht="14.25" customHeight="1">
      <c r="A15" s="393" t="s">
        <v>110</v>
      </c>
      <c r="B15" s="394">
        <v>3298</v>
      </c>
      <c r="C15" s="394">
        <v>428</v>
      </c>
      <c r="D15" s="394">
        <v>567</v>
      </c>
      <c r="E15" s="394">
        <v>206</v>
      </c>
      <c r="F15" s="443">
        <f t="shared" si="0"/>
        <v>4499</v>
      </c>
    </row>
    <row r="16" spans="1:27" ht="14.25" customHeight="1">
      <c r="A16" s="391" t="s">
        <v>111</v>
      </c>
      <c r="B16" s="392">
        <v>158</v>
      </c>
      <c r="C16" s="392">
        <v>32</v>
      </c>
      <c r="D16" s="392">
        <v>62</v>
      </c>
      <c r="E16" s="392">
        <v>35</v>
      </c>
      <c r="F16" s="442">
        <f t="shared" si="0"/>
        <v>287</v>
      </c>
    </row>
    <row r="17" spans="1:6" ht="14.25" customHeight="1">
      <c r="A17" s="812" t="s">
        <v>114</v>
      </c>
      <c r="B17" s="813">
        <v>13086</v>
      </c>
      <c r="C17" s="813">
        <v>2788</v>
      </c>
      <c r="D17" s="813">
        <v>2064</v>
      </c>
      <c r="E17" s="813">
        <v>335</v>
      </c>
      <c r="F17" s="814">
        <f t="shared" si="0"/>
        <v>18273</v>
      </c>
    </row>
    <row r="18" spans="1:6" ht="14.25" customHeight="1">
      <c r="A18" s="391" t="s">
        <v>115</v>
      </c>
      <c r="B18" s="392">
        <v>4801</v>
      </c>
      <c r="C18" s="392">
        <v>1049</v>
      </c>
      <c r="D18" s="392">
        <v>1993</v>
      </c>
      <c r="E18" s="392">
        <v>1995</v>
      </c>
      <c r="F18" s="442">
        <f t="shared" si="0"/>
        <v>9838</v>
      </c>
    </row>
    <row r="19" spans="1:6" ht="14.25" customHeight="1">
      <c r="A19" s="393" t="s">
        <v>112</v>
      </c>
      <c r="B19" s="394">
        <v>74390</v>
      </c>
      <c r="C19" s="394">
        <v>12921</v>
      </c>
      <c r="D19" s="394">
        <v>27711</v>
      </c>
      <c r="E19" s="394">
        <v>17542</v>
      </c>
      <c r="F19" s="443">
        <f t="shared" si="0"/>
        <v>132564</v>
      </c>
    </row>
    <row r="20" spans="1:6" ht="14.25" customHeight="1">
      <c r="A20" s="391" t="s">
        <v>116</v>
      </c>
      <c r="B20" s="392">
        <v>179</v>
      </c>
      <c r="C20" s="392">
        <v>7</v>
      </c>
      <c r="D20" s="392">
        <v>26</v>
      </c>
      <c r="E20" s="392">
        <v>11</v>
      </c>
      <c r="F20" s="442">
        <f t="shared" si="0"/>
        <v>223</v>
      </c>
    </row>
    <row r="21" spans="1:6" ht="14.25" customHeight="1">
      <c r="A21" s="812" t="s">
        <v>117</v>
      </c>
      <c r="B21" s="813">
        <v>861</v>
      </c>
      <c r="C21" s="813">
        <v>278</v>
      </c>
      <c r="D21" s="813">
        <v>367</v>
      </c>
      <c r="E21" s="813">
        <v>190</v>
      </c>
      <c r="F21" s="814">
        <f t="shared" si="0"/>
        <v>1696</v>
      </c>
    </row>
    <row r="22" spans="1:6" ht="14.25" customHeight="1">
      <c r="A22" s="391" t="s">
        <v>118</v>
      </c>
      <c r="B22" s="392">
        <v>2657</v>
      </c>
      <c r="C22" s="392">
        <v>868</v>
      </c>
      <c r="D22" s="392">
        <v>901</v>
      </c>
      <c r="E22" s="392">
        <v>361</v>
      </c>
      <c r="F22" s="442">
        <f t="shared" si="0"/>
        <v>4787</v>
      </c>
    </row>
    <row r="23" spans="1:6" ht="14.25" customHeight="1" thickBot="1">
      <c r="A23" s="393" t="s">
        <v>324</v>
      </c>
      <c r="B23" s="394">
        <v>40661</v>
      </c>
      <c r="C23" s="394">
        <v>9503</v>
      </c>
      <c r="D23" s="394">
        <v>20236</v>
      </c>
      <c r="E23" s="394">
        <v>27674</v>
      </c>
      <c r="F23" s="443">
        <f t="shared" si="0"/>
        <v>98074</v>
      </c>
    </row>
    <row r="24" spans="1:6" ht="14.25" customHeight="1" thickBot="1">
      <c r="A24" s="395" t="s">
        <v>39</v>
      </c>
      <c r="B24" s="439">
        <f>SUM(B5:B23)</f>
        <v>442455</v>
      </c>
      <c r="C24" s="439">
        <f>SUM(C5:C23)</f>
        <v>73071</v>
      </c>
      <c r="D24" s="439">
        <f>SUM(D5:D23)</f>
        <v>156619</v>
      </c>
      <c r="E24" s="439">
        <f>SUM(E5:E23)</f>
        <v>184541</v>
      </c>
      <c r="F24" s="440">
        <f>SUM(B24:E24)</f>
        <v>856686</v>
      </c>
    </row>
    <row r="25" spans="1:6">
      <c r="A25" s="367" t="s">
        <v>380</v>
      </c>
      <c r="B25" s="367"/>
      <c r="C25" s="367"/>
      <c r="D25" s="367"/>
      <c r="E25" s="367"/>
      <c r="F25" s="367"/>
    </row>
    <row r="26" spans="1:6">
      <c r="A26" s="879" t="s">
        <v>381</v>
      </c>
      <c r="B26" s="834"/>
      <c r="C26" s="834"/>
      <c r="D26" s="834"/>
      <c r="E26" s="834"/>
      <c r="F26" s="834"/>
    </row>
    <row r="27" spans="1:6" ht="126" customHeight="1">
      <c r="A27" s="925" t="s">
        <v>544</v>
      </c>
      <c r="B27" s="926"/>
      <c r="C27" s="926"/>
      <c r="D27" s="926"/>
      <c r="E27" s="926"/>
      <c r="F27" s="927"/>
    </row>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3">
    <mergeCell ref="B3:F3"/>
    <mergeCell ref="A26:F26"/>
    <mergeCell ref="A27:F27"/>
  </mergeCells>
  <pageMargins left="0.7" right="0.7" top="0.75" bottom="0.75" header="0" footer="0"/>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9"/>
  <sheetViews>
    <sheetView workbookViewId="0">
      <selection sqref="A1:E1"/>
    </sheetView>
  </sheetViews>
  <sheetFormatPr defaultColWidth="12.625" defaultRowHeight="15" customHeight="1"/>
  <cols>
    <col min="1" max="1" width="9" bestFit="1" customWidth="1"/>
    <col min="2" max="2" width="14.625" customWidth="1"/>
    <col min="3" max="3" width="23.625" customWidth="1"/>
    <col min="4" max="5" width="24.625" customWidth="1"/>
    <col min="6" max="6" width="16.625" customWidth="1"/>
  </cols>
  <sheetData>
    <row r="1" spans="1:6" ht="18.75">
      <c r="A1" s="913" t="s">
        <v>430</v>
      </c>
      <c r="B1" s="834"/>
      <c r="C1" s="834"/>
      <c r="D1" s="834"/>
      <c r="E1" s="834"/>
    </row>
    <row r="2" spans="1:6" ht="14.25" customHeight="1" thickBot="1"/>
    <row r="3" spans="1:6" ht="29.25" customHeight="1" thickBot="1">
      <c r="A3" s="818" t="s">
        <v>49</v>
      </c>
      <c r="B3" s="99" t="s">
        <v>314</v>
      </c>
      <c r="C3" s="99" t="s">
        <v>315</v>
      </c>
      <c r="D3" s="99" t="s">
        <v>316</v>
      </c>
      <c r="E3" s="99" t="s">
        <v>317</v>
      </c>
      <c r="F3" s="348" t="s">
        <v>318</v>
      </c>
    </row>
    <row r="4" spans="1:6" ht="14.25" customHeight="1">
      <c r="A4" s="472" t="s">
        <v>403</v>
      </c>
      <c r="B4" s="349">
        <v>6257</v>
      </c>
      <c r="C4" s="349">
        <v>1614</v>
      </c>
      <c r="D4" s="349">
        <v>3325</v>
      </c>
      <c r="E4" s="349">
        <v>2606</v>
      </c>
      <c r="F4" s="350">
        <v>4810</v>
      </c>
    </row>
    <row r="5" spans="1:6" ht="14.25" customHeight="1">
      <c r="A5" s="473" t="s">
        <v>397</v>
      </c>
      <c r="B5" s="331">
        <v>6428</v>
      </c>
      <c r="C5" s="331">
        <v>2036</v>
      </c>
      <c r="D5" s="331">
        <v>2758</v>
      </c>
      <c r="E5" s="331">
        <v>2627</v>
      </c>
      <c r="F5" s="351">
        <v>5012</v>
      </c>
    </row>
    <row r="6" spans="1:6" ht="14.25" customHeight="1" thickBot="1">
      <c r="A6" s="474" t="s">
        <v>391</v>
      </c>
      <c r="B6" s="334">
        <v>6337</v>
      </c>
      <c r="C6" s="334">
        <v>2031</v>
      </c>
      <c r="D6" s="334">
        <v>2960</v>
      </c>
      <c r="E6" s="334">
        <v>2346</v>
      </c>
      <c r="F6" s="352">
        <v>4713</v>
      </c>
    </row>
    <row r="7" spans="1:6" ht="14.25" customHeight="1">
      <c r="A7" s="31"/>
      <c r="B7" s="31"/>
      <c r="C7" s="31"/>
      <c r="D7" s="31"/>
      <c r="E7" s="31"/>
      <c r="F7" s="31"/>
    </row>
    <row r="8" spans="1:6" ht="14.25" customHeight="1"/>
    <row r="9" spans="1:6" ht="14.25" customHeight="1"/>
    <row r="10" spans="1:6" ht="14.25" customHeight="1">
      <c r="A10" s="1"/>
      <c r="B10" s="1"/>
      <c r="C10" s="1"/>
      <c r="D10" s="1"/>
      <c r="E10" s="1"/>
      <c r="F10" s="1"/>
    </row>
    <row r="11" spans="1:6" ht="14.25" customHeight="1">
      <c r="A11" s="1"/>
      <c r="B11" s="1"/>
      <c r="C11" s="1"/>
      <c r="D11" s="1"/>
      <c r="E11" s="1"/>
      <c r="F11" s="1"/>
    </row>
    <row r="12" spans="1:6" ht="14.25" customHeight="1">
      <c r="A12" s="1"/>
      <c r="B12" s="1"/>
      <c r="C12" s="1"/>
      <c r="D12" s="1"/>
      <c r="E12" s="1"/>
      <c r="F12" s="1"/>
    </row>
    <row r="13" spans="1:6" ht="14.25" customHeight="1">
      <c r="A13" s="1"/>
      <c r="B13" s="1"/>
      <c r="C13" s="1"/>
      <c r="D13" s="1"/>
      <c r="E13" s="1"/>
      <c r="F13" s="1"/>
    </row>
    <row r="14" spans="1:6" ht="14.25" customHeight="1"/>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1">
    <mergeCell ref="A1:E1"/>
  </mergeCells>
  <pageMargins left="0.7" right="0.7" top="0.75" bottom="0.75" header="0" footer="0"/>
  <pageSetup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1000"/>
  <sheetViews>
    <sheetView workbookViewId="0"/>
  </sheetViews>
  <sheetFormatPr defaultColWidth="12.625" defaultRowHeight="15" customHeight="1"/>
  <cols>
    <col min="1" max="6" width="8.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39</vt:i4>
      </vt:variant>
      <vt:variant>
        <vt:lpstr>Named Ranges</vt:lpstr>
      </vt:variant>
      <vt:variant>
        <vt:i4>1</vt:i4>
      </vt:variant>
    </vt:vector>
  </HeadingPairs>
  <TitlesOfParts>
    <vt:vector size="40" baseType="lpstr">
      <vt:lpstr>Title Page</vt:lpstr>
      <vt:lpstr>Introduction</vt:lpstr>
      <vt:lpstr>CFO vs Non-CFO</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26.Replacement Value Buildings</vt:lpstr>
      <vt:lpstr>27.Replacement Value Structures</vt:lpstr>
      <vt:lpstr>28.Key Stats Non CFO</vt:lpstr>
      <vt:lpstr>29.CostSF Non CFO</vt:lpstr>
      <vt:lpstr>30.Bldg Use Non CFO</vt:lpstr>
      <vt:lpstr>31.Key Stats All</vt:lpstr>
      <vt:lpstr>32. Condition Index vs age</vt:lpstr>
      <vt:lpstr>32A. Condition index Ratings </vt:lpstr>
      <vt:lpstr>33. Lease Expirations Buildings</vt:lpstr>
      <vt:lpstr>ESRI_MAPINFO_SHEET</vt:lpstr>
      <vt:lpstr>ColRangeStyle1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AaronEEisenbarth</dc:creator>
  <cp:lastModifiedBy>AnneKNussear</cp:lastModifiedBy>
  <cp:lastPrinted>2024-04-05T20:48:19Z</cp:lastPrinted>
  <dcterms:created xsi:type="dcterms:W3CDTF">2022-10-17T15:45:31Z</dcterms:created>
  <dcterms:modified xsi:type="dcterms:W3CDTF">2026-09-16T17:26:18Z</dcterms:modified>
</cp:coreProperties>
</file>