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12" windowWidth="12504" windowHeight="9432" tabRatio="811" activeTab="0"/>
  </bookViews>
  <sheets>
    <sheet name="Index" sheetId="1" r:id="rId1"/>
    <sheet name="1-1" sheetId="2" r:id="rId2"/>
    <sheet name="2-1" sheetId="3" r:id="rId3"/>
    <sheet name="2-1T" sheetId="4" r:id="rId4"/>
    <sheet name="2-2" sheetId="5" r:id="rId5"/>
    <sheet name="2-2T" sheetId="6" r:id="rId6"/>
    <sheet name="2-3" sheetId="7" r:id="rId7"/>
    <sheet name="2-3T" sheetId="8" r:id="rId8"/>
    <sheet name="2-4" sheetId="9" r:id="rId9"/>
    <sheet name="2-4T" sheetId="10" r:id="rId10"/>
    <sheet name="2-5" sheetId="11" r:id="rId11"/>
    <sheet name="2-5T" sheetId="12" r:id="rId12"/>
    <sheet name="2-6" sheetId="13" r:id="rId13"/>
    <sheet name="2-6T" sheetId="14" r:id="rId14"/>
    <sheet name="2-7" sheetId="15" r:id="rId15"/>
    <sheet name="2-7T" sheetId="16" r:id="rId16"/>
    <sheet name="2-8" sheetId="17" r:id="rId17"/>
    <sheet name="2-8T" sheetId="18" r:id="rId18"/>
    <sheet name="2-9" sheetId="19" r:id="rId19"/>
    <sheet name="2-10" sheetId="20" r:id="rId20"/>
    <sheet name="3-1" sheetId="21" r:id="rId21"/>
    <sheet name="3-1T" sheetId="22" r:id="rId22"/>
    <sheet name="3-2" sheetId="23" r:id="rId23"/>
    <sheet name="3-2T" sheetId="24" r:id="rId24"/>
    <sheet name="3-3" sheetId="25" r:id="rId25"/>
    <sheet name="3-3T" sheetId="26" r:id="rId26"/>
    <sheet name="3-4" sheetId="27" r:id="rId27"/>
    <sheet name="3-4T" sheetId="28" r:id="rId28"/>
    <sheet name="3-5" sheetId="29" r:id="rId29"/>
    <sheet name="3-5T" sheetId="30" r:id="rId30"/>
    <sheet name="3-6" sheetId="31" r:id="rId31"/>
    <sheet name="3-6T" sheetId="32" r:id="rId32"/>
    <sheet name="3-7" sheetId="33" r:id="rId33"/>
    <sheet name="3-7T" sheetId="34" r:id="rId34"/>
    <sheet name="3-8" sheetId="35" r:id="rId35"/>
    <sheet name="3-8T" sheetId="36" r:id="rId36"/>
    <sheet name="4-1" sheetId="37" r:id="rId37"/>
    <sheet name="4-1T" sheetId="38" r:id="rId38"/>
    <sheet name="4-2" sheetId="39" r:id="rId39"/>
    <sheet name="4-2T" sheetId="40" r:id="rId40"/>
    <sheet name="4-3" sheetId="41" r:id="rId41"/>
    <sheet name="4-3T" sheetId="42" r:id="rId42"/>
    <sheet name="4-4" sheetId="43" r:id="rId43"/>
    <sheet name="4-4T" sheetId="44" r:id="rId44"/>
    <sheet name="4-5" sheetId="45" r:id="rId45"/>
    <sheet name="4-5T" sheetId="46" r:id="rId46"/>
    <sheet name="4-6" sheetId="47" r:id="rId47"/>
    <sheet name="4-6T" sheetId="48" r:id="rId48"/>
    <sheet name="5-1" sheetId="49" r:id="rId49"/>
    <sheet name="5-1T" sheetId="50" r:id="rId50"/>
    <sheet name="5-2" sheetId="51" r:id="rId51"/>
    <sheet name="5-2T" sheetId="52" r:id="rId52"/>
    <sheet name="5-3" sheetId="53" r:id="rId53"/>
    <sheet name="5-3T" sheetId="54" r:id="rId54"/>
    <sheet name="5-4" sheetId="55" r:id="rId55"/>
    <sheet name="5-4T" sheetId="56" r:id="rId56"/>
  </sheets>
  <definedNames>
    <definedName name="FFR_FuelCostByAgency" localSheetId="20">'3-1'!#REF!</definedName>
    <definedName name="FFR_FuelCostByAgency_1" localSheetId="20">'3-1'!#REF!</definedName>
    <definedName name="Fuel_Cost_w_o_GSA" localSheetId="20">'3-1'!$P$61:$V$1894</definedName>
    <definedName name="_xlnm.Print_Area" localSheetId="3">'2-1T'!$B$4:$M$61</definedName>
    <definedName name="_xlnm.Print_Area" localSheetId="22">'3-2'!$A$1:$O$115</definedName>
    <definedName name="_xlnm.Print_Area" localSheetId="49">'5-1T'!$A$4:$S$61</definedName>
    <definedName name="_xlnm.Print_Area" localSheetId="50">'5-2'!$A$1:$L$59</definedName>
    <definedName name="_xlnm.Print_Area" localSheetId="51">'5-2T'!$K$4:$S$57</definedName>
    <definedName name="_xlnm.Print_Area" localSheetId="52">'5-3'!$A$1:$K$4</definedName>
    <definedName name="_xlnm.Print_Area" localSheetId="53">'5-3T'!$M$4:$W$56</definedName>
    <definedName name="_xlnm.Print_Area" localSheetId="54">'5-4'!$A$1:$K$4</definedName>
    <definedName name="_xlnm.Print_Area" localSheetId="55">'5-4T'!$N$4:$Y$54</definedName>
    <definedName name="Query_from_FFR" localSheetId="20">'3-1'!#REF!</definedName>
    <definedName name="Query_from_FFR" localSheetId="22">'3-2'!$BA$132:$BB$10734</definedName>
    <definedName name="Table_1_1" localSheetId="2">'2-1'!#REF!</definedName>
    <definedName name="Table_1_1" localSheetId="8">'2-4'!#REF!</definedName>
    <definedName name="Table_1_1" localSheetId="38">'4-2'!#REF!</definedName>
    <definedName name="Table_1_1" localSheetId="42">'4-4'!#REF!</definedName>
    <definedName name="Table_1_1" localSheetId="44">'4-5'!#REF!</definedName>
    <definedName name="Table_1_1" localSheetId="46">'4-6'!#REF!</definedName>
    <definedName name="Table_3_2" localSheetId="24">'3-3'!$A$61:$E$131</definedName>
    <definedName name="Table_3_2" localSheetId="26">'3-4'!$A$61:$E$131</definedName>
    <definedName name="Table_3_2" localSheetId="28">'3-5'!$A$61:$E$131</definedName>
    <definedName name="Table_3_2" localSheetId="30">'3-6'!$A$61:$E$131</definedName>
  </definedNames>
  <calcPr fullCalcOnLoad="1"/>
</workbook>
</file>

<file path=xl/sharedStrings.xml><?xml version="1.0" encoding="utf-8"?>
<sst xmlns="http://schemas.openxmlformats.org/spreadsheetml/2006/main" count="2776" uniqueCount="393">
  <si>
    <t>Section 1</t>
  </si>
  <si>
    <t>Department or Agency</t>
  </si>
  <si>
    <t>PASSENGER</t>
  </si>
  <si>
    <t>TRUCKS</t>
  </si>
  <si>
    <t>OTHER</t>
  </si>
  <si>
    <t>Total</t>
  </si>
  <si>
    <t>Sedans &amp; Station Wagons</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</si>
  <si>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</si>
  <si>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</si>
  <si>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</si>
  <si>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</si>
  <si>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</si>
  <si>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</si>
  <si>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</si>
  <si>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</si>
  <si>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</si>
  <si>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</si>
  <si>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</si>
  <si>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</si>
  <si>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</si>
  <si>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</si>
  <si>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</si>
  <si>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</si>
  <si>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</si>
  <si>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</si>
  <si>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</si>
  <si>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</si>
  <si>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</si>
  <si>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</si>
  <si>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Treasury</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</si>
  <si>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</si>
  <si>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</si>
  <si>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</si>
  <si>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</si>
  <si>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</si>
  <si>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</si>
  <si>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</si>
  <si>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</si>
  <si>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</si>
  <si>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</si>
  <si>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</si>
  <si>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</si>
  <si>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</si>
  <si>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</si>
  <si>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</si>
  <si>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</si>
  <si>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US Agency for International Development</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</si>
  <si>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</si>
  <si>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</si>
  <si>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</si>
  <si>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</si>
  <si>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</si>
  <si>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</si>
  <si>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</si>
  <si>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</si>
  <si>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</si>
  <si>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</si>
  <si>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</si>
  <si>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</si>
  <si>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</si>
  <si>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</si>
  <si>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</si>
  <si>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</si>
  <si>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</si>
  <si>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</si>
  <si>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</si>
  <si>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</si>
  <si>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</si>
  <si>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</si>
  <si>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</si>
  <si>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</si>
  <si>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</si>
  <si>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</si>
  <si>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</si>
  <si>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</si>
  <si>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</si>
  <si>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Comm. Leased</t>
  </si>
  <si>
    <t>Pass. Subtotal</t>
  </si>
  <si>
    <t>Domestic</t>
  </si>
  <si>
    <t>Foreign</t>
  </si>
  <si>
    <t>Subtotal</t>
  </si>
  <si>
    <t>Biodiesel (B100)</t>
  </si>
  <si>
    <t>Biodiesel (B20)</t>
  </si>
  <si>
    <t>CNG</t>
  </si>
  <si>
    <t>Diesel</t>
  </si>
  <si>
    <t>Electric</t>
  </si>
  <si>
    <t>Ethanol/E-85</t>
  </si>
  <si>
    <t>Gasoline</t>
  </si>
  <si>
    <t>LNG</t>
  </si>
  <si>
    <t>LPG</t>
  </si>
  <si>
    <t>Amb.</t>
  </si>
  <si>
    <t>Leased</t>
  </si>
  <si>
    <t>Total Cost</t>
  </si>
  <si>
    <t>Total Miles</t>
  </si>
  <si>
    <t>GSA Lease Cost</t>
  </si>
  <si>
    <t>Indirect</t>
  </si>
  <si>
    <t>Maint</t>
  </si>
  <si>
    <t>Depr</t>
  </si>
  <si>
    <t>Inventory</t>
  </si>
  <si>
    <t>Cost</t>
  </si>
  <si>
    <t>Section 3: Cost</t>
  </si>
  <si>
    <t>Comm. Lease Cost</t>
  </si>
  <si>
    <t>Section 3</t>
  </si>
  <si>
    <t>Truck Avg</t>
  </si>
  <si>
    <t>Other Avg</t>
  </si>
  <si>
    <t>TOTAL</t>
  </si>
  <si>
    <t>Year</t>
  </si>
  <si>
    <t>Totals</t>
  </si>
  <si>
    <t>Section 4</t>
  </si>
  <si>
    <t>Table 4-4:  Miles - Agency Owned Vehicles</t>
  </si>
  <si>
    <t>Table 4-6:  Miles - Commercially Leased Vehicles</t>
  </si>
  <si>
    <t>Section 5</t>
  </si>
  <si>
    <t>Table 5-3:  Vehicle Inventory by Fuel Type</t>
  </si>
  <si>
    <t>Table 4-2:  Miles Per Vehicle</t>
  </si>
  <si>
    <t>OVERALL AVG</t>
  </si>
  <si>
    <t>E-85</t>
  </si>
  <si>
    <t>Table 2-3:  Domestic and Foreign Inventory</t>
  </si>
  <si>
    <t>Table 2-6: Trucks* and Others</t>
  </si>
  <si>
    <t>Table 2-7: Passenger Vehicles (Law Enforcement)</t>
  </si>
  <si>
    <t>Table 2-8: Trucks* and Others (Law Enforcement)</t>
  </si>
  <si>
    <t>Pass
Vans</t>
  </si>
  <si>
    <t>Other
Subtotal</t>
  </si>
  <si>
    <t>Pass
Subtotal</t>
  </si>
  <si>
    <t>Light
Trucks</t>
  </si>
  <si>
    <t>Medium
Trucks</t>
  </si>
  <si>
    <t>Heavy
Trucks</t>
  </si>
  <si>
    <t>Truck
Subtotal</t>
  </si>
  <si>
    <t>Vehicle Type</t>
  </si>
  <si>
    <t>Fuel Type</t>
  </si>
  <si>
    <t>Grand Total:</t>
  </si>
  <si>
    <t>Category</t>
  </si>
  <si>
    <t>Sub-
Compact</t>
  </si>
  <si>
    <t>Limo.</t>
  </si>
  <si>
    <t>Light SUVs</t>
  </si>
  <si>
    <t>Medium
SUVs</t>
  </si>
  <si>
    <t>Light
Pass Vans</t>
  </si>
  <si>
    <t>Medium
Pass Vans</t>
  </si>
  <si>
    <t>Light
4x2</t>
  </si>
  <si>
    <t>Light 4x4</t>
  </si>
  <si>
    <t>Pass
Avg</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</si>
  <si>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</si>
  <si>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</si>
  <si>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</si>
  <si>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</si>
  <si>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</si>
  <si>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</si>
  <si>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</si>
  <si>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</si>
  <si>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</si>
  <si>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Sub- Compact</t>
  </si>
  <si>
    <t>Limou- sines</t>
  </si>
  <si>
    <t>Medium SUVs</t>
  </si>
  <si>
    <t>Light Pass Vans</t>
  </si>
  <si>
    <t>Medium Pass Vans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</si>
  <si>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</si>
  <si>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</si>
  <si>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</si>
  <si>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</si>
  <si>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</si>
  <si>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</si>
  <si>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</si>
  <si>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</si>
  <si>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</si>
  <si>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</si>
  <si>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</si>
  <si>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</si>
  <si>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</si>
  <si>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</si>
  <si>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</si>
  <si>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</si>
  <si>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</si>
  <si>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</si>
  <si>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</si>
  <si>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</si>
  <si>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</si>
  <si>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Ethanol/ E85</t>
  </si>
  <si>
    <t>Department of Education</t>
  </si>
  <si>
    <t>Federal Trade Commission</t>
  </si>
  <si>
    <t>Table 5-4: Vehicle Acquisitions by Fuel Type</t>
  </si>
  <si>
    <t>Alt</t>
  </si>
  <si>
    <t>Section 2</t>
  </si>
  <si>
    <t>Federal Housing Finance Agency</t>
  </si>
  <si>
    <t>Hydrogen</t>
  </si>
  <si>
    <t>Alt Combined:</t>
  </si>
  <si>
    <t>National Archives &amp; Records Administration</t>
  </si>
  <si>
    <t>Gasoline Hybrid</t>
  </si>
  <si>
    <t>Diesel Hybrid</t>
  </si>
  <si>
    <t>*All costs are in U.S. Dollars.</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</si>
  <si>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</si>
  <si>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</si>
  <si>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Table 2-5: Passenger Vehicles*</t>
  </si>
  <si>
    <t>* Excludes passenger vans and sport utility vehicles, which are grouped with passenger vehicles on Table 2-5.</t>
  </si>
  <si>
    <t>*Excludes passenger vans and sport utility vehicles, which are grouped with passenger vehicles on Table 2-7.</t>
  </si>
  <si>
    <t>Table 2-10:  Average Age of Federally Owned Vehicles (years)*</t>
  </si>
  <si>
    <r>
      <t>* These are agency-owned vehicles only, not commercially leased or GSA Fleet vehicles</t>
    </r>
    <r>
      <rPr>
        <sz val="10"/>
        <rFont val="Arial"/>
        <family val="2"/>
      </rPr>
      <t>.</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</si>
  <si>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</si>
  <si>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</si>
  <si>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</si>
  <si>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</si>
  <si>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</si>
  <si>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</si>
  <si>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Low-Speed Vehicles</t>
  </si>
  <si>
    <t>Low-Speed Vehicle</t>
  </si>
  <si>
    <t>Low-Speed
Vehicle</t>
  </si>
  <si>
    <t>Diesel LGHG</t>
  </si>
  <si>
    <t>Gasoline LGHG</t>
  </si>
  <si>
    <t>Gasoline Plug-in Hybrid</t>
  </si>
  <si>
    <t>Federal Maritime Commission</t>
  </si>
  <si>
    <t>National Transportation Safety Board</t>
  </si>
  <si>
    <t/>
  </si>
  <si>
    <t xml:space="preserve">* Fuel consumption for alternative fuels has been converted to gasoline gallon equivalents (GGE). </t>
  </si>
  <si>
    <t>Domestic Passenger Vehicles</t>
  </si>
  <si>
    <t>Domestic Trucks</t>
  </si>
  <si>
    <t>Domestic Other</t>
  </si>
  <si>
    <t>Foreign Passenger Vehicles</t>
  </si>
  <si>
    <t>Foreign Trucks</t>
  </si>
  <si>
    <t>Foreign Other</t>
  </si>
  <si>
    <t xml:space="preserve">Each section of the Report focuses on a specific area: Inventory, Cost, Utilization, and Fuel Consumption, </t>
  </si>
  <si>
    <t xml:space="preserve">with Section 1 providing an overall summary. </t>
  </si>
  <si>
    <t>Tables with a "T" appended to the filename are 5-year trend tables.</t>
  </si>
  <si>
    <t xml:space="preserve">The subjects of each section and the titles of each table are listed below: </t>
  </si>
  <si>
    <t>Section 1: Overall Fleet Profile</t>
  </si>
  <si>
    <t>Table 1</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</si>
  <si>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</si>
  <si>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</si>
  <si>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</si>
  <si>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</si>
  <si>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</si>
  <si>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</si>
  <si>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</si>
  <si>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</si>
  <si>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</si>
  <si>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</si>
  <si>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</si>
  <si>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</si>
  <si>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</si>
  <si>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</si>
  <si>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</si>
  <si>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</si>
  <si>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</si>
  <si>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</si>
  <si>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</si>
  <si>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</si>
  <si>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</si>
  <si>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</si>
  <si>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</si>
  <si>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</si>
  <si>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</si>
  <si>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</si>
  <si>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</si>
  <si>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</si>
  <si>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</si>
  <si>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</si>
  <si>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</si>
  <si>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</si>
  <si>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</si>
  <si>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</si>
  <si>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</si>
  <si>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</si>
  <si>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</si>
  <si>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</si>
  <si>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</si>
  <si>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</si>
  <si>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</si>
  <si>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</si>
  <si>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</si>
  <si>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</si>
  <si>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</si>
  <si>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</si>
  <si>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</si>
  <si>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</si>
  <si>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</si>
  <si>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</si>
  <si>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</si>
  <si>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</si>
  <si>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</si>
  <si>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</si>
  <si>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</si>
  <si>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</si>
  <si>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</si>
  <si>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</si>
  <si>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</si>
  <si>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</si>
  <si>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</si>
  <si>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</si>
  <si>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</si>
  <si>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</si>
  <si>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</si>
  <si>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Worldwide MIles by Year</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</si>
  <si>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</si>
  <si>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</si>
  <si>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</si>
  <si>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</si>
  <si>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</si>
  <si>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</si>
  <si>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</si>
  <si>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</si>
  <si>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</si>
  <si>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</si>
  <si>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</si>
  <si>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</si>
  <si>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</si>
  <si>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</si>
  <si>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</si>
  <si>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</si>
  <si>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</si>
  <si>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</si>
  <si>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</si>
  <si>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</si>
  <si>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</si>
  <si>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</si>
  <si>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</si>
  <si>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</si>
  <si>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</si>
  <si>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</si>
  <si>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</si>
  <si>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</si>
  <si>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</si>
  <si>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</si>
  <si>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</si>
  <si>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</si>
  <si>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</si>
  <si>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</si>
  <si>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</si>
  <si>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</si>
  <si>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</si>
  <si>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INDEX OF DATA FILES, FEDERAL FLEET REPORT FOR FY 2012</t>
  </si>
  <si>
    <t>Table 2-1:  Worldwide Inventory</t>
  </si>
  <si>
    <t>Table 2-1Trend:  Worldwide Inventory by Year</t>
  </si>
  <si>
    <t>Table 2-2Trend:  Vehicle Sources by Year</t>
  </si>
  <si>
    <t>Table 2-3Trend:  Domestic and Foreign Inventory by Year</t>
  </si>
  <si>
    <t>Table 2-4Trend:  GSA Fleet Profile by Year*</t>
  </si>
  <si>
    <t>Table 2-5Trend: Passenger Vehicles by Year</t>
  </si>
  <si>
    <t>Table 2-6Trend: Trucks* and Others by Year</t>
  </si>
  <si>
    <t>* Excludes passenger vans and sport utility vehicles, which are grouped with passenger vehicles on Table 2-5Trend.</t>
  </si>
  <si>
    <t>Table 2-7Trend: Passenger Vehicles (Law Enforcement) by Year</t>
  </si>
  <si>
    <t>Table 2-8Trend: Trucks* and Others (Law Enforcement) by Year</t>
  </si>
  <si>
    <t>*Excludes passenger vans and sport utility vehicles, which are grouped with passenger vehicles on Table 2-7Trend.</t>
  </si>
  <si>
    <t>Source: GSA Federal Acquisition Service (FAS)</t>
  </si>
  <si>
    <t>Sedans</t>
  </si>
  <si>
    <t>Light Truck 4X2</t>
  </si>
  <si>
    <t>Light Truck 4X4</t>
  </si>
  <si>
    <t>Medium/Heavy Truck</t>
  </si>
  <si>
    <t>Ambulance</t>
  </si>
  <si>
    <t>Bus</t>
  </si>
  <si>
    <t>TOTAL ACQUISITIONS</t>
  </si>
  <si>
    <t>No.</t>
  </si>
  <si>
    <t>Value</t>
  </si>
  <si>
    <t>Architect of the Capitol</t>
  </si>
  <si>
    <t>Department of the Treasury</t>
  </si>
  <si>
    <t>District of Columbia</t>
  </si>
  <si>
    <t>Independent US Government Offices</t>
  </si>
  <si>
    <t>State/Local Govts</t>
  </si>
  <si>
    <t>Department of Navy (Includes US Marine Corps)</t>
  </si>
  <si>
    <t>US Postal Service</t>
  </si>
  <si>
    <t>Total US Postal Service</t>
  </si>
  <si>
    <t xml:space="preserve">Total </t>
  </si>
  <si>
    <t>*These data come directly from GSA's automotive purchasing office, not the individual agencies.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the leasing agency.</t>
  </si>
  <si>
    <t>Table 3-1Trend:  Worldwide Cost by Year</t>
  </si>
  <si>
    <t>Table 3-2Trend: Cost Breakdown by Category by Year*</t>
  </si>
  <si>
    <t>Table 3-3Trend:  Cost Per Mile - Overall by Year</t>
  </si>
  <si>
    <t>Table 3-4Trend:  Cost Per Mile - Agency Owned Vehicles by Year</t>
  </si>
  <si>
    <t>Table 3-5Trend:  Cost Per Mile - GSA Fleet by Year*</t>
  </si>
  <si>
    <t>Table 3-6Trend:  Cost Per Mile - Commercially Leased Vehicles by Year</t>
  </si>
  <si>
    <t>Table 3-7Trend:  Domestic and Foreign Cost by Year</t>
  </si>
  <si>
    <t>Table 3-8Trend:  Domestic and Foreign Cost Per Mile by Year</t>
  </si>
  <si>
    <t>Table 4-1:  Worldwide Miles</t>
  </si>
  <si>
    <t>Table 4-1Trend:  Worldwide Miles by Year</t>
  </si>
  <si>
    <t>Table 4-2Trend:  Miles Per Vehicle by Year</t>
  </si>
  <si>
    <t>Table 4-3Trend: Miles, Domestic and Foreign by Year</t>
  </si>
  <si>
    <t>Table 4-4Trend:  Miles - Agency Owned Vehicles by Year</t>
  </si>
  <si>
    <t>Table 4-5Trend:  Miles - GSA Leased Vehicles by Year*</t>
  </si>
  <si>
    <t>Table 4-6Trend:  Miles - Commercially Leased Vehicles by Year</t>
  </si>
  <si>
    <t>Table 5-1:  Worldwide Fuel Consumption*</t>
  </si>
  <si>
    <t xml:space="preserve">Note: To calculate petroleum and alternative fuel subtotals: petroleum equals the consumption reported for Gasoline and Diesel, plus 80 percent of B-20 consumption; alternative fuel is the total of all the other fuel types, plus 20 percent of reported B-20. </t>
  </si>
  <si>
    <t>Table 5-1Trend:  Worldwide Fuel Consumption by Year</t>
  </si>
  <si>
    <t>Table 5-2Trend:  Fuel Cost by Fuel Type by Year</t>
  </si>
  <si>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</si>
  <si>
    <t>Table 5-3Trend:  Vehicle Inventory by Fuel Type by Year</t>
  </si>
  <si>
    <t>Table 5-4Trend: Vehicle Acquisitions by Fuel Type by Year</t>
  </si>
  <si>
    <t>Unless otherwise marked, each table is a snapshot of end-of-year data for fiscal year 2012.</t>
  </si>
  <si>
    <t xml:space="preserve">Sedans </t>
  </si>
  <si>
    <t>*The terms subcompact, compact, midsize, large, and limousine all refer to sedans.</t>
  </si>
  <si>
    <t>Table 3-1:  Worldwide Cost*</t>
  </si>
  <si>
    <t>*GSA Lease Cost above includes fuel. The line for Fuel therefore is only for non-GSA Fleet vehicles.  Maintenance and overhead for GSA Fleet vehicles is also included in the lease cost.</t>
  </si>
  <si>
    <t>*Fuel cost for non-GSA Fleet vehicles is shown under the overall total section. Maintenance and overhead for GSA Fleet vehicles is also included in the lease cost.</t>
  </si>
  <si>
    <t>Overall Average</t>
  </si>
  <si>
    <t>Table 4-3: Miles - Domestic and Foreign</t>
  </si>
  <si>
    <r>
      <t>Gasoline LGHG</t>
    </r>
    <r>
      <rPr>
        <b/>
        <sz val="8"/>
        <rFont val="Arial"/>
        <family val="2"/>
      </rPr>
      <t xml:space="preserve"> (see Note)</t>
    </r>
  </si>
  <si>
    <r>
      <t>Diesel LGHG</t>
    </r>
    <r>
      <rPr>
        <b/>
        <sz val="8"/>
        <rFont val="Arial"/>
        <family val="2"/>
      </rPr>
      <t xml:space="preserve"> (see Note)</t>
    </r>
  </si>
  <si>
    <t>Comm Leased</t>
  </si>
  <si>
    <t>GSA Fleet</t>
  </si>
  <si>
    <t>Table 1:  Inventory, Cost, and Use Summary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</si>
</sst>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quot;$&quot;#,##0"/>
    <numFmt numFmtId="171" formatCode="0.0"/>
    <numFmt numFmtId="172" formatCode="0.0000;\(0.000\);_;"/>
    <numFmt numFmtId="173" formatCode="#,##0;\(#,##0\);\ ;"/>
    <numFmt numFmtId="174" formatCode="00000"/>
    <numFmt numFmtId="175" formatCode="&quot;$&quot;#,##0.00"/>
    <numFmt numFmtId="176" formatCode="0.000%"/>
  </numFmts>
  <fonts count="46">
    <font>
      <sz val="10"/>
      <name val="Arial"/>
      <family val="0"/>
    </font>
    <font>
      <sz val="11"/>
      <color indexed="8"/>
      <name val="Arial"/>
      <family val="2"/>
    </font>
    <font>
      <b/>
      <sz val="14"/>
      <name val="Arial"/>
      <family val="2"/>
    </font>
    <font>
      <b/>
      <sz val="10"/>
      <name val="Arial"/>
      <family val="2"/>
    </font>
    <font>
      <sz val="8"/>
      <name val="Arial"/>
      <family val="0"/>
    </font>
    <font>
      <sz val="10"/>
      <color indexed="8"/>
      <name val="Arial"/>
      <family val="0"/>
    </font>
    <font>
      <b/>
      <i/>
      <sz val="10"/>
      <name val="Arial"/>
      <family val="2"/>
    </font>
    <font>
      <sz val="12"/>
      <name val="Times New Roman"/>
      <family val="1"/>
    </font>
    <font>
      <b/>
      <sz val="12"/>
      <name val="Arial"/>
      <family val="2"/>
    </font>
    <font>
      <b/>
      <sz val="10"/>
      <color indexed="8"/>
      <name val="Arial"/>
      <family val="2"/>
    </font>
    <font>
      <b/>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top style="thin"/>
      <bottom style="thin"/>
    </border>
    <border>
      <left style="thin"/>
      <right/>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medium"/>
      <bottom/>
    </border>
    <border>
      <left style="thin"/>
      <right style="thin"/>
      <top/>
      <bottom style="thin"/>
    </border>
    <border>
      <left style="thin"/>
      <right style="medium"/>
      <top/>
      <bottom style="thin"/>
    </border>
    <border>
      <left style="medium"/>
      <right style="thin"/>
      <top/>
      <bottom style="thin"/>
    </border>
    <border>
      <left style="medium"/>
      <right style="medium"/>
      <top style="medium"/>
      <bottom style="medium"/>
    </border>
    <border>
      <left/>
      <right style="thin"/>
      <top style="medium"/>
      <bottom style="medium"/>
    </border>
    <border>
      <left/>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medium"/>
      <right/>
      <top style="medium"/>
      <bottom style="medium"/>
    </border>
    <border>
      <left style="medium"/>
      <right/>
      <top/>
      <bottom style="thin"/>
    </border>
    <border>
      <left style="medium"/>
      <right/>
      <top style="thin"/>
      <bottom/>
    </border>
    <border>
      <left style="medium"/>
      <right/>
      <top/>
      <bottom style="medium"/>
    </border>
    <border>
      <left style="medium"/>
      <right style="medium"/>
      <top/>
      <bottom style="thin"/>
    </border>
    <border>
      <left style="medium"/>
      <right/>
      <top style="medium"/>
      <bottom style="thin"/>
    </border>
    <border>
      <left/>
      <right style="medium"/>
      <top/>
      <bottom style="medium"/>
    </border>
    <border>
      <left/>
      <right style="thin"/>
      <top/>
      <bottom style="medium"/>
    </border>
    <border>
      <left style="medium"/>
      <right style="medium"/>
      <top style="medium"/>
      <bottom style="thin"/>
    </border>
    <border>
      <left style="medium"/>
      <right style="medium"/>
      <top/>
      <bottom style="medium"/>
    </border>
    <border>
      <left style="thin"/>
      <right/>
      <top/>
      <bottom style="thin"/>
    </border>
    <border>
      <left style="thin"/>
      <right/>
      <top/>
      <bottom style="medium"/>
    </border>
    <border>
      <left style="thin"/>
      <right/>
      <top style="medium"/>
      <bottom style="thin"/>
    </border>
    <border>
      <left style="medium"/>
      <right style="medium"/>
      <top style="medium"/>
      <bottom/>
    </border>
    <border>
      <left style="medium"/>
      <right style="medium"/>
      <top style="thin"/>
      <bottom/>
    </border>
    <border>
      <left style="thin"/>
      <right/>
      <top style="thin"/>
      <bottom/>
    </border>
    <border>
      <left/>
      <right style="medium"/>
      <top style="medium"/>
      <bottom style="thin"/>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top style="medium"/>
      <bottom style="thin"/>
    </border>
    <border>
      <left/>
      <right style="thin"/>
      <top style="thin"/>
      <bottom style="thin"/>
    </border>
    <border>
      <left/>
      <right style="thin"/>
      <top style="thin"/>
      <bottom style="medium"/>
    </border>
    <border>
      <left style="thin"/>
      <right/>
      <top style="medium"/>
      <bottom style="medium"/>
    </border>
    <border>
      <left/>
      <right style="medium"/>
      <top style="medium"/>
      <bottom/>
    </border>
    <border>
      <left style="medium"/>
      <right style="thin"/>
      <top/>
      <bottom/>
    </border>
    <border>
      <left style="thin"/>
      <right style="thin"/>
      <top/>
      <bottom/>
    </border>
    <border>
      <left style="thin"/>
      <right style="medium"/>
      <top/>
      <bottom/>
    </border>
    <border>
      <left/>
      <right style="medium"/>
      <top style="thin"/>
      <bottom style="medium"/>
    </border>
    <border>
      <left/>
      <right style="thin"/>
      <top style="thin"/>
      <bottom/>
    </border>
    <border>
      <left/>
      <right/>
      <top style="medium"/>
      <bottom style="thin"/>
    </border>
    <border>
      <left/>
      <right/>
      <top style="medium"/>
      <bottom style="medium"/>
    </border>
    <border>
      <left style="medium"/>
      <right style="medium"/>
      <top/>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2" fillId="0" borderId="0" applyNumberFormat="0" applyFill="0" applyBorder="0" applyProtection="0">
      <alignment/>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2">
    <xf numFmtId="0" fontId="0" fillId="0" borderId="0" xfId="0" applyAlignment="1">
      <alignment/>
    </xf>
    <xf numFmtId="0" fontId="2" fillId="0" borderId="0" xfId="59">
      <alignment/>
    </xf>
    <xf numFmtId="0" fontId="3" fillId="0" borderId="0" xfId="0" applyFont="1" applyAlignment="1">
      <alignment/>
    </xf>
    <xf numFmtId="0" fontId="0" fillId="0" borderId="0" xfId="0" applyNumberFormat="1" applyAlignment="1">
      <alignment/>
    </xf>
    <xf numFmtId="164" fontId="0" fillId="0" borderId="10" xfId="0" applyNumberFormat="1" applyBorder="1" applyAlignment="1">
      <alignment/>
    </xf>
    <xf numFmtId="164" fontId="3" fillId="33" borderId="10" xfId="0" applyNumberFormat="1" applyFont="1" applyFill="1" applyBorder="1" applyAlignment="1">
      <alignment/>
    </xf>
    <xf numFmtId="0" fontId="0" fillId="0" borderId="0" xfId="0" applyNumberFormat="1" applyBorder="1" applyAlignment="1">
      <alignment/>
    </xf>
    <xf numFmtId="0" fontId="2" fillId="0" borderId="0" xfId="59" applyFont="1">
      <alignment/>
    </xf>
    <xf numFmtId="0" fontId="0" fillId="0" borderId="0" xfId="0" applyBorder="1" applyAlignment="1">
      <alignment/>
    </xf>
    <xf numFmtId="0" fontId="0" fillId="0" borderId="0" xfId="0" applyFont="1" applyBorder="1" applyAlignment="1">
      <alignment vertical="center"/>
    </xf>
    <xf numFmtId="164" fontId="3" fillId="0" borderId="0" xfId="0" applyNumberFormat="1" applyFont="1" applyFill="1" applyBorder="1" applyAlignment="1">
      <alignment/>
    </xf>
    <xf numFmtId="0" fontId="3" fillId="0" borderId="0" xfId="0" applyFont="1" applyFill="1" applyBorder="1" applyAlignment="1">
      <alignment horizontal="center" vertical="center" wrapText="1"/>
    </xf>
    <xf numFmtId="164" fontId="0" fillId="0" borderId="0" xfId="0" applyNumberFormat="1" applyFill="1" applyBorder="1" applyAlignment="1">
      <alignment/>
    </xf>
    <xf numFmtId="164" fontId="0" fillId="0" borderId="0" xfId="0" applyNumberFormat="1" applyBorder="1" applyAlignment="1">
      <alignment/>
    </xf>
    <xf numFmtId="0" fontId="4" fillId="0" borderId="0" xfId="0" applyFont="1" applyBorder="1" applyAlignment="1">
      <alignment vertical="center"/>
    </xf>
    <xf numFmtId="0" fontId="0" fillId="0" borderId="0" xfId="0" applyFill="1" applyBorder="1" applyAlignment="1">
      <alignment/>
    </xf>
    <xf numFmtId="0" fontId="4" fillId="0" borderId="0" xfId="0" applyNumberFormat="1" applyFont="1" applyFill="1" applyBorder="1" applyAlignment="1">
      <alignment horizontal="left"/>
    </xf>
    <xf numFmtId="0" fontId="0" fillId="0" borderId="0" xfId="0" applyFill="1" applyAlignment="1">
      <alignment/>
    </xf>
    <xf numFmtId="0" fontId="0" fillId="0" borderId="10" xfId="0"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3" fillId="33" borderId="11" xfId="0" applyNumberFormat="1" applyFont="1" applyFill="1" applyBorder="1" applyAlignment="1">
      <alignment/>
    </xf>
    <xf numFmtId="164" fontId="3" fillId="33" borderId="12" xfId="0" applyNumberFormat="1" applyFont="1" applyFill="1" applyBorder="1" applyAlignment="1">
      <alignment/>
    </xf>
    <xf numFmtId="164" fontId="3" fillId="33" borderId="13" xfId="0" applyNumberFormat="1" applyFont="1" applyFill="1" applyBorder="1" applyAlignment="1">
      <alignment/>
    </xf>
    <xf numFmtId="164" fontId="3" fillId="33" borderId="14" xfId="0" applyNumberFormat="1" applyFont="1" applyFill="1" applyBorder="1" applyAlignment="1">
      <alignment/>
    </xf>
    <xf numFmtId="164" fontId="3" fillId="33" borderId="15" xfId="0" applyNumberFormat="1" applyFont="1" applyFill="1" applyBorder="1" applyAlignment="1">
      <alignment/>
    </xf>
    <xf numFmtId="0" fontId="0" fillId="0" borderId="16" xfId="0" applyNumberFormat="1" applyBorder="1" applyAlignment="1">
      <alignment/>
    </xf>
    <xf numFmtId="0" fontId="3" fillId="33" borderId="16" xfId="0" applyNumberFormat="1" applyFont="1" applyFill="1" applyBorder="1" applyAlignment="1">
      <alignment horizontal="right"/>
    </xf>
    <xf numFmtId="0" fontId="3" fillId="33" borderId="17" xfId="0" applyNumberFormat="1" applyFont="1" applyFill="1" applyBorder="1" applyAlignment="1">
      <alignment horizontal="right"/>
    </xf>
    <xf numFmtId="164" fontId="0" fillId="0" borderId="18" xfId="0" applyNumberFormat="1" applyBorder="1" applyAlignment="1">
      <alignment/>
    </xf>
    <xf numFmtId="164" fontId="3" fillId="33" borderId="18" xfId="0" applyNumberFormat="1" applyFont="1" applyFill="1" applyBorder="1" applyAlignment="1">
      <alignment/>
    </xf>
    <xf numFmtId="164" fontId="3" fillId="33" borderId="19" xfId="0" applyNumberFormat="1" applyFont="1" applyFill="1" applyBorder="1" applyAlignment="1">
      <alignment/>
    </xf>
    <xf numFmtId="164" fontId="0" fillId="0" borderId="16" xfId="0" applyNumberFormat="1" applyBorder="1" applyAlignment="1">
      <alignment/>
    </xf>
    <xf numFmtId="0" fontId="3" fillId="0" borderId="16" xfId="0" applyNumberFormat="1" applyFont="1" applyFill="1" applyBorder="1" applyAlignment="1">
      <alignment horizontal="right"/>
    </xf>
    <xf numFmtId="164" fontId="0" fillId="0" borderId="0" xfId="0" applyNumberFormat="1" applyAlignment="1">
      <alignment/>
    </xf>
    <xf numFmtId="167" fontId="0" fillId="0" borderId="11" xfId="0" applyNumberFormat="1" applyBorder="1" applyAlignment="1">
      <alignment/>
    </xf>
    <xf numFmtId="167" fontId="0" fillId="0" borderId="10" xfId="0" applyNumberFormat="1" applyBorder="1" applyAlignment="1">
      <alignment/>
    </xf>
    <xf numFmtId="167" fontId="0" fillId="0" borderId="12" xfId="0" applyNumberFormat="1" applyBorder="1" applyAlignment="1">
      <alignment/>
    </xf>
    <xf numFmtId="165" fontId="0" fillId="0" borderId="0" xfId="42" applyNumberFormat="1" applyFont="1" applyFill="1" applyAlignment="1">
      <alignment horizontal="center"/>
    </xf>
    <xf numFmtId="0" fontId="6" fillId="0" borderId="0" xfId="0" applyFont="1" applyAlignment="1">
      <alignment/>
    </xf>
    <xf numFmtId="0" fontId="0" fillId="0" borderId="10" xfId="0" applyFill="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65" fontId="0" fillId="0" borderId="10" xfId="42" applyNumberFormat="1" applyFill="1" applyBorder="1" applyAlignment="1">
      <alignment/>
    </xf>
    <xf numFmtId="165" fontId="0" fillId="0" borderId="10" xfId="42" applyNumberFormat="1" applyFont="1" applyFill="1" applyBorder="1" applyAlignment="1">
      <alignment/>
    </xf>
    <xf numFmtId="165" fontId="0" fillId="0" borderId="12" xfId="42" applyNumberFormat="1" applyFont="1" applyFill="1" applyBorder="1" applyAlignment="1">
      <alignment/>
    </xf>
    <xf numFmtId="0" fontId="0" fillId="0" borderId="16" xfId="0" applyFill="1" applyBorder="1" applyAlignment="1">
      <alignment horizontal="center"/>
    </xf>
    <xf numFmtId="165" fontId="0" fillId="0" borderId="11" xfId="42" applyNumberFormat="1" applyFill="1" applyBorder="1" applyAlignment="1">
      <alignment/>
    </xf>
    <xf numFmtId="165" fontId="0" fillId="0" borderId="10" xfId="42" applyNumberFormat="1" applyFont="1" applyFill="1" applyBorder="1" applyAlignment="1">
      <alignment horizontal="center"/>
    </xf>
    <xf numFmtId="165" fontId="0" fillId="0" borderId="11" xfId="42" applyNumberFormat="1" applyFont="1" applyFill="1" applyBorder="1" applyAlignment="1">
      <alignment horizontal="center"/>
    </xf>
    <xf numFmtId="165" fontId="0" fillId="0" borderId="12" xfId="42" applyNumberFormat="1" applyFont="1" applyFill="1" applyBorder="1" applyAlignment="1">
      <alignment horizontal="center"/>
    </xf>
    <xf numFmtId="165" fontId="0" fillId="0" borderId="10" xfId="42" applyNumberFormat="1" applyFont="1" applyBorder="1" applyAlignment="1">
      <alignment horizontal="center"/>
    </xf>
    <xf numFmtId="0" fontId="0" fillId="0" borderId="16" xfId="0" applyBorder="1" applyAlignment="1">
      <alignment/>
    </xf>
    <xf numFmtId="165" fontId="0" fillId="0" borderId="11" xfId="42" applyNumberFormat="1" applyFont="1" applyBorder="1" applyAlignment="1">
      <alignment horizontal="center"/>
    </xf>
    <xf numFmtId="165" fontId="0" fillId="0" borderId="12" xfId="42" applyNumberFormat="1" applyFont="1" applyBorder="1" applyAlignment="1">
      <alignment horizontal="center"/>
    </xf>
    <xf numFmtId="0" fontId="3" fillId="0" borderId="23" xfId="0" applyFont="1" applyBorder="1" applyAlignment="1">
      <alignment/>
    </xf>
    <xf numFmtId="169" fontId="0" fillId="0" borderId="10" xfId="44" applyNumberFormat="1" applyBorder="1" applyAlignment="1">
      <alignment/>
    </xf>
    <xf numFmtId="165" fontId="0" fillId="0" borderId="24" xfId="42" applyNumberFormat="1" applyFill="1" applyBorder="1" applyAlignment="1">
      <alignment/>
    </xf>
    <xf numFmtId="165" fontId="0" fillId="0" borderId="25" xfId="42" applyNumberForma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horizontal="center"/>
    </xf>
    <xf numFmtId="165" fontId="0" fillId="0" borderId="26" xfId="42" applyNumberFormat="1" applyFill="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65" fontId="0" fillId="0" borderId="18" xfId="42" applyNumberFormat="1" applyFill="1" applyBorder="1" applyAlignment="1">
      <alignment/>
    </xf>
    <xf numFmtId="0" fontId="3" fillId="0" borderId="19" xfId="0" applyFont="1" applyBorder="1" applyAlignment="1">
      <alignment horizontal="center"/>
    </xf>
    <xf numFmtId="165" fontId="0" fillId="0" borderId="26" xfId="42" applyNumberFormat="1" applyFont="1" applyFill="1" applyBorder="1" applyAlignment="1">
      <alignment horizontal="center"/>
    </xf>
    <xf numFmtId="165" fontId="0" fillId="0" borderId="24" xfId="42" applyNumberFormat="1" applyFont="1" applyFill="1" applyBorder="1" applyAlignment="1">
      <alignment horizontal="center"/>
    </xf>
    <xf numFmtId="165" fontId="0" fillId="0" borderId="25" xfId="42" applyNumberFormat="1" applyFont="1" applyFill="1" applyBorder="1" applyAlignment="1">
      <alignment horizontal="center"/>
    </xf>
    <xf numFmtId="0" fontId="3" fillId="34" borderId="27" xfId="0" applyFont="1" applyFill="1" applyBorder="1" applyAlignment="1">
      <alignment horizontal="center"/>
    </xf>
    <xf numFmtId="0" fontId="3" fillId="34" borderId="22" xfId="0" applyFont="1" applyFill="1" applyBorder="1" applyAlignment="1">
      <alignment horizontal="center"/>
    </xf>
    <xf numFmtId="0" fontId="3" fillId="34" borderId="28" xfId="0" applyFont="1" applyFill="1" applyBorder="1" applyAlignment="1">
      <alignment horizontal="center"/>
    </xf>
    <xf numFmtId="0" fontId="3" fillId="34" borderId="29" xfId="0" applyFont="1" applyFill="1" applyBorder="1" applyAlignment="1">
      <alignment horizontal="center"/>
    </xf>
    <xf numFmtId="165" fontId="0" fillId="0" borderId="30" xfId="42" applyNumberFormat="1" applyFont="1" applyFill="1" applyBorder="1" applyAlignment="1">
      <alignment horizontal="center"/>
    </xf>
    <xf numFmtId="165" fontId="0" fillId="0" borderId="31" xfId="42" applyNumberFormat="1" applyFont="1" applyFill="1" applyBorder="1" applyAlignment="1">
      <alignment horizontal="center"/>
    </xf>
    <xf numFmtId="165" fontId="0" fillId="0" borderId="32" xfId="42" applyNumberFormat="1" applyFont="1" applyFill="1" applyBorder="1" applyAlignment="1">
      <alignment horizontal="center"/>
    </xf>
    <xf numFmtId="165" fontId="3" fillId="33" borderId="33" xfId="42" applyNumberFormat="1" applyFont="1" applyFill="1" applyBorder="1" applyAlignment="1">
      <alignment horizontal="center"/>
    </xf>
    <xf numFmtId="165" fontId="3" fillId="33" borderId="34" xfId="42" applyNumberFormat="1" applyFont="1" applyFill="1" applyBorder="1" applyAlignment="1">
      <alignment horizontal="center"/>
    </xf>
    <xf numFmtId="165" fontId="3" fillId="33" borderId="35" xfId="42" applyNumberFormat="1" applyFont="1" applyFill="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3" fillId="0" borderId="27" xfId="0" applyFont="1" applyBorder="1" applyAlignment="1">
      <alignment/>
    </xf>
    <xf numFmtId="169" fontId="0" fillId="0" borderId="11" xfId="44" applyNumberFormat="1" applyBorder="1" applyAlignment="1">
      <alignment/>
    </xf>
    <xf numFmtId="169" fontId="0" fillId="0" borderId="12" xfId="44" applyNumberFormat="1" applyBorder="1" applyAlignment="1">
      <alignment/>
    </xf>
    <xf numFmtId="0" fontId="0" fillId="0" borderId="36" xfId="0" applyBorder="1" applyAlignment="1">
      <alignment/>
    </xf>
    <xf numFmtId="165" fontId="0" fillId="0" borderId="10" xfId="42" applyNumberFormat="1" applyBorder="1" applyAlignment="1">
      <alignment/>
    </xf>
    <xf numFmtId="165" fontId="0" fillId="0" borderId="37" xfId="42" applyNumberFormat="1" applyBorder="1" applyAlignment="1">
      <alignment/>
    </xf>
    <xf numFmtId="165" fontId="0" fillId="0" borderId="38" xfId="42" applyNumberFormat="1" applyBorder="1" applyAlignment="1">
      <alignment/>
    </xf>
    <xf numFmtId="165" fontId="0" fillId="0" borderId="39" xfId="42" applyNumberFormat="1" applyBorder="1" applyAlignment="1">
      <alignment/>
    </xf>
    <xf numFmtId="165" fontId="0" fillId="0" borderId="11" xfId="42" applyNumberFormat="1" applyBorder="1" applyAlignment="1">
      <alignment/>
    </xf>
    <xf numFmtId="165" fontId="0" fillId="0" borderId="12" xfId="42" applyNumberFormat="1" applyBorder="1" applyAlignment="1">
      <alignment/>
    </xf>
    <xf numFmtId="0" fontId="0" fillId="0" borderId="11" xfId="0" applyFill="1" applyBorder="1" applyAlignment="1">
      <alignment/>
    </xf>
    <xf numFmtId="165" fontId="0" fillId="0" borderId="0" xfId="0" applyNumberFormat="1" applyAlignment="1">
      <alignment/>
    </xf>
    <xf numFmtId="0" fontId="3" fillId="33" borderId="40" xfId="0" applyFont="1" applyFill="1" applyBorder="1" applyAlignment="1">
      <alignment horizontal="right"/>
    </xf>
    <xf numFmtId="0" fontId="3" fillId="34" borderId="41" xfId="0" applyFont="1" applyFill="1" applyBorder="1" applyAlignment="1">
      <alignment horizontal="center"/>
    </xf>
    <xf numFmtId="0" fontId="3" fillId="0" borderId="41" xfId="0" applyFont="1" applyBorder="1" applyAlignment="1">
      <alignment horizontal="center"/>
    </xf>
    <xf numFmtId="0" fontId="3" fillId="0" borderId="22" xfId="42" applyNumberFormat="1" applyFont="1" applyBorder="1" applyAlignment="1">
      <alignment horizontal="center"/>
    </xf>
    <xf numFmtId="0" fontId="3" fillId="0" borderId="20" xfId="42" applyNumberFormat="1" applyFont="1" applyBorder="1" applyAlignment="1">
      <alignment horizontal="center"/>
    </xf>
    <xf numFmtId="0" fontId="3" fillId="0" borderId="21" xfId="42" applyNumberFormat="1" applyFont="1" applyBorder="1" applyAlignment="1">
      <alignment horizontal="center"/>
    </xf>
    <xf numFmtId="0" fontId="3" fillId="0" borderId="41" xfId="0" applyFont="1" applyFill="1" applyBorder="1" applyAlignment="1">
      <alignment horizontal="center"/>
    </xf>
    <xf numFmtId="0" fontId="0" fillId="0" borderId="42" xfId="0" applyFill="1" applyBorder="1" applyAlignment="1">
      <alignment/>
    </xf>
    <xf numFmtId="0" fontId="0" fillId="0" borderId="36" xfId="0" applyFill="1" applyBorder="1" applyAlignment="1">
      <alignment/>
    </xf>
    <xf numFmtId="0" fontId="0" fillId="0" borderId="43" xfId="0" applyFill="1" applyBorder="1" applyAlignment="1">
      <alignment/>
    </xf>
    <xf numFmtId="0" fontId="3" fillId="0" borderId="22" xfId="0" applyFont="1" applyFill="1" applyBorder="1" applyAlignment="1">
      <alignment horizontal="center"/>
    </xf>
    <xf numFmtId="165" fontId="0" fillId="0" borderId="11" xfId="42" applyNumberFormat="1" applyFont="1" applyFill="1" applyBorder="1" applyAlignment="1">
      <alignment/>
    </xf>
    <xf numFmtId="0" fontId="3" fillId="0" borderId="44" xfId="0" applyFont="1" applyBorder="1" applyAlignment="1">
      <alignment horizontal="center"/>
    </xf>
    <xf numFmtId="0" fontId="3" fillId="33" borderId="44" xfId="0" applyFont="1" applyFill="1" applyBorder="1" applyAlignment="1">
      <alignment horizontal="right"/>
    </xf>
    <xf numFmtId="0" fontId="3" fillId="0" borderId="41" xfId="0" applyFont="1" applyBorder="1" applyAlignment="1">
      <alignment/>
    </xf>
    <xf numFmtId="165" fontId="3" fillId="33" borderId="14" xfId="42" applyNumberFormat="1" applyFont="1" applyFill="1" applyBorder="1" applyAlignment="1">
      <alignment horizontal="right"/>
    </xf>
    <xf numFmtId="165" fontId="3" fillId="33" borderId="15" xfId="42" applyNumberFormat="1" applyFont="1" applyFill="1" applyBorder="1" applyAlignment="1">
      <alignment horizontal="right"/>
    </xf>
    <xf numFmtId="165" fontId="3" fillId="33" borderId="13" xfId="42" applyNumberFormat="1" applyFont="1" applyFill="1" applyBorder="1" applyAlignment="1">
      <alignment horizontal="right"/>
    </xf>
    <xf numFmtId="0" fontId="0" fillId="0" borderId="45" xfId="0" applyNumberFormat="1" applyBorder="1" applyAlignment="1">
      <alignment/>
    </xf>
    <xf numFmtId="164" fontId="0" fillId="0" borderId="26" xfId="0" applyNumberFormat="1" applyBorder="1" applyAlignment="1">
      <alignment/>
    </xf>
    <xf numFmtId="164" fontId="0" fillId="0" borderId="24" xfId="0" applyNumberFormat="1" applyBorder="1" applyAlignment="1">
      <alignment/>
    </xf>
    <xf numFmtId="164" fontId="0" fillId="0" borderId="45" xfId="0" applyNumberFormat="1" applyBorder="1" applyAlignment="1">
      <alignmen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33" borderId="15" xfId="0" applyFont="1" applyFill="1" applyBorder="1" applyAlignment="1">
      <alignment horizontal="center"/>
    </xf>
    <xf numFmtId="165" fontId="0" fillId="33" borderId="12" xfId="42" applyNumberFormat="1" applyFill="1" applyBorder="1" applyAlignment="1">
      <alignment/>
    </xf>
    <xf numFmtId="165" fontId="3" fillId="33" borderId="10" xfId="42" applyNumberFormat="1" applyFont="1" applyFill="1" applyBorder="1" applyAlignment="1">
      <alignment horizontal="center"/>
    </xf>
    <xf numFmtId="0" fontId="3" fillId="33" borderId="11" xfId="0" applyFont="1" applyFill="1" applyBorder="1" applyAlignment="1">
      <alignment horizontal="right"/>
    </xf>
    <xf numFmtId="165" fontId="3" fillId="33" borderId="12" xfId="42" applyNumberFormat="1" applyFont="1" applyFill="1" applyBorder="1" applyAlignment="1">
      <alignment horizontal="center"/>
    </xf>
    <xf numFmtId="0" fontId="3" fillId="33" borderId="44" xfId="0" applyFont="1" applyFill="1" applyBorder="1" applyAlignment="1">
      <alignment/>
    </xf>
    <xf numFmtId="0" fontId="0" fillId="0" borderId="46" xfId="0" applyFill="1" applyBorder="1" applyAlignment="1">
      <alignment/>
    </xf>
    <xf numFmtId="165" fontId="0" fillId="0" borderId="37" xfId="42" applyNumberFormat="1" applyFont="1" applyFill="1" applyBorder="1" applyAlignment="1">
      <alignment horizontal="center"/>
    </xf>
    <xf numFmtId="165" fontId="0" fillId="0" borderId="38" xfId="42" applyNumberFormat="1" applyFont="1" applyFill="1" applyBorder="1" applyAlignment="1">
      <alignment horizontal="center"/>
    </xf>
    <xf numFmtId="165" fontId="0" fillId="0" borderId="39" xfId="42" applyNumberFormat="1" applyFont="1" applyFill="1" applyBorder="1" applyAlignment="1">
      <alignment horizontal="center"/>
    </xf>
    <xf numFmtId="0" fontId="5" fillId="0" borderId="36" xfId="55" applyFont="1" applyFill="1" applyBorder="1" applyAlignment="1">
      <alignment wrapText="1"/>
      <protection/>
    </xf>
    <xf numFmtId="0" fontId="3" fillId="33" borderId="36" xfId="0" applyNumberFormat="1" applyFont="1" applyFill="1" applyBorder="1" applyAlignment="1">
      <alignment horizontal="right"/>
    </xf>
    <xf numFmtId="0" fontId="3" fillId="0" borderId="36" xfId="0" applyNumberFormat="1" applyFont="1" applyFill="1" applyBorder="1" applyAlignment="1">
      <alignment horizontal="right"/>
    </xf>
    <xf numFmtId="0" fontId="3" fillId="33" borderId="40" xfId="0" applyNumberFormat="1" applyFont="1" applyFill="1" applyBorder="1" applyAlignment="1">
      <alignment horizontal="right"/>
    </xf>
    <xf numFmtId="0" fontId="5" fillId="0" borderId="42" xfId="55" applyFont="1" applyFill="1" applyBorder="1" applyAlignment="1">
      <alignment wrapText="1"/>
      <protection/>
    </xf>
    <xf numFmtId="0" fontId="3" fillId="0" borderId="41" xfId="0" applyFont="1" applyBorder="1" applyAlignment="1">
      <alignment horizontal="center" vertical="center" wrapText="1"/>
    </xf>
    <xf numFmtId="165" fontId="3" fillId="33" borderId="47" xfId="42" applyNumberFormat="1" applyFont="1" applyFill="1" applyBorder="1" applyAlignment="1">
      <alignment horizontal="center"/>
    </xf>
    <xf numFmtId="165" fontId="0" fillId="0" borderId="14" xfId="42" applyNumberFormat="1" applyFont="1" applyFill="1" applyBorder="1" applyAlignment="1">
      <alignment horizontal="center"/>
    </xf>
    <xf numFmtId="165" fontId="0" fillId="0" borderId="15" xfId="42" applyNumberFormat="1" applyFont="1" applyFill="1" applyBorder="1" applyAlignment="1">
      <alignment horizontal="center"/>
    </xf>
    <xf numFmtId="165" fontId="3" fillId="33" borderId="48" xfId="42" applyNumberFormat="1" applyFont="1" applyFill="1" applyBorder="1" applyAlignment="1">
      <alignment horizontal="center"/>
    </xf>
    <xf numFmtId="0" fontId="0" fillId="0" borderId="49" xfId="0" applyFill="1" applyBorder="1" applyAlignment="1">
      <alignment/>
    </xf>
    <xf numFmtId="0" fontId="0" fillId="0" borderId="16" xfId="0" applyFill="1" applyBorder="1" applyAlignment="1">
      <alignment/>
    </xf>
    <xf numFmtId="0" fontId="3" fillId="33" borderId="50" xfId="0" applyFont="1" applyFill="1" applyBorder="1" applyAlignment="1">
      <alignment horizontal="right"/>
    </xf>
    <xf numFmtId="164" fontId="0" fillId="0" borderId="51" xfId="0" applyNumberFormat="1" applyBorder="1" applyAlignment="1">
      <alignment/>
    </xf>
    <xf numFmtId="168" fontId="3" fillId="33" borderId="50" xfId="44" applyNumberFormat="1" applyFont="1" applyFill="1" applyBorder="1" applyAlignment="1">
      <alignment/>
    </xf>
    <xf numFmtId="168" fontId="0" fillId="0" borderId="10" xfId="44" applyNumberFormat="1" applyBorder="1" applyAlignment="1">
      <alignment/>
    </xf>
    <xf numFmtId="0" fontId="3" fillId="34" borderId="20" xfId="0" applyFont="1" applyFill="1" applyBorder="1" applyAlignment="1">
      <alignment horizontal="center"/>
    </xf>
    <xf numFmtId="0" fontId="3" fillId="34" borderId="21" xfId="0" applyFont="1" applyFill="1" applyBorder="1" applyAlignment="1">
      <alignment horizontal="center"/>
    </xf>
    <xf numFmtId="0" fontId="0" fillId="0" borderId="45" xfId="0" applyFill="1" applyBorder="1" applyAlignment="1">
      <alignment/>
    </xf>
    <xf numFmtId="168" fontId="0" fillId="0" borderId="37" xfId="44" applyNumberFormat="1" applyBorder="1" applyAlignment="1">
      <alignment/>
    </xf>
    <xf numFmtId="168" fontId="0" fillId="0" borderId="38" xfId="44" applyNumberFormat="1" applyBorder="1" applyAlignment="1">
      <alignment/>
    </xf>
    <xf numFmtId="168" fontId="0" fillId="0" borderId="39" xfId="44" applyNumberFormat="1" applyBorder="1" applyAlignment="1">
      <alignment/>
    </xf>
    <xf numFmtId="168" fontId="0" fillId="0" borderId="11" xfId="44" applyNumberFormat="1" applyBorder="1" applyAlignment="1">
      <alignment/>
    </xf>
    <xf numFmtId="168" fontId="0" fillId="0" borderId="12" xfId="44" applyNumberFormat="1" applyBorder="1" applyAlignment="1">
      <alignment/>
    </xf>
    <xf numFmtId="168" fontId="3" fillId="33" borderId="13" xfId="44" applyNumberFormat="1" applyFont="1" applyFill="1" applyBorder="1" applyAlignment="1">
      <alignment/>
    </xf>
    <xf numFmtId="168" fontId="3" fillId="33" borderId="14" xfId="44" applyNumberFormat="1" applyFont="1" applyFill="1" applyBorder="1" applyAlignment="1">
      <alignment/>
    </xf>
    <xf numFmtId="168" fontId="3" fillId="33" borderId="15" xfId="44" applyNumberFormat="1" applyFont="1" applyFill="1" applyBorder="1" applyAlignment="1">
      <alignment/>
    </xf>
    <xf numFmtId="169" fontId="3" fillId="33" borderId="33" xfId="44" applyNumberFormat="1" applyFont="1" applyFill="1" applyBorder="1" applyAlignment="1">
      <alignment/>
    </xf>
    <xf numFmtId="169" fontId="3" fillId="33" borderId="34" xfId="44" applyNumberFormat="1" applyFont="1" applyFill="1" applyBorder="1" applyAlignment="1">
      <alignment/>
    </xf>
    <xf numFmtId="169" fontId="3" fillId="33" borderId="35" xfId="44" applyNumberFormat="1" applyFont="1" applyFill="1" applyBorder="1" applyAlignment="1">
      <alignment/>
    </xf>
    <xf numFmtId="0" fontId="0" fillId="0" borderId="49" xfId="0" applyBorder="1" applyAlignment="1">
      <alignment/>
    </xf>
    <xf numFmtId="169" fontId="0" fillId="0" borderId="37" xfId="44" applyNumberFormat="1" applyBorder="1" applyAlignment="1">
      <alignment/>
    </xf>
    <xf numFmtId="169" fontId="0" fillId="0" borderId="38" xfId="44" applyNumberFormat="1" applyBorder="1" applyAlignment="1">
      <alignment/>
    </xf>
    <xf numFmtId="169" fontId="0" fillId="0" borderId="39" xfId="44" applyNumberFormat="1" applyBorder="1" applyAlignment="1">
      <alignment/>
    </xf>
    <xf numFmtId="0" fontId="3" fillId="0" borderId="40" xfId="0" applyFont="1" applyBorder="1" applyAlignment="1">
      <alignment horizontal="center" vertical="center" wrapText="1"/>
    </xf>
    <xf numFmtId="165" fontId="3" fillId="33" borderId="33" xfId="42" applyNumberFormat="1" applyFont="1" applyFill="1" applyBorder="1" applyAlignment="1">
      <alignment horizontal="right"/>
    </xf>
    <xf numFmtId="165" fontId="3" fillId="33" borderId="34" xfId="42" applyNumberFormat="1" applyFont="1" applyFill="1" applyBorder="1" applyAlignment="1">
      <alignment horizontal="right"/>
    </xf>
    <xf numFmtId="165" fontId="3" fillId="33" borderId="52" xfId="42" applyNumberFormat="1" applyFont="1" applyFill="1" applyBorder="1" applyAlignment="1">
      <alignment horizontal="right"/>
    </xf>
    <xf numFmtId="165" fontId="3" fillId="33" borderId="50" xfId="42" applyNumberFormat="1" applyFont="1" applyFill="1" applyBorder="1" applyAlignment="1">
      <alignment horizontal="right"/>
    </xf>
    <xf numFmtId="165" fontId="0" fillId="0" borderId="10" xfId="42" applyNumberFormat="1" applyFont="1" applyFill="1" applyBorder="1" applyAlignment="1">
      <alignment horizontal="right"/>
    </xf>
    <xf numFmtId="0" fontId="3" fillId="33" borderId="17" xfId="0" applyFont="1" applyFill="1" applyBorder="1" applyAlignment="1">
      <alignment horizontal="right"/>
    </xf>
    <xf numFmtId="165" fontId="0" fillId="0" borderId="37" xfId="42" applyNumberFormat="1" applyFont="1" applyFill="1" applyBorder="1" applyAlignment="1">
      <alignment horizontal="right"/>
    </xf>
    <xf numFmtId="165" fontId="0" fillId="0" borderId="38" xfId="42" applyNumberFormat="1" applyFont="1" applyFill="1" applyBorder="1" applyAlignment="1">
      <alignment horizontal="right"/>
    </xf>
    <xf numFmtId="165" fontId="0" fillId="0" borderId="39" xfId="42" applyNumberFormat="1" applyFont="1" applyFill="1" applyBorder="1" applyAlignment="1">
      <alignment horizontal="right"/>
    </xf>
    <xf numFmtId="165" fontId="0" fillId="0" borderId="11" xfId="42" applyNumberFormat="1" applyFont="1" applyFill="1" applyBorder="1" applyAlignment="1">
      <alignment horizontal="right"/>
    </xf>
    <xf numFmtId="165" fontId="0" fillId="0" borderId="12" xfId="42" applyNumberFormat="1" applyFont="1" applyFill="1" applyBorder="1" applyAlignment="1">
      <alignment horizontal="right"/>
    </xf>
    <xf numFmtId="164" fontId="3" fillId="33" borderId="14" xfId="0" applyNumberFormat="1" applyFont="1" applyFill="1" applyBorder="1" applyAlignment="1">
      <alignment horizontal="right"/>
    </xf>
    <xf numFmtId="164" fontId="3" fillId="33" borderId="15" xfId="0" applyNumberFormat="1" applyFont="1" applyFill="1" applyBorder="1" applyAlignment="1">
      <alignment horizontal="right"/>
    </xf>
    <xf numFmtId="0" fontId="3" fillId="0" borderId="27" xfId="0" applyFont="1" applyBorder="1" applyAlignment="1">
      <alignment horizontal="center" vertical="center" wrapText="1"/>
    </xf>
    <xf numFmtId="165" fontId="3" fillId="33" borderId="35" xfId="42" applyNumberFormat="1" applyFont="1" applyFill="1" applyBorder="1" applyAlignment="1">
      <alignment horizontal="right"/>
    </xf>
    <xf numFmtId="164" fontId="3" fillId="33" borderId="13" xfId="0" applyNumberFormat="1" applyFont="1" applyFill="1" applyBorder="1" applyAlignment="1">
      <alignment horizontal="right"/>
    </xf>
    <xf numFmtId="0" fontId="0" fillId="0" borderId="51" xfId="0" applyNumberFormat="1" applyBorder="1" applyAlignment="1">
      <alignment/>
    </xf>
    <xf numFmtId="0" fontId="0" fillId="0" borderId="18" xfId="0" applyNumberFormat="1" applyBorder="1" applyAlignment="1">
      <alignment/>
    </xf>
    <xf numFmtId="0" fontId="3" fillId="33" borderId="18" xfId="0" applyNumberFormat="1" applyFont="1" applyFill="1" applyBorder="1" applyAlignment="1">
      <alignment horizontal="right"/>
    </xf>
    <xf numFmtId="0" fontId="3" fillId="0" borderId="18" xfId="0" applyNumberFormat="1" applyFont="1" applyFill="1" applyBorder="1" applyAlignment="1">
      <alignment horizontal="right"/>
    </xf>
    <xf numFmtId="0" fontId="0" fillId="0" borderId="50" xfId="0" applyFill="1" applyBorder="1" applyAlignment="1">
      <alignment horizontal="center"/>
    </xf>
    <xf numFmtId="165" fontId="0" fillId="0" borderId="33" xfId="42" applyNumberFormat="1" applyFill="1" applyBorder="1" applyAlignment="1">
      <alignment/>
    </xf>
    <xf numFmtId="165" fontId="0" fillId="0" borderId="34" xfId="42" applyNumberFormat="1" applyFill="1" applyBorder="1" applyAlignment="1">
      <alignment/>
    </xf>
    <xf numFmtId="165" fontId="0" fillId="0" borderId="52" xfId="42" applyNumberFormat="1" applyFill="1" applyBorder="1" applyAlignment="1">
      <alignment/>
    </xf>
    <xf numFmtId="165" fontId="0" fillId="33" borderId="35" xfId="42" applyNumberFormat="1" applyFill="1" applyBorder="1" applyAlignment="1">
      <alignment/>
    </xf>
    <xf numFmtId="0" fontId="0" fillId="0" borderId="49" xfId="0" applyFill="1" applyBorder="1" applyAlignment="1">
      <alignment horizontal="center"/>
    </xf>
    <xf numFmtId="165" fontId="0" fillId="0" borderId="37" xfId="42" applyNumberFormat="1" applyFill="1" applyBorder="1" applyAlignment="1">
      <alignment/>
    </xf>
    <xf numFmtId="165" fontId="0" fillId="0" borderId="38" xfId="42" applyNumberFormat="1" applyFill="1" applyBorder="1" applyAlignment="1">
      <alignment/>
    </xf>
    <xf numFmtId="165" fontId="0" fillId="0" borderId="53" xfId="42" applyNumberFormat="1" applyFill="1" applyBorder="1" applyAlignment="1">
      <alignment/>
    </xf>
    <xf numFmtId="165" fontId="0" fillId="33" borderId="39" xfId="42" applyNumberFormat="1" applyFill="1" applyBorder="1" applyAlignment="1">
      <alignment/>
    </xf>
    <xf numFmtId="164" fontId="0" fillId="0" borderId="11" xfId="0" applyNumberFormat="1" applyFont="1" applyBorder="1" applyAlignment="1">
      <alignment horizontal="right"/>
    </xf>
    <xf numFmtId="164" fontId="0" fillId="0" borderId="10" xfId="0" applyNumberFormat="1" applyFont="1" applyBorder="1" applyAlignment="1">
      <alignment horizontal="right"/>
    </xf>
    <xf numFmtId="164" fontId="0" fillId="0" borderId="12" xfId="0" applyNumberFormat="1" applyFont="1" applyBorder="1" applyAlignment="1">
      <alignment horizontal="right"/>
    </xf>
    <xf numFmtId="164" fontId="0" fillId="0" borderId="16" xfId="0" applyNumberFormat="1" applyFont="1" applyBorder="1" applyAlignment="1">
      <alignment horizontal="right"/>
    </xf>
    <xf numFmtId="164" fontId="3" fillId="33" borderId="11" xfId="0" applyNumberFormat="1" applyFont="1" applyFill="1" applyBorder="1" applyAlignment="1">
      <alignment horizontal="right"/>
    </xf>
    <xf numFmtId="164" fontId="3" fillId="33" borderId="10" xfId="0" applyNumberFormat="1" applyFont="1" applyFill="1" applyBorder="1" applyAlignment="1">
      <alignment horizontal="right"/>
    </xf>
    <xf numFmtId="164" fontId="3" fillId="33" borderId="12" xfId="0" applyNumberFormat="1" applyFont="1" applyFill="1" applyBorder="1" applyAlignment="1">
      <alignment horizontal="right"/>
    </xf>
    <xf numFmtId="164" fontId="3" fillId="33" borderId="16" xfId="0" applyNumberFormat="1" applyFont="1" applyFill="1" applyBorder="1" applyAlignment="1">
      <alignment horizontal="right"/>
    </xf>
    <xf numFmtId="164" fontId="3" fillId="33" borderId="17" xfId="0" applyNumberFormat="1" applyFont="1" applyFill="1" applyBorder="1" applyAlignment="1">
      <alignment horizontal="right"/>
    </xf>
    <xf numFmtId="0" fontId="0" fillId="0" borderId="0" xfId="0" applyFill="1" applyBorder="1" applyAlignment="1">
      <alignment horizontal="left" wrapText="1"/>
    </xf>
    <xf numFmtId="165" fontId="3" fillId="33" borderId="33" xfId="42" applyNumberFormat="1" applyFont="1" applyFill="1" applyBorder="1" applyAlignment="1">
      <alignment/>
    </xf>
    <xf numFmtId="165" fontId="3" fillId="33" borderId="34" xfId="42" applyNumberFormat="1" applyFont="1" applyFill="1" applyBorder="1" applyAlignment="1">
      <alignment/>
    </xf>
    <xf numFmtId="165" fontId="3" fillId="33" borderId="35" xfId="42" applyNumberFormat="1" applyFont="1" applyFill="1" applyBorder="1" applyAlignment="1">
      <alignment/>
    </xf>
    <xf numFmtId="0" fontId="0" fillId="0" borderId="42" xfId="0" applyNumberFormat="1" applyBorder="1" applyAlignment="1">
      <alignment/>
    </xf>
    <xf numFmtId="0" fontId="0" fillId="0" borderId="36" xfId="0" applyNumberFormat="1" applyBorder="1" applyAlignment="1">
      <alignment/>
    </xf>
    <xf numFmtId="0" fontId="3" fillId="34" borderId="54" xfId="0" applyFont="1" applyFill="1" applyBorder="1" applyAlignment="1">
      <alignment horizontal="center"/>
    </xf>
    <xf numFmtId="0" fontId="0" fillId="0" borderId="18" xfId="0" applyFill="1" applyBorder="1" applyAlignment="1">
      <alignment/>
    </xf>
    <xf numFmtId="164" fontId="0" fillId="0" borderId="37" xfId="0" applyNumberFormat="1" applyBorder="1" applyAlignment="1">
      <alignment/>
    </xf>
    <xf numFmtId="164" fontId="0" fillId="0" borderId="38" xfId="0" applyNumberFormat="1" applyBorder="1" applyAlignment="1">
      <alignment/>
    </xf>
    <xf numFmtId="164" fontId="0" fillId="0" borderId="39" xfId="0" applyNumberFormat="1" applyBorder="1" applyAlignment="1">
      <alignment/>
    </xf>
    <xf numFmtId="0" fontId="5" fillId="0" borderId="38" xfId="55" applyFont="1" applyFill="1" applyBorder="1" applyAlignment="1">
      <alignment wrapText="1"/>
      <protection/>
    </xf>
    <xf numFmtId="46" fontId="0" fillId="0" borderId="0" xfId="0" applyNumberFormat="1" applyAlignment="1">
      <alignment/>
    </xf>
    <xf numFmtId="164" fontId="3" fillId="0" borderId="30" xfId="0" applyNumberFormat="1" applyFont="1" applyFill="1" applyBorder="1" applyAlignment="1">
      <alignment horizontal="right"/>
    </xf>
    <xf numFmtId="164" fontId="3" fillId="0" borderId="31" xfId="0" applyNumberFormat="1" applyFont="1" applyFill="1" applyBorder="1" applyAlignment="1">
      <alignment horizontal="right"/>
    </xf>
    <xf numFmtId="164" fontId="3" fillId="0" borderId="32" xfId="0" applyNumberFormat="1" applyFont="1" applyFill="1" applyBorder="1" applyAlignment="1">
      <alignment horizontal="right"/>
    </xf>
    <xf numFmtId="164" fontId="3" fillId="0" borderId="55" xfId="0" applyNumberFormat="1" applyFont="1" applyFill="1" applyBorder="1" applyAlignment="1">
      <alignment horizontal="right"/>
    </xf>
    <xf numFmtId="164" fontId="3" fillId="0" borderId="11" xfId="0" applyNumberFormat="1" applyFont="1" applyFill="1" applyBorder="1" applyAlignment="1">
      <alignment horizontal="right"/>
    </xf>
    <xf numFmtId="164" fontId="3" fillId="0" borderId="10" xfId="0" applyNumberFormat="1" applyFont="1" applyFill="1" applyBorder="1" applyAlignment="1">
      <alignment horizontal="right"/>
    </xf>
    <xf numFmtId="164" fontId="3" fillId="0" borderId="12" xfId="0" applyNumberFormat="1" applyFont="1" applyFill="1" applyBorder="1" applyAlignment="1">
      <alignment horizontal="right"/>
    </xf>
    <xf numFmtId="164" fontId="3" fillId="0" borderId="16" xfId="0" applyNumberFormat="1" applyFont="1" applyFill="1" applyBorder="1" applyAlignment="1">
      <alignment horizontal="right"/>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164" fontId="0" fillId="0" borderId="53" xfId="0" applyNumberFormat="1" applyBorder="1" applyAlignment="1">
      <alignment/>
    </xf>
    <xf numFmtId="164" fontId="0" fillId="0" borderId="49" xfId="0" applyNumberFormat="1" applyBorder="1" applyAlignment="1">
      <alignment/>
    </xf>
    <xf numFmtId="0" fontId="3" fillId="0" borderId="43" xfId="0" applyNumberFormat="1" applyFont="1" applyFill="1" applyBorder="1" applyAlignment="1">
      <alignment horizontal="right"/>
    </xf>
    <xf numFmtId="164" fontId="0" fillId="0" borderId="57" xfId="0" applyNumberFormat="1" applyBorder="1" applyAlignment="1">
      <alignment/>
    </xf>
    <xf numFmtId="164" fontId="0" fillId="0" borderId="58" xfId="0" applyNumberFormat="1" applyBorder="1" applyAlignment="1">
      <alignment/>
    </xf>
    <xf numFmtId="167" fontId="0" fillId="0" borderId="37" xfId="42" applyNumberFormat="1" applyFont="1" applyBorder="1" applyAlignment="1">
      <alignment/>
    </xf>
    <xf numFmtId="167" fontId="0" fillId="0" borderId="38" xfId="42" applyNumberFormat="1" applyFont="1" applyBorder="1" applyAlignment="1">
      <alignment/>
    </xf>
    <xf numFmtId="167" fontId="0" fillId="0" borderId="39" xfId="42" applyNumberFormat="1" applyFont="1" applyBorder="1" applyAlignment="1">
      <alignment/>
    </xf>
    <xf numFmtId="171" fontId="0" fillId="0" borderId="10" xfId="0" applyNumberFormat="1" applyFont="1" applyBorder="1" applyAlignment="1">
      <alignment horizontal="right"/>
    </xf>
    <xf numFmtId="164" fontId="3" fillId="0" borderId="18" xfId="0" applyNumberFormat="1" applyFont="1" applyFill="1" applyBorder="1" applyAlignment="1">
      <alignment horizontal="right"/>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0" xfId="0" applyFont="1" applyAlignment="1">
      <alignment/>
    </xf>
    <xf numFmtId="0" fontId="0" fillId="0" borderId="62" xfId="0" applyBorder="1" applyAlignment="1">
      <alignment/>
    </xf>
    <xf numFmtId="0" fontId="3" fillId="0" borderId="63" xfId="0" applyFont="1"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3" fillId="0" borderId="65" xfId="0" applyFont="1" applyBorder="1" applyAlignment="1">
      <alignment/>
    </xf>
    <xf numFmtId="0" fontId="2" fillId="0" borderId="66" xfId="59" applyFont="1" applyBorder="1">
      <alignment/>
    </xf>
    <xf numFmtId="0" fontId="0" fillId="0" borderId="66" xfId="0" applyBorder="1" applyAlignment="1">
      <alignment/>
    </xf>
    <xf numFmtId="0" fontId="0" fillId="0" borderId="67" xfId="0" applyBorder="1" applyAlignment="1">
      <alignment/>
    </xf>
    <xf numFmtId="165" fontId="3" fillId="33" borderId="48" xfId="42" applyNumberFormat="1" applyFont="1" applyFill="1" applyBorder="1" applyAlignment="1">
      <alignment/>
    </xf>
    <xf numFmtId="165" fontId="3" fillId="33" borderId="47" xfId="42" applyNumberFormat="1" applyFont="1" applyFill="1" applyBorder="1" applyAlignment="1">
      <alignment/>
    </xf>
    <xf numFmtId="0" fontId="0" fillId="0" borderId="42" xfId="0" applyNumberFormat="1" applyFont="1" applyBorder="1" applyAlignment="1">
      <alignment/>
    </xf>
    <xf numFmtId="0" fontId="0" fillId="0" borderId="36" xfId="0" applyNumberFormat="1" applyFont="1" applyBorder="1" applyAlignment="1">
      <alignment/>
    </xf>
    <xf numFmtId="164" fontId="0" fillId="0" borderId="37" xfId="0" applyNumberFormat="1" applyFont="1" applyBorder="1" applyAlignment="1">
      <alignment horizontal="right"/>
    </xf>
    <xf numFmtId="164" fontId="0" fillId="0" borderId="38" xfId="0" applyNumberFormat="1" applyFont="1" applyBorder="1" applyAlignment="1">
      <alignment horizontal="right"/>
    </xf>
    <xf numFmtId="164" fontId="0" fillId="0" borderId="39" xfId="0" applyNumberFormat="1" applyFont="1" applyBorder="1" applyAlignment="1">
      <alignment horizontal="right"/>
    </xf>
    <xf numFmtId="164" fontId="0" fillId="0" borderId="49" xfId="0" applyNumberFormat="1" applyFont="1" applyBorder="1" applyAlignment="1">
      <alignment horizontal="right"/>
    </xf>
    <xf numFmtId="164" fontId="3" fillId="33" borderId="18" xfId="0" applyNumberFormat="1" applyFont="1" applyFill="1" applyBorder="1" applyAlignment="1">
      <alignment horizontal="right"/>
    </xf>
    <xf numFmtId="164" fontId="3" fillId="0" borderId="56" xfId="0" applyNumberFormat="1" applyFont="1" applyFill="1" applyBorder="1" applyAlignment="1">
      <alignment horizontal="right"/>
    </xf>
    <xf numFmtId="164" fontId="3" fillId="33" borderId="19"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0"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18" xfId="0" applyNumberFormat="1" applyFont="1" applyFill="1" applyBorder="1" applyAlignment="1">
      <alignment horizontal="right"/>
    </xf>
    <xf numFmtId="164" fontId="0" fillId="0" borderId="16" xfId="0" applyNumberFormat="1" applyFont="1" applyFill="1" applyBorder="1" applyAlignment="1">
      <alignment horizontal="right"/>
    </xf>
    <xf numFmtId="164" fontId="3" fillId="0" borderId="59"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164" fontId="3" fillId="0" borderId="61" xfId="0" applyNumberFormat="1" applyFont="1" applyBorder="1" applyAlignment="1">
      <alignment horizontal="center" vertical="center" wrapText="1"/>
    </xf>
    <xf numFmtId="172" fontId="0" fillId="0" borderId="11" xfId="42" applyNumberFormat="1" applyBorder="1" applyAlignment="1">
      <alignment/>
    </xf>
    <xf numFmtId="172" fontId="0" fillId="0" borderId="37" xfId="42" applyNumberFormat="1" applyBorder="1" applyAlignment="1">
      <alignment/>
    </xf>
    <xf numFmtId="172" fontId="0" fillId="0" borderId="38" xfId="42" applyNumberFormat="1" applyBorder="1" applyAlignment="1">
      <alignment/>
    </xf>
    <xf numFmtId="172" fontId="0" fillId="0" borderId="39" xfId="42" applyNumberFormat="1" applyBorder="1" applyAlignment="1">
      <alignment/>
    </xf>
    <xf numFmtId="172" fontId="0" fillId="0" borderId="10" xfId="42" applyNumberFormat="1" applyBorder="1" applyAlignment="1">
      <alignment/>
    </xf>
    <xf numFmtId="172" fontId="0" fillId="0" borderId="12" xfId="42" applyNumberFormat="1" applyBorder="1" applyAlignment="1">
      <alignment/>
    </xf>
    <xf numFmtId="172" fontId="3" fillId="33" borderId="11" xfId="0" applyNumberFormat="1" applyFont="1" applyFill="1" applyBorder="1" applyAlignment="1">
      <alignment/>
    </xf>
    <xf numFmtId="172" fontId="3" fillId="33" borderId="10" xfId="0" applyNumberFormat="1" applyFont="1" applyFill="1" applyBorder="1" applyAlignment="1">
      <alignment horizontal="right"/>
    </xf>
    <xf numFmtId="172" fontId="3" fillId="33" borderId="12" xfId="0" applyNumberFormat="1" applyFont="1" applyFill="1" applyBorder="1" applyAlignment="1">
      <alignment horizontal="right"/>
    </xf>
    <xf numFmtId="172" fontId="3" fillId="33" borderId="11" xfId="0" applyNumberFormat="1" applyFont="1" applyFill="1" applyBorder="1" applyAlignment="1">
      <alignment horizontal="right"/>
    </xf>
    <xf numFmtId="172" fontId="3" fillId="0" borderId="11" xfId="0" applyNumberFormat="1" applyFont="1" applyFill="1" applyBorder="1" applyAlignment="1">
      <alignment horizontal="right"/>
    </xf>
    <xf numFmtId="172" fontId="3" fillId="0" borderId="10" xfId="0" applyNumberFormat="1" applyFont="1" applyFill="1" applyBorder="1" applyAlignment="1">
      <alignment horizontal="right"/>
    </xf>
    <xf numFmtId="172" fontId="3" fillId="0" borderId="12" xfId="0" applyNumberFormat="1" applyFont="1" applyFill="1" applyBorder="1" applyAlignment="1">
      <alignment horizontal="right"/>
    </xf>
    <xf numFmtId="172" fontId="3" fillId="33" borderId="13" xfId="0" applyNumberFormat="1" applyFont="1" applyFill="1" applyBorder="1" applyAlignment="1">
      <alignment horizontal="right"/>
    </xf>
    <xf numFmtId="172" fontId="3" fillId="33" borderId="14" xfId="0" applyNumberFormat="1" applyFont="1" applyFill="1" applyBorder="1" applyAlignment="1">
      <alignment horizontal="right"/>
    </xf>
    <xf numFmtId="172" fontId="3" fillId="33" borderId="15" xfId="0" applyNumberFormat="1" applyFont="1" applyFill="1" applyBorder="1" applyAlignment="1">
      <alignment horizontal="right"/>
    </xf>
    <xf numFmtId="172" fontId="0" fillId="0" borderId="11" xfId="0" applyNumberFormat="1" applyFont="1" applyFill="1" applyBorder="1" applyAlignment="1">
      <alignment horizontal="right"/>
    </xf>
    <xf numFmtId="172" fontId="0" fillId="0" borderId="10" xfId="0" applyNumberFormat="1" applyFont="1" applyFill="1" applyBorder="1" applyAlignment="1">
      <alignment horizontal="right"/>
    </xf>
    <xf numFmtId="172" fontId="0" fillId="0" borderId="12" xfId="0" applyNumberFormat="1" applyFont="1" applyFill="1" applyBorder="1" applyAlignment="1">
      <alignment horizontal="right"/>
    </xf>
    <xf numFmtId="164" fontId="0" fillId="0" borderId="10" xfId="0" applyNumberFormat="1" applyFont="1" applyFill="1" applyBorder="1" applyAlignment="1">
      <alignment/>
    </xf>
    <xf numFmtId="0" fontId="3" fillId="0" borderId="43" xfId="0" applyFont="1" applyBorder="1" applyAlignment="1">
      <alignment horizontal="center" vertical="center" wrapText="1"/>
    </xf>
    <xf numFmtId="171" fontId="0" fillId="0" borderId="11" xfId="0" applyNumberFormat="1" applyFont="1" applyBorder="1" applyAlignment="1">
      <alignment horizontal="right"/>
    </xf>
    <xf numFmtId="171" fontId="0" fillId="0" borderId="12" xfId="0" applyNumberFormat="1" applyFont="1" applyBorder="1" applyAlignment="1">
      <alignment horizontal="right"/>
    </xf>
    <xf numFmtId="166" fontId="3" fillId="33" borderId="11" xfId="0" applyNumberFormat="1" applyFont="1" applyFill="1" applyBorder="1" applyAlignment="1">
      <alignment horizontal="right"/>
    </xf>
    <xf numFmtId="166" fontId="3" fillId="33" borderId="13" xfId="0" applyNumberFormat="1" applyFont="1" applyFill="1" applyBorder="1" applyAlignment="1">
      <alignment horizontal="right"/>
    </xf>
    <xf numFmtId="3" fontId="3" fillId="33" borderId="11" xfId="0" applyNumberFormat="1" applyFont="1" applyFill="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2" xfId="0" applyNumberFormat="1" applyFont="1" applyFill="1" applyBorder="1" applyAlignment="1">
      <alignment horizontal="right"/>
    </xf>
    <xf numFmtId="3" fontId="0" fillId="0" borderId="11" xfId="42" applyNumberFormat="1" applyBorder="1" applyAlignment="1">
      <alignment/>
    </xf>
    <xf numFmtId="3" fontId="0" fillId="0" borderId="10" xfId="42" applyNumberFormat="1" applyBorder="1" applyAlignment="1">
      <alignment/>
    </xf>
    <xf numFmtId="3" fontId="0" fillId="0" borderId="12" xfId="42" applyNumberFormat="1" applyBorder="1" applyAlignment="1">
      <alignment/>
    </xf>
    <xf numFmtId="3" fontId="3" fillId="33" borderId="13" xfId="0" applyNumberFormat="1" applyFont="1" applyFill="1" applyBorder="1" applyAlignment="1">
      <alignment horizontal="right"/>
    </xf>
    <xf numFmtId="3" fontId="3" fillId="33" borderId="14" xfId="0" applyNumberFormat="1" applyFont="1" applyFill="1" applyBorder="1" applyAlignment="1">
      <alignment horizontal="right"/>
    </xf>
    <xf numFmtId="3" fontId="3" fillId="33" borderId="15" xfId="0" applyNumberFormat="1" applyFont="1" applyFill="1" applyBorder="1" applyAlignment="1">
      <alignment horizontal="right"/>
    </xf>
    <xf numFmtId="173" fontId="0" fillId="0" borderId="37" xfId="42" applyNumberFormat="1" applyBorder="1" applyAlignment="1">
      <alignment/>
    </xf>
    <xf numFmtId="173" fontId="0" fillId="0" borderId="38" xfId="42" applyNumberFormat="1" applyBorder="1" applyAlignment="1">
      <alignment/>
    </xf>
    <xf numFmtId="173" fontId="0" fillId="0" borderId="39" xfId="42" applyNumberFormat="1" applyBorder="1" applyAlignment="1">
      <alignment/>
    </xf>
    <xf numFmtId="173" fontId="0" fillId="0" borderId="11" xfId="42" applyNumberFormat="1" applyBorder="1" applyAlignment="1">
      <alignment/>
    </xf>
    <xf numFmtId="173" fontId="0" fillId="0" borderId="10" xfId="42" applyNumberFormat="1" applyBorder="1" applyAlignment="1">
      <alignment/>
    </xf>
    <xf numFmtId="173" fontId="0" fillId="0" borderId="12" xfId="42" applyNumberFormat="1" applyBorder="1" applyAlignment="1">
      <alignment/>
    </xf>
    <xf numFmtId="173" fontId="3" fillId="33" borderId="11" xfId="0" applyNumberFormat="1" applyFont="1" applyFill="1" applyBorder="1" applyAlignment="1">
      <alignment horizontal="right"/>
    </xf>
    <xf numFmtId="173" fontId="3" fillId="33" borderId="10" xfId="0" applyNumberFormat="1" applyFont="1" applyFill="1" applyBorder="1" applyAlignment="1">
      <alignment horizontal="right"/>
    </xf>
    <xf numFmtId="173" fontId="3" fillId="33" borderId="18" xfId="0" applyNumberFormat="1" applyFont="1" applyFill="1" applyBorder="1" applyAlignment="1">
      <alignment horizontal="right"/>
    </xf>
    <xf numFmtId="173" fontId="3" fillId="33" borderId="12" xfId="0" applyNumberFormat="1" applyFont="1" applyFill="1" applyBorder="1" applyAlignment="1">
      <alignment horizontal="right"/>
    </xf>
    <xf numFmtId="173" fontId="3" fillId="33" borderId="11" xfId="42" applyNumberFormat="1" applyFont="1" applyFill="1" applyBorder="1" applyAlignment="1">
      <alignment/>
    </xf>
    <xf numFmtId="173" fontId="3" fillId="33" borderId="10" xfId="42" applyNumberFormat="1" applyFont="1" applyFill="1" applyBorder="1" applyAlignment="1">
      <alignment/>
    </xf>
    <xf numFmtId="173" fontId="3" fillId="33" borderId="12" xfId="42" applyNumberFormat="1" applyFont="1" applyFill="1" applyBorder="1" applyAlignment="1">
      <alignment/>
    </xf>
    <xf numFmtId="173" fontId="0" fillId="0" borderId="11" xfId="0" applyNumberFormat="1" applyFont="1" applyFill="1" applyBorder="1" applyAlignment="1">
      <alignment horizontal="right"/>
    </xf>
    <xf numFmtId="173" fontId="0" fillId="0" borderId="10" xfId="0" applyNumberFormat="1" applyFont="1" applyFill="1" applyBorder="1" applyAlignment="1">
      <alignment horizontal="right"/>
    </xf>
    <xf numFmtId="173" fontId="0" fillId="0" borderId="18" xfId="0" applyNumberFormat="1" applyFont="1" applyFill="1" applyBorder="1" applyAlignment="1">
      <alignment horizontal="right"/>
    </xf>
    <xf numFmtId="173" fontId="0" fillId="0" borderId="12" xfId="0" applyNumberFormat="1" applyFont="1" applyFill="1" applyBorder="1" applyAlignment="1">
      <alignment horizontal="right"/>
    </xf>
    <xf numFmtId="173" fontId="3" fillId="0" borderId="11" xfId="0" applyNumberFormat="1" applyFont="1" applyFill="1" applyBorder="1" applyAlignment="1">
      <alignment horizontal="right"/>
    </xf>
    <xf numFmtId="173" fontId="3" fillId="0" borderId="10" xfId="0" applyNumberFormat="1" applyFont="1" applyFill="1" applyBorder="1" applyAlignment="1">
      <alignment horizontal="right"/>
    </xf>
    <xf numFmtId="173" fontId="3" fillId="0" borderId="18" xfId="0" applyNumberFormat="1" applyFont="1" applyFill="1" applyBorder="1" applyAlignment="1">
      <alignment horizontal="right"/>
    </xf>
    <xf numFmtId="173" fontId="3" fillId="0" borderId="12" xfId="0" applyNumberFormat="1" applyFont="1" applyFill="1" applyBorder="1" applyAlignment="1">
      <alignment horizontal="right"/>
    </xf>
    <xf numFmtId="173" fontId="3" fillId="33" borderId="13" xfId="0" applyNumberFormat="1" applyFont="1" applyFill="1" applyBorder="1" applyAlignment="1">
      <alignment horizontal="right"/>
    </xf>
    <xf numFmtId="173" fontId="3" fillId="33" borderId="14" xfId="0" applyNumberFormat="1" applyFont="1" applyFill="1" applyBorder="1" applyAlignment="1">
      <alignment horizontal="right"/>
    </xf>
    <xf numFmtId="173" fontId="3" fillId="33" borderId="19" xfId="0" applyNumberFormat="1" applyFont="1" applyFill="1" applyBorder="1" applyAlignment="1">
      <alignment horizontal="right"/>
    </xf>
    <xf numFmtId="173" fontId="3" fillId="33" borderId="15" xfId="0" applyNumberFormat="1" applyFont="1" applyFill="1" applyBorder="1" applyAlignment="1">
      <alignment horizontal="right"/>
    </xf>
    <xf numFmtId="173" fontId="3" fillId="33" borderId="13" xfId="42" applyNumberFormat="1" applyFont="1" applyFill="1" applyBorder="1" applyAlignment="1">
      <alignment/>
    </xf>
    <xf numFmtId="173" fontId="3" fillId="33" borderId="14" xfId="42" applyNumberFormat="1" applyFont="1" applyFill="1" applyBorder="1" applyAlignment="1">
      <alignment/>
    </xf>
    <xf numFmtId="173" fontId="3" fillId="33" borderId="15" xfId="42" applyNumberFormat="1" applyFont="1" applyFill="1" applyBorder="1" applyAlignment="1">
      <alignment/>
    </xf>
    <xf numFmtId="165" fontId="3" fillId="0" borderId="0" xfId="42" applyNumberFormat="1" applyFont="1" applyFill="1" applyBorder="1" applyAlignment="1">
      <alignment horizontal="right"/>
    </xf>
    <xf numFmtId="165" fontId="0" fillId="0" borderId="68" xfId="42" applyNumberFormat="1" applyFont="1" applyFill="1" applyBorder="1" applyAlignment="1">
      <alignment horizontal="right"/>
    </xf>
    <xf numFmtId="165" fontId="0" fillId="0" borderId="69" xfId="42" applyNumberFormat="1" applyFont="1" applyFill="1" applyBorder="1" applyAlignment="1">
      <alignment horizontal="right"/>
    </xf>
    <xf numFmtId="165" fontId="3" fillId="33" borderId="70" xfId="42" applyNumberFormat="1" applyFont="1" applyFill="1" applyBorder="1" applyAlignment="1">
      <alignment horizontal="right"/>
    </xf>
    <xf numFmtId="0" fontId="3" fillId="0" borderId="71" xfId="0" applyFont="1" applyBorder="1" applyAlignment="1">
      <alignment horizontal="center" vertical="center" wrapText="1"/>
    </xf>
    <xf numFmtId="0" fontId="3" fillId="0" borderId="0" xfId="0" applyFont="1" applyFill="1" applyBorder="1" applyAlignment="1">
      <alignment horizontal="center"/>
    </xf>
    <xf numFmtId="165" fontId="0" fillId="0" borderId="0" xfId="42" applyNumberFormat="1" applyFill="1" applyBorder="1" applyAlignment="1">
      <alignment/>
    </xf>
    <xf numFmtId="0" fontId="3" fillId="0" borderId="0" xfId="0" applyFont="1" applyFill="1" applyBorder="1" applyAlignment="1">
      <alignment horizontal="right"/>
    </xf>
    <xf numFmtId="165" fontId="3" fillId="0" borderId="0" xfId="42" applyNumberFormat="1" applyFont="1" applyFill="1" applyBorder="1" applyAlignment="1">
      <alignment/>
    </xf>
    <xf numFmtId="0" fontId="3" fillId="0" borderId="54" xfId="0" applyFont="1" applyBorder="1" applyAlignment="1">
      <alignment horizontal="center" vertical="center" wrapText="1"/>
    </xf>
    <xf numFmtId="164" fontId="0" fillId="0" borderId="18" xfId="0" applyNumberFormat="1" applyFont="1" applyFill="1" applyBorder="1" applyAlignment="1">
      <alignment/>
    </xf>
    <xf numFmtId="164" fontId="3" fillId="33" borderId="16" xfId="0" applyNumberFormat="1" applyFont="1" applyFill="1" applyBorder="1" applyAlignment="1">
      <alignment/>
    </xf>
    <xf numFmtId="164" fontId="0" fillId="0" borderId="16" xfId="0" applyNumberFormat="1" applyFont="1" applyBorder="1" applyAlignment="1">
      <alignment/>
    </xf>
    <xf numFmtId="164" fontId="3" fillId="33" borderId="17" xfId="0" applyNumberFormat="1" applyFont="1" applyFill="1" applyBorder="1" applyAlignment="1">
      <alignment/>
    </xf>
    <xf numFmtId="0" fontId="3" fillId="0" borderId="22"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3" fillId="0" borderId="72" xfId="0" applyFont="1" applyBorder="1" applyAlignment="1">
      <alignment horizontal="center"/>
    </xf>
    <xf numFmtId="0" fontId="4" fillId="0" borderId="0" xfId="0" applyFont="1" applyAlignment="1">
      <alignment/>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164" fontId="0" fillId="0" borderId="53" xfId="0" applyNumberFormat="1" applyFont="1" applyBorder="1" applyAlignment="1">
      <alignment horizontal="right"/>
    </xf>
    <xf numFmtId="164" fontId="0" fillId="0" borderId="18" xfId="0" applyNumberFormat="1" applyFont="1" applyBorder="1" applyAlignment="1">
      <alignment horizontal="right"/>
    </xf>
    <xf numFmtId="3" fontId="3" fillId="0" borderId="73" xfId="0" applyNumberFormat="1" applyFont="1" applyBorder="1" applyAlignment="1">
      <alignment horizontal="center" vertical="center" wrapText="1"/>
    </xf>
    <xf numFmtId="0" fontId="3" fillId="0" borderId="59" xfId="0" applyFont="1" applyBorder="1" applyAlignment="1">
      <alignment horizontal="center"/>
    </xf>
    <xf numFmtId="0" fontId="3" fillId="0" borderId="60" xfId="0" applyFont="1" applyBorder="1" applyAlignment="1">
      <alignment horizontal="center"/>
    </xf>
    <xf numFmtId="165" fontId="0" fillId="0" borderId="68" xfId="42" applyNumberFormat="1" applyFont="1" applyFill="1" applyBorder="1" applyAlignment="1">
      <alignment horizontal="center"/>
    </xf>
    <xf numFmtId="165" fontId="0" fillId="0" borderId="69" xfId="42" applyNumberFormat="1" applyFont="1" applyFill="1" applyBorder="1" applyAlignment="1">
      <alignment horizontal="center"/>
    </xf>
    <xf numFmtId="165" fontId="0" fillId="0" borderId="70" xfId="42" applyNumberFormat="1" applyFont="1" applyFill="1" applyBorder="1" applyAlignment="1">
      <alignment horizontal="center"/>
    </xf>
    <xf numFmtId="0" fontId="0" fillId="0" borderId="17" xfId="0" applyFill="1" applyBorder="1" applyAlignment="1">
      <alignment/>
    </xf>
    <xf numFmtId="166" fontId="3" fillId="33" borderId="10" xfId="0" applyNumberFormat="1" applyFont="1" applyFill="1" applyBorder="1" applyAlignment="1">
      <alignment horizontal="right"/>
    </xf>
    <xf numFmtId="171" fontId="0" fillId="0" borderId="37" xfId="0" applyNumberFormat="1" applyFont="1" applyBorder="1" applyAlignment="1">
      <alignment horizontal="right"/>
    </xf>
    <xf numFmtId="171" fontId="0" fillId="0" borderId="38" xfId="0" applyNumberFormat="1" applyFont="1" applyBorder="1" applyAlignment="1">
      <alignment horizontal="right"/>
    </xf>
    <xf numFmtId="171" fontId="0" fillId="0" borderId="39" xfId="0" applyNumberFormat="1" applyFont="1" applyBorder="1" applyAlignment="1">
      <alignment horizontal="right"/>
    </xf>
    <xf numFmtId="166" fontId="3" fillId="33" borderId="12" xfId="0" applyNumberFormat="1" applyFont="1" applyFill="1" applyBorder="1" applyAlignment="1">
      <alignment horizontal="right"/>
    </xf>
    <xf numFmtId="166" fontId="3" fillId="33" borderId="14" xfId="0" applyNumberFormat="1" applyFont="1" applyFill="1" applyBorder="1" applyAlignment="1">
      <alignment horizontal="right"/>
    </xf>
    <xf numFmtId="166" fontId="3" fillId="33" borderId="15" xfId="0" applyNumberFormat="1" applyFont="1" applyFill="1" applyBorder="1" applyAlignment="1">
      <alignment horizontal="right"/>
    </xf>
    <xf numFmtId="0" fontId="3" fillId="0" borderId="0" xfId="0" applyFont="1" applyBorder="1" applyAlignment="1">
      <alignment horizontal="center" vertical="center"/>
    </xf>
    <xf numFmtId="172" fontId="0" fillId="0" borderId="0" xfId="42" applyNumberFormat="1" applyBorder="1" applyAlignment="1">
      <alignment/>
    </xf>
    <xf numFmtId="172" fontId="0"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72" fontId="0" fillId="0" borderId="0" xfId="42" applyNumberFormat="1" applyFill="1" applyBorder="1" applyAlignment="1">
      <alignment/>
    </xf>
    <xf numFmtId="172" fontId="3" fillId="33" borderId="10" xfId="0" applyNumberFormat="1" applyFont="1" applyFill="1" applyBorder="1" applyAlignment="1">
      <alignment/>
    </xf>
    <xf numFmtId="172" fontId="3" fillId="33" borderId="12" xfId="0" applyNumberFormat="1" applyFont="1" applyFill="1" applyBorder="1" applyAlignment="1">
      <alignment/>
    </xf>
    <xf numFmtId="172" fontId="0" fillId="0" borderId="57" xfId="42" applyNumberFormat="1" applyBorder="1" applyAlignment="1">
      <alignment/>
    </xf>
    <xf numFmtId="172" fontId="0" fillId="0" borderId="58" xfId="42" applyNumberFormat="1" applyBorder="1" applyAlignment="1">
      <alignment/>
    </xf>
    <xf numFmtId="172" fontId="3" fillId="33" borderId="58" xfId="0" applyNumberFormat="1" applyFont="1" applyFill="1" applyBorder="1" applyAlignment="1">
      <alignment/>
    </xf>
    <xf numFmtId="172" fontId="3" fillId="33" borderId="58" xfId="0" applyNumberFormat="1" applyFont="1" applyFill="1" applyBorder="1" applyAlignment="1">
      <alignment horizontal="right"/>
    </xf>
    <xf numFmtId="172" fontId="0" fillId="0" borderId="58" xfId="0" applyNumberFormat="1" applyFont="1" applyFill="1" applyBorder="1" applyAlignment="1">
      <alignment horizontal="right"/>
    </xf>
    <xf numFmtId="172" fontId="3" fillId="33" borderId="76" xfId="0" applyNumberFormat="1" applyFont="1" applyFill="1" applyBorder="1" applyAlignment="1">
      <alignment horizontal="right"/>
    </xf>
    <xf numFmtId="0" fontId="3" fillId="0" borderId="0" xfId="0" applyFont="1" applyBorder="1" applyAlignment="1">
      <alignment horizontal="center" vertical="center" wrapText="1"/>
    </xf>
    <xf numFmtId="3" fontId="3" fillId="33" borderId="10" xfId="0" applyNumberFormat="1" applyFont="1" applyFill="1" applyBorder="1" applyAlignment="1">
      <alignment/>
    </xf>
    <xf numFmtId="3" fontId="0" fillId="0" borderId="58" xfId="0" applyNumberFormat="1" applyBorder="1" applyAlignment="1">
      <alignment/>
    </xf>
    <xf numFmtId="3" fontId="0" fillId="0" borderId="58" xfId="0" applyNumberFormat="1" applyFont="1" applyFill="1" applyBorder="1" applyAlignment="1">
      <alignment horizontal="right"/>
    </xf>
    <xf numFmtId="3" fontId="0" fillId="0" borderId="58" xfId="42" applyNumberFormat="1" applyBorder="1" applyAlignment="1">
      <alignment/>
    </xf>
    <xf numFmtId="3" fontId="3" fillId="33" borderId="76" xfId="0" applyNumberFormat="1" applyFont="1" applyFill="1" applyBorder="1" applyAlignment="1">
      <alignment horizontal="right"/>
    </xf>
    <xf numFmtId="3" fontId="3" fillId="33" borderId="12" xfId="0" applyNumberFormat="1" applyFont="1" applyFill="1" applyBorder="1" applyAlignment="1">
      <alignment/>
    </xf>
    <xf numFmtId="3" fontId="3" fillId="33" borderId="58" xfId="0" applyNumberFormat="1" applyFont="1" applyFill="1" applyBorder="1" applyAlignment="1">
      <alignment/>
    </xf>
    <xf numFmtId="164" fontId="3" fillId="33" borderId="11" xfId="0" applyNumberFormat="1" applyFont="1" applyFill="1" applyBorder="1" applyAlignment="1">
      <alignment/>
    </xf>
    <xf numFmtId="164" fontId="0" fillId="0" borderId="11" xfId="42" applyNumberFormat="1" applyBorder="1" applyAlignment="1">
      <alignment/>
    </xf>
    <xf numFmtId="164" fontId="3" fillId="33" borderId="10" xfId="0" applyNumberFormat="1" applyFont="1" applyFill="1" applyBorder="1" applyAlignment="1">
      <alignment/>
    </xf>
    <xf numFmtId="164" fontId="3" fillId="33" borderId="12" xfId="0" applyNumberFormat="1" applyFont="1" applyFill="1" applyBorder="1" applyAlignment="1">
      <alignment/>
    </xf>
    <xf numFmtId="164" fontId="3" fillId="33" borderId="58" xfId="0" applyNumberFormat="1" applyFont="1" applyFill="1" applyBorder="1" applyAlignment="1">
      <alignment/>
    </xf>
    <xf numFmtId="164" fontId="0" fillId="0" borderId="58" xfId="0" applyNumberFormat="1" applyFont="1" applyFill="1" applyBorder="1" applyAlignment="1">
      <alignment horizontal="right"/>
    </xf>
    <xf numFmtId="164" fontId="0" fillId="0" borderId="10" xfId="42" applyNumberFormat="1" applyBorder="1" applyAlignment="1">
      <alignment/>
    </xf>
    <xf numFmtId="164" fontId="0" fillId="0" borderId="12" xfId="42" applyNumberFormat="1" applyBorder="1" applyAlignment="1">
      <alignment/>
    </xf>
    <xf numFmtId="164" fontId="0" fillId="0" borderId="58" xfId="42" applyNumberFormat="1" applyBorder="1" applyAlignment="1">
      <alignment/>
    </xf>
    <xf numFmtId="164" fontId="3" fillId="33" borderId="76" xfId="0" applyNumberFormat="1" applyFont="1" applyFill="1" applyBorder="1" applyAlignment="1">
      <alignment horizontal="right"/>
    </xf>
    <xf numFmtId="0" fontId="0" fillId="0" borderId="0" xfId="0" applyFont="1" applyAlignment="1">
      <alignment/>
    </xf>
    <xf numFmtId="0" fontId="8" fillId="0" borderId="0" xfId="0" applyFont="1" applyAlignment="1">
      <alignment/>
    </xf>
    <xf numFmtId="0" fontId="44" fillId="0" borderId="0" xfId="0" applyFont="1" applyBorder="1" applyAlignment="1">
      <alignment/>
    </xf>
    <xf numFmtId="0" fontId="44" fillId="0" borderId="0" xfId="0" applyFont="1" applyAlignment="1">
      <alignment/>
    </xf>
    <xf numFmtId="0" fontId="3" fillId="0" borderId="62" xfId="0" applyFont="1" applyBorder="1" applyAlignment="1">
      <alignment/>
    </xf>
    <xf numFmtId="0" fontId="45" fillId="0" borderId="0" xfId="0" applyFont="1" applyBorder="1" applyAlignment="1">
      <alignment/>
    </xf>
    <xf numFmtId="0" fontId="45" fillId="0" borderId="37" xfId="0" applyFont="1" applyBorder="1" applyAlignment="1">
      <alignment/>
    </xf>
    <xf numFmtId="0" fontId="45" fillId="0" borderId="0" xfId="0" applyFont="1" applyBorder="1" applyAlignment="1">
      <alignment horizontal="center"/>
    </xf>
    <xf numFmtId="0" fontId="45" fillId="0" borderId="11" xfId="0" applyFont="1" applyBorder="1" applyAlignment="1">
      <alignment horizontal="center"/>
    </xf>
    <xf numFmtId="174" fontId="45" fillId="0" borderId="10" xfId="0" applyNumberFormat="1" applyFont="1" applyBorder="1" applyAlignment="1">
      <alignment horizontal="center" wrapText="1"/>
    </xf>
    <xf numFmtId="175" fontId="45" fillId="0" borderId="10" xfId="0" applyNumberFormat="1" applyFont="1" applyBorder="1" applyAlignment="1">
      <alignment horizontal="center"/>
    </xf>
    <xf numFmtId="170" fontId="45" fillId="0" borderId="10" xfId="0" applyNumberFormat="1" applyFont="1" applyBorder="1" applyAlignment="1">
      <alignment horizontal="center"/>
    </xf>
    <xf numFmtId="175" fontId="45" fillId="0" borderId="12" xfId="0" applyNumberFormat="1" applyFont="1" applyBorder="1" applyAlignment="1">
      <alignment horizontal="center"/>
    </xf>
    <xf numFmtId="0" fontId="44" fillId="0" borderId="11" xfId="0" applyFont="1" applyBorder="1" applyAlignment="1">
      <alignment/>
    </xf>
    <xf numFmtId="3" fontId="44" fillId="0" borderId="10" xfId="0" applyNumberFormat="1" applyFont="1" applyBorder="1" applyAlignment="1">
      <alignment/>
    </xf>
    <xf numFmtId="170" fontId="44" fillId="0" borderId="10" xfId="0" applyNumberFormat="1" applyFont="1" applyBorder="1" applyAlignment="1">
      <alignment/>
    </xf>
    <xf numFmtId="170" fontId="44" fillId="0" borderId="12" xfId="0" applyNumberFormat="1" applyFont="1" applyBorder="1" applyAlignment="1">
      <alignment/>
    </xf>
    <xf numFmtId="0" fontId="3" fillId="35" borderId="0" xfId="0" applyNumberFormat="1" applyFont="1" applyFill="1" applyBorder="1" applyAlignment="1">
      <alignment horizontal="right"/>
    </xf>
    <xf numFmtId="0" fontId="3" fillId="36" borderId="11" xfId="0" applyNumberFormat="1" applyFont="1" applyFill="1" applyBorder="1" applyAlignment="1">
      <alignment horizontal="right"/>
    </xf>
    <xf numFmtId="3" fontId="44" fillId="36" borderId="10" xfId="0" applyNumberFormat="1" applyFont="1" applyFill="1" applyBorder="1" applyAlignment="1">
      <alignment/>
    </xf>
    <xf numFmtId="170" fontId="44" fillId="36" borderId="10" xfId="0" applyNumberFormat="1" applyFont="1" applyFill="1" applyBorder="1" applyAlignment="1">
      <alignment/>
    </xf>
    <xf numFmtId="170" fontId="44" fillId="36" borderId="12" xfId="0" applyNumberFormat="1" applyFont="1" applyFill="1" applyBorder="1" applyAlignment="1">
      <alignment/>
    </xf>
    <xf numFmtId="0" fontId="3" fillId="33" borderId="11" xfId="0" applyNumberFormat="1" applyFont="1" applyFill="1" applyBorder="1" applyAlignment="1">
      <alignment horizontal="right"/>
    </xf>
    <xf numFmtId="0" fontId="44" fillId="35" borderId="0" xfId="0" applyFont="1" applyFill="1" applyBorder="1" applyAlignment="1">
      <alignment/>
    </xf>
    <xf numFmtId="0" fontId="44" fillId="0" borderId="10" xfId="0" applyFont="1" applyBorder="1" applyAlignment="1">
      <alignment/>
    </xf>
    <xf numFmtId="0" fontId="3" fillId="33" borderId="13" xfId="0" applyNumberFormat="1" applyFont="1" applyFill="1" applyBorder="1" applyAlignment="1">
      <alignment horizontal="right"/>
    </xf>
    <xf numFmtId="3" fontId="44" fillId="36" borderId="14" xfId="0" applyNumberFormat="1" applyFont="1" applyFill="1" applyBorder="1" applyAlignment="1">
      <alignment/>
    </xf>
    <xf numFmtId="170" fontId="44" fillId="36" borderId="14" xfId="0" applyNumberFormat="1" applyFont="1" applyFill="1" applyBorder="1" applyAlignment="1">
      <alignment/>
    </xf>
    <xf numFmtId="170" fontId="44" fillId="36" borderId="15" xfId="0" applyNumberFormat="1" applyFont="1" applyFill="1" applyBorder="1" applyAlignment="1">
      <alignment/>
    </xf>
    <xf numFmtId="170" fontId="44" fillId="0" borderId="0" xfId="0" applyNumberFormat="1" applyFont="1" applyAlignment="1">
      <alignment/>
    </xf>
    <xf numFmtId="0" fontId="45" fillId="37" borderId="10" xfId="0" applyFont="1" applyFill="1" applyBorder="1" applyAlignment="1">
      <alignment/>
    </xf>
    <xf numFmtId="3" fontId="45" fillId="37" borderId="10" xfId="0" applyNumberFormat="1" applyFont="1" applyFill="1" applyBorder="1" applyAlignment="1">
      <alignment/>
    </xf>
    <xf numFmtId="170" fontId="45" fillId="37" borderId="10" xfId="0" applyNumberFormat="1" applyFont="1" applyFill="1" applyBorder="1" applyAlignment="1">
      <alignment/>
    </xf>
    <xf numFmtId="164" fontId="4" fillId="0" borderId="0" xfId="0" applyNumberFormat="1" applyFont="1" applyFill="1" applyBorder="1" applyAlignment="1">
      <alignment vertical="top"/>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0" fillId="33" borderId="18" xfId="42" applyNumberFormat="1" applyFill="1" applyBorder="1" applyAlignment="1">
      <alignment/>
    </xf>
    <xf numFmtId="165" fontId="0" fillId="33" borderId="52" xfId="42" applyNumberFormat="1" applyFill="1" applyBorder="1" applyAlignment="1">
      <alignment/>
    </xf>
    <xf numFmtId="0" fontId="3" fillId="0" borderId="77" xfId="0" applyFont="1" applyBorder="1" applyAlignment="1">
      <alignment horizontal="center"/>
    </xf>
    <xf numFmtId="0" fontId="3" fillId="0" borderId="31" xfId="0" applyFont="1" applyBorder="1" applyAlignment="1">
      <alignment horizontal="center"/>
    </xf>
    <xf numFmtId="0" fontId="3" fillId="0" borderId="56" xfId="0" applyFont="1" applyBorder="1" applyAlignment="1">
      <alignment horizontal="center"/>
    </xf>
    <xf numFmtId="0" fontId="3" fillId="33" borderId="32" xfId="0" applyFont="1" applyFill="1" applyBorder="1" applyAlignment="1">
      <alignment horizontal="center"/>
    </xf>
    <xf numFmtId="165" fontId="0" fillId="0" borderId="13" xfId="42" applyNumberFormat="1" applyFill="1" applyBorder="1" applyAlignment="1">
      <alignment/>
    </xf>
    <xf numFmtId="165" fontId="0" fillId="0" borderId="14" xfId="42" applyNumberFormat="1" applyFill="1" applyBorder="1" applyAlignment="1">
      <alignment/>
    </xf>
    <xf numFmtId="165" fontId="0" fillId="33" borderId="15" xfId="42" applyNumberFormat="1" applyFill="1" applyBorder="1" applyAlignment="1">
      <alignment/>
    </xf>
    <xf numFmtId="168" fontId="0" fillId="0" borderId="0" xfId="0" applyNumberFormat="1" applyAlignment="1">
      <alignment/>
    </xf>
    <xf numFmtId="169" fontId="0" fillId="0" borderId="0" xfId="0" applyNumberFormat="1" applyAlignment="1">
      <alignment/>
    </xf>
    <xf numFmtId="165" fontId="0" fillId="0" borderId="51" xfId="42" applyNumberFormat="1" applyFill="1" applyBorder="1" applyAlignment="1">
      <alignment/>
    </xf>
    <xf numFmtId="165" fontId="0" fillId="33" borderId="51" xfId="42" applyNumberFormat="1" applyFill="1" applyBorder="1" applyAlignment="1">
      <alignment/>
    </xf>
    <xf numFmtId="176" fontId="0" fillId="0" borderId="0" xfId="58" applyNumberFormat="1" applyFont="1" applyAlignment="1">
      <alignment/>
    </xf>
    <xf numFmtId="0" fontId="0" fillId="0" borderId="12" xfId="0" applyFill="1" applyBorder="1" applyAlignment="1">
      <alignment/>
    </xf>
    <xf numFmtId="0" fontId="8" fillId="0" borderId="0" xfId="0" applyFont="1" applyAlignment="1">
      <alignment horizont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6" xfId="0" applyFont="1" applyBorder="1" applyAlignment="1">
      <alignment horizontal="center"/>
    </xf>
    <xf numFmtId="0" fontId="3" fillId="0" borderId="78" xfId="0" applyFont="1" applyBorder="1" applyAlignment="1">
      <alignment horizontal="center"/>
    </xf>
    <xf numFmtId="0" fontId="3" fillId="0" borderId="57" xfId="0" applyFont="1" applyBorder="1" applyAlignment="1">
      <alignment horizontal="center"/>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xf>
    <xf numFmtId="0" fontId="3" fillId="0" borderId="79" xfId="0" applyFont="1" applyBorder="1" applyAlignment="1">
      <alignment horizontal="center"/>
    </xf>
    <xf numFmtId="0" fontId="3" fillId="0" borderId="29" xfId="0" applyFont="1" applyBorder="1" applyAlignment="1">
      <alignment horizontal="center"/>
    </xf>
    <xf numFmtId="0" fontId="3" fillId="0" borderId="80" xfId="0" applyFont="1" applyBorder="1" applyAlignment="1">
      <alignment horizontal="center" vertical="center"/>
    </xf>
    <xf numFmtId="0" fontId="3" fillId="0" borderId="23" xfId="0" applyFont="1" applyBorder="1" applyAlignment="1">
      <alignment horizontal="center"/>
    </xf>
    <xf numFmtId="0" fontId="3" fillId="0" borderId="81" xfId="0" applyFont="1" applyBorder="1" applyAlignment="1">
      <alignment horizontal="center"/>
    </xf>
    <xf numFmtId="0" fontId="3" fillId="0" borderId="72" xfId="0" applyFont="1" applyBorder="1" applyAlignment="1">
      <alignment horizontal="center"/>
    </xf>
    <xf numFmtId="3" fontId="45" fillId="0" borderId="53" xfId="0" applyNumberFormat="1" applyFont="1" applyBorder="1" applyAlignment="1">
      <alignment horizontal="center"/>
    </xf>
    <xf numFmtId="3" fontId="45" fillId="0" borderId="68" xfId="0" applyNumberFormat="1" applyFont="1" applyBorder="1" applyAlignment="1">
      <alignment horizontal="center"/>
    </xf>
    <xf numFmtId="3" fontId="45" fillId="0" borderId="57" xfId="0" applyNumberFormat="1" applyFont="1" applyBorder="1" applyAlignment="1">
      <alignment horizontal="center"/>
    </xf>
    <xf numFmtId="0" fontId="0" fillId="0" borderId="0" xfId="0" applyFont="1" applyBorder="1" applyAlignment="1">
      <alignment vertical="center" wrapText="1"/>
    </xf>
    <xf numFmtId="0" fontId="3" fillId="0" borderId="46" xfId="0" applyFont="1" applyBorder="1" applyAlignment="1">
      <alignment horizontal="center" vertical="center"/>
    </xf>
    <xf numFmtId="0" fontId="3" fillId="0" borderId="40" xfId="0" applyFont="1" applyBorder="1" applyAlignment="1">
      <alignment horizontal="center" vertical="center"/>
    </xf>
    <xf numFmtId="0" fontId="4" fillId="0" borderId="81" xfId="0" applyFont="1" applyBorder="1" applyAlignment="1">
      <alignment wrapText="1"/>
    </xf>
    <xf numFmtId="0" fontId="0" fillId="0" borderId="0" xfId="0" applyNumberFormat="1" applyAlignment="1">
      <alignment horizontal="left" wrapText="1"/>
    </xf>
    <xf numFmtId="0" fontId="3" fillId="0" borderId="53" xfId="0" applyFont="1" applyBorder="1" applyAlignment="1">
      <alignment horizontal="center"/>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left" vertical="top" wrapText="1"/>
    </xf>
    <xf numFmtId="0" fontId="0" fillId="0" borderId="8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3" xfId="55"/>
    <cellStyle name="Note" xfId="56"/>
    <cellStyle name="Output" xfId="57"/>
    <cellStyle name="Percent" xfId="58"/>
    <cellStyle name="Table Title" xfId="59"/>
    <cellStyle name="Title" xfId="60"/>
    <cellStyle name="Total" xfId="61"/>
    <cellStyle name="Warning Text" xfId="62"/>
  </cellStyles>
  <dxfs count="6">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72"/>
  <sheetViews>
    <sheetView tabSelected="1" zoomScalePageLayoutView="0" workbookViewId="0" topLeftCell="A31">
      <selection activeCell="A1" sqref="A1:B1"/>
    </sheetView>
  </sheetViews>
  <sheetFormatPr defaultColWidth="9.140625" defaultRowHeight="12.75"/>
  <cols>
    <col min="1" max="1" width="12.421875" style="0" customWidth="1"/>
    <col min="2" max="2" width="76.7109375" style="0" customWidth="1"/>
  </cols>
  <sheetData>
    <row r="1" spans="1:2" ht="15">
      <c r="A1" s="460" t="s">
        <v>326</v>
      </c>
      <c r="B1" s="460"/>
    </row>
    <row r="3" ht="12.75">
      <c r="A3" t="s">
        <v>217</v>
      </c>
    </row>
    <row r="4" ht="12.75">
      <c r="A4" t="s">
        <v>218</v>
      </c>
    </row>
    <row r="5" ht="12.75">
      <c r="A5" s="408" t="s">
        <v>380</v>
      </c>
    </row>
    <row r="6" ht="12.75">
      <c r="A6" s="408" t="s">
        <v>219</v>
      </c>
    </row>
    <row r="7" ht="12.75">
      <c r="A7" t="s">
        <v>220</v>
      </c>
    </row>
    <row r="9" s="409" customFormat="1" ht="15">
      <c r="A9" s="409" t="s">
        <v>221</v>
      </c>
    </row>
    <row r="10" spans="1:3" ht="12.75">
      <c r="A10" s="408" t="s">
        <v>222</v>
      </c>
      <c r="B10" s="408" t="s">
        <v>223</v>
      </c>
      <c r="C10" s="408"/>
    </row>
    <row r="12" s="409" customFormat="1" ht="15">
      <c r="A12" s="409" t="s">
        <v>62</v>
      </c>
    </row>
    <row r="13" spans="1:2" ht="12.75">
      <c r="A13" s="408" t="s">
        <v>224</v>
      </c>
      <c r="B13" t="s">
        <v>225</v>
      </c>
    </row>
    <row r="14" spans="1:2" ht="12.75">
      <c r="A14" s="408" t="s">
        <v>226</v>
      </c>
      <c r="B14" t="s">
        <v>155</v>
      </c>
    </row>
    <row r="15" spans="1:2" ht="12.75">
      <c r="A15" s="408" t="s">
        <v>227</v>
      </c>
      <c r="B15" t="s">
        <v>228</v>
      </c>
    </row>
    <row r="16" spans="1:2" ht="12.75">
      <c r="A16" s="408" t="s">
        <v>229</v>
      </c>
      <c r="B16" t="s">
        <v>156</v>
      </c>
    </row>
    <row r="17" spans="1:2" ht="12.75">
      <c r="A17" s="408" t="s">
        <v>230</v>
      </c>
      <c r="B17" t="s">
        <v>231</v>
      </c>
    </row>
    <row r="18" spans="1:2" ht="12.75">
      <c r="A18" s="408" t="s">
        <v>232</v>
      </c>
      <c r="B18" t="s">
        <v>233</v>
      </c>
    </row>
    <row r="19" spans="1:2" ht="12.75">
      <c r="A19" s="408" t="s">
        <v>234</v>
      </c>
      <c r="B19" t="s">
        <v>235</v>
      </c>
    </row>
    <row r="20" spans="1:2" ht="12.75">
      <c r="A20" s="408" t="s">
        <v>236</v>
      </c>
      <c r="B20" t="s">
        <v>157</v>
      </c>
    </row>
    <row r="21" spans="1:2" ht="12.75">
      <c r="A21" s="408" t="s">
        <v>237</v>
      </c>
      <c r="B21" t="s">
        <v>12</v>
      </c>
    </row>
    <row r="22" spans="1:2" ht="12.75">
      <c r="A22" s="408" t="s">
        <v>238</v>
      </c>
      <c r="B22" t="s">
        <v>158</v>
      </c>
    </row>
    <row r="23" spans="1:2" ht="12.75">
      <c r="A23" s="408" t="s">
        <v>239</v>
      </c>
      <c r="B23" t="s">
        <v>240</v>
      </c>
    </row>
    <row r="24" spans="1:2" ht="12.75">
      <c r="A24" s="408" t="s">
        <v>241</v>
      </c>
      <c r="B24" t="s">
        <v>159</v>
      </c>
    </row>
    <row r="25" spans="1:2" ht="12.75">
      <c r="A25" s="408" t="s">
        <v>242</v>
      </c>
      <c r="B25" t="s">
        <v>243</v>
      </c>
    </row>
    <row r="26" spans="1:2" ht="12.75">
      <c r="A26" s="408" t="s">
        <v>244</v>
      </c>
      <c r="B26" t="s">
        <v>160</v>
      </c>
    </row>
    <row r="27" spans="1:2" ht="12.75">
      <c r="A27" s="408" t="s">
        <v>245</v>
      </c>
      <c r="B27" t="s">
        <v>246</v>
      </c>
    </row>
    <row r="28" spans="1:2" ht="12.75">
      <c r="A28" s="408" t="s">
        <v>247</v>
      </c>
      <c r="B28" t="s">
        <v>161</v>
      </c>
    </row>
    <row r="29" spans="1:2" ht="12.75">
      <c r="A29" s="408" t="s">
        <v>248</v>
      </c>
      <c r="B29" t="s">
        <v>249</v>
      </c>
    </row>
    <row r="30" spans="1:2" ht="12.75">
      <c r="A30" s="408" t="s">
        <v>250</v>
      </c>
      <c r="B30" t="s">
        <v>251</v>
      </c>
    </row>
    <row r="32" s="409" customFormat="1" ht="15">
      <c r="A32" s="409" t="s">
        <v>100</v>
      </c>
    </row>
    <row r="33" spans="1:2" ht="12.75">
      <c r="A33" s="408" t="s">
        <v>252</v>
      </c>
      <c r="B33" t="s">
        <v>253</v>
      </c>
    </row>
    <row r="34" spans="1:2" ht="12.75">
      <c r="A34" s="408" t="s">
        <v>254</v>
      </c>
      <c r="B34" t="s">
        <v>255</v>
      </c>
    </row>
    <row r="35" spans="1:2" ht="12.75">
      <c r="A35" s="408" t="s">
        <v>256</v>
      </c>
      <c r="B35" t="s">
        <v>257</v>
      </c>
    </row>
    <row r="36" spans="1:2" ht="12.75">
      <c r="A36" s="408" t="s">
        <v>258</v>
      </c>
      <c r="B36" t="s">
        <v>259</v>
      </c>
    </row>
    <row r="37" spans="1:2" ht="12.75">
      <c r="A37" s="408" t="s">
        <v>260</v>
      </c>
      <c r="B37" t="s">
        <v>261</v>
      </c>
    </row>
    <row r="38" spans="1:2" ht="12.75">
      <c r="A38" s="408" t="s">
        <v>262</v>
      </c>
      <c r="B38" t="s">
        <v>263</v>
      </c>
    </row>
    <row r="39" spans="1:2" ht="12.75">
      <c r="A39" s="408" t="s">
        <v>264</v>
      </c>
      <c r="B39" t="s">
        <v>265</v>
      </c>
    </row>
    <row r="40" spans="1:2" ht="12.75">
      <c r="A40" s="408" t="s">
        <v>266</v>
      </c>
      <c r="B40" t="s">
        <v>267</v>
      </c>
    </row>
    <row r="41" spans="1:2" ht="12.75">
      <c r="A41" s="408" t="s">
        <v>268</v>
      </c>
      <c r="B41" t="s">
        <v>269</v>
      </c>
    </row>
    <row r="42" spans="1:2" ht="12.75">
      <c r="A42" s="408" t="s">
        <v>270</v>
      </c>
      <c r="B42" t="s">
        <v>271</v>
      </c>
    </row>
    <row r="43" spans="1:2" ht="12.75">
      <c r="A43" s="408" t="s">
        <v>272</v>
      </c>
      <c r="B43" t="s">
        <v>273</v>
      </c>
    </row>
    <row r="44" spans="1:2" ht="12.75">
      <c r="A44" s="408" t="s">
        <v>274</v>
      </c>
      <c r="B44" t="s">
        <v>275</v>
      </c>
    </row>
    <row r="45" spans="1:2" ht="12.75">
      <c r="A45" s="408" t="s">
        <v>276</v>
      </c>
      <c r="B45" t="s">
        <v>277</v>
      </c>
    </row>
    <row r="46" spans="1:2" ht="12.75">
      <c r="A46" s="408" t="s">
        <v>278</v>
      </c>
      <c r="B46" t="s">
        <v>279</v>
      </c>
    </row>
    <row r="47" spans="1:2" ht="12.75">
      <c r="A47" s="408" t="s">
        <v>280</v>
      </c>
      <c r="B47" t="s">
        <v>281</v>
      </c>
    </row>
    <row r="48" spans="1:2" ht="12.75">
      <c r="A48" s="408" t="s">
        <v>282</v>
      </c>
      <c r="B48" t="s">
        <v>283</v>
      </c>
    </row>
    <row r="50" s="409" customFormat="1" ht="15">
      <c r="A50" s="409" t="s">
        <v>284</v>
      </c>
    </row>
    <row r="51" spans="1:2" ht="12.75">
      <c r="A51" s="408" t="s">
        <v>285</v>
      </c>
      <c r="B51" t="s">
        <v>286</v>
      </c>
    </row>
    <row r="52" spans="1:2" ht="12.75">
      <c r="A52" s="408" t="s">
        <v>287</v>
      </c>
      <c r="B52" t="s">
        <v>288</v>
      </c>
    </row>
    <row r="53" spans="1:2" ht="12.75">
      <c r="A53" s="408" t="s">
        <v>289</v>
      </c>
      <c r="B53" t="s">
        <v>290</v>
      </c>
    </row>
    <row r="54" spans="1:2" ht="12.75">
      <c r="A54" s="408" t="s">
        <v>291</v>
      </c>
      <c r="B54" t="s">
        <v>292</v>
      </c>
    </row>
    <row r="55" spans="1:2" ht="12.75">
      <c r="A55" s="408" t="s">
        <v>293</v>
      </c>
      <c r="B55" t="s">
        <v>294</v>
      </c>
    </row>
    <row r="56" spans="1:2" ht="12.75">
      <c r="A56" s="408" t="s">
        <v>295</v>
      </c>
      <c r="B56" t="s">
        <v>296</v>
      </c>
    </row>
    <row r="57" spans="1:2" ht="12.75">
      <c r="A57" s="408" t="s">
        <v>297</v>
      </c>
      <c r="B57" t="s">
        <v>298</v>
      </c>
    </row>
    <row r="58" spans="1:2" ht="12.75">
      <c r="A58" s="408" t="s">
        <v>299</v>
      </c>
      <c r="B58" t="s">
        <v>300</v>
      </c>
    </row>
    <row r="59" spans="1:2" ht="12.75">
      <c r="A59" s="408" t="s">
        <v>301</v>
      </c>
      <c r="B59" t="s">
        <v>302</v>
      </c>
    </row>
    <row r="60" spans="1:3" ht="12.75">
      <c r="A60" s="408" t="s">
        <v>303</v>
      </c>
      <c r="B60" s="408" t="s">
        <v>304</v>
      </c>
      <c r="C60" s="408"/>
    </row>
    <row r="61" spans="1:2" ht="12.75">
      <c r="A61" s="408" t="s">
        <v>305</v>
      </c>
      <c r="B61" t="s">
        <v>306</v>
      </c>
    </row>
    <row r="62" spans="1:2" ht="12.75">
      <c r="A62" s="408" t="s">
        <v>307</v>
      </c>
      <c r="B62" t="s">
        <v>308</v>
      </c>
    </row>
    <row r="64" s="409" customFormat="1" ht="15">
      <c r="A64" s="409" t="s">
        <v>309</v>
      </c>
    </row>
    <row r="65" spans="1:2" ht="12.75">
      <c r="A65" s="408" t="s">
        <v>310</v>
      </c>
      <c r="B65" t="s">
        <v>311</v>
      </c>
    </row>
    <row r="66" spans="1:2" ht="12.75">
      <c r="A66" s="408" t="s">
        <v>312</v>
      </c>
      <c r="B66" t="s">
        <v>313</v>
      </c>
    </row>
    <row r="67" spans="1:2" ht="12.75">
      <c r="A67" s="408" t="s">
        <v>314</v>
      </c>
      <c r="B67" t="s">
        <v>315</v>
      </c>
    </row>
    <row r="68" spans="1:2" ht="12.75">
      <c r="A68" s="408" t="s">
        <v>316</v>
      </c>
      <c r="B68" t="s">
        <v>317</v>
      </c>
    </row>
    <row r="69" spans="1:2" ht="12.75">
      <c r="A69" s="408" t="s">
        <v>318</v>
      </c>
      <c r="B69" t="s">
        <v>319</v>
      </c>
    </row>
    <row r="70" spans="1:2" ht="12.75">
      <c r="A70" s="408" t="s">
        <v>320</v>
      </c>
      <c r="B70" t="s">
        <v>321</v>
      </c>
    </row>
    <row r="71" spans="1:2" ht="12.75">
      <c r="A71" s="408" t="s">
        <v>322</v>
      </c>
      <c r="B71" t="s">
        <v>323</v>
      </c>
    </row>
    <row r="72" spans="1:2" ht="12.75">
      <c r="A72" s="408" t="s">
        <v>324</v>
      </c>
      <c r="B72" t="s">
        <v>325</v>
      </c>
    </row>
  </sheetData>
  <sheetProtection/>
  <mergeCells count="1">
    <mergeCell ref="A1:B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H42"/>
  <sheetViews>
    <sheetView showGridLines="0" zoomScalePageLayoutView="0" workbookViewId="0" topLeftCell="A1">
      <selection activeCell="A1" sqref="A1"/>
    </sheetView>
  </sheetViews>
  <sheetFormatPr defaultColWidth="9.140625" defaultRowHeight="12.75"/>
  <cols>
    <col min="1" max="1" width="10.7109375" style="0" customWidth="1"/>
    <col min="2" max="7" width="17.57421875" style="0" customWidth="1"/>
    <col min="9" max="10" width="10.28125" style="0" bestFit="1" customWidth="1"/>
    <col min="11" max="11" width="5.28125" style="0" customWidth="1"/>
    <col min="12" max="12" width="10.28125" style="0" bestFit="1" customWidth="1"/>
    <col min="13" max="13" width="5.00390625" style="0" customWidth="1"/>
    <col min="17" max="17" width="14.00390625" style="0" customWidth="1"/>
  </cols>
  <sheetData>
    <row r="2" ht="12.75">
      <c r="B2" s="2" t="s">
        <v>62</v>
      </c>
    </row>
    <row r="3" ht="18" thickBot="1">
      <c r="B3" s="7" t="s">
        <v>331</v>
      </c>
    </row>
    <row r="4" spans="2:7" ht="13.5" thickBot="1">
      <c r="B4" s="96" t="s">
        <v>127</v>
      </c>
      <c r="C4" s="43">
        <v>2008</v>
      </c>
      <c r="D4" s="41">
        <v>2009</v>
      </c>
      <c r="E4" s="41">
        <v>2010</v>
      </c>
      <c r="F4" s="41">
        <v>2011</v>
      </c>
      <c r="G4" s="42">
        <v>2012</v>
      </c>
    </row>
    <row r="5" spans="2:7" ht="12.75">
      <c r="B5" s="127" t="s">
        <v>12</v>
      </c>
      <c r="C5" s="128">
        <v>120021</v>
      </c>
      <c r="D5" s="129">
        <v>122003</v>
      </c>
      <c r="E5" s="129">
        <v>120720</v>
      </c>
      <c r="F5" s="129">
        <v>121157</v>
      </c>
      <c r="G5" s="130">
        <v>115451</v>
      </c>
    </row>
    <row r="6" spans="2:7" ht="12.75">
      <c r="B6" s="85" t="s">
        <v>13</v>
      </c>
      <c r="C6" s="54">
        <v>72386</v>
      </c>
      <c r="D6" s="52">
        <v>72818</v>
      </c>
      <c r="E6" s="52">
        <v>72784</v>
      </c>
      <c r="F6" s="52">
        <v>73591</v>
      </c>
      <c r="G6" s="55">
        <v>70263</v>
      </c>
    </row>
    <row r="7" spans="2:7" ht="12.75">
      <c r="B7" s="102" t="s">
        <v>11</v>
      </c>
      <c r="C7" s="50">
        <v>4822</v>
      </c>
      <c r="D7" s="49">
        <v>4836</v>
      </c>
      <c r="E7" s="49">
        <v>4866</v>
      </c>
      <c r="F7" s="49">
        <v>4981</v>
      </c>
      <c r="G7" s="51">
        <v>4975</v>
      </c>
    </row>
    <row r="8" spans="2:7" ht="13.5" thickBot="1">
      <c r="B8" s="126" t="s">
        <v>107</v>
      </c>
      <c r="C8" s="77">
        <v>197229</v>
      </c>
      <c r="D8" s="78">
        <v>199657</v>
      </c>
      <c r="E8" s="78">
        <v>198370</v>
      </c>
      <c r="F8" s="78">
        <v>199729</v>
      </c>
      <c r="G8" s="79">
        <v>190689</v>
      </c>
    </row>
    <row r="9" ht="15">
      <c r="B9" s="357" t="s">
        <v>188</v>
      </c>
    </row>
    <row r="39" ht="12.75">
      <c r="H39" s="17"/>
    </row>
    <row r="40" ht="12.75">
      <c r="H40" s="17"/>
    </row>
    <row r="41" spans="2:8" ht="12.75">
      <c r="B41" s="17"/>
      <c r="C41" s="38"/>
      <c r="D41" s="38"/>
      <c r="E41" s="38"/>
      <c r="F41" s="38"/>
      <c r="G41" s="38"/>
      <c r="H41" s="17"/>
    </row>
    <row r="42" spans="2:8" ht="12.75">
      <c r="B42" s="17"/>
      <c r="C42" s="17"/>
      <c r="D42" s="17"/>
      <c r="E42" s="17"/>
      <c r="F42" s="17"/>
      <c r="G42" s="17"/>
      <c r="H42" s="17"/>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2:M60"/>
  <sheetViews>
    <sheetView showGridLines="0" zoomScalePageLayoutView="0" workbookViewId="0" topLeftCell="A1">
      <selection activeCell="A1" sqref="A1"/>
    </sheetView>
  </sheetViews>
  <sheetFormatPr defaultColWidth="9.140625" defaultRowHeight="12" customHeight="1"/>
  <cols>
    <col min="2" max="2" width="39.28125" style="0" customWidth="1"/>
    <col min="3" max="3" width="11.140625" style="0" customWidth="1"/>
    <col min="4" max="4" width="8.7109375" style="0" customWidth="1"/>
    <col min="5" max="5" width="9.00390625" style="0" customWidth="1"/>
    <col min="6" max="6" width="7.8515625" style="0" customWidth="1"/>
    <col min="7" max="7" width="7.421875" style="0" customWidth="1"/>
    <col min="8" max="8" width="8.140625" style="0" customWidth="1"/>
    <col min="9" max="9" width="8.421875" style="0" customWidth="1"/>
    <col min="10" max="10" width="10.140625" style="0" customWidth="1"/>
    <col min="11" max="11" width="10.00390625" style="0" customWidth="1"/>
    <col min="12" max="12" width="8.421875" style="0" customWidth="1"/>
  </cols>
  <sheetData>
    <row r="2" ht="12" customHeight="1">
      <c r="B2" s="2" t="s">
        <v>62</v>
      </c>
    </row>
    <row r="3" ht="18.75" customHeight="1" thickBot="1">
      <c r="B3" s="7" t="s">
        <v>190</v>
      </c>
    </row>
    <row r="4" spans="2:13" ht="40.5" customHeight="1" thickBot="1">
      <c r="B4" s="136" t="s">
        <v>1</v>
      </c>
      <c r="C4" s="240" t="s">
        <v>202</v>
      </c>
      <c r="D4" s="241" t="s">
        <v>149</v>
      </c>
      <c r="E4" s="241" t="s">
        <v>63</v>
      </c>
      <c r="F4" s="241" t="s">
        <v>69</v>
      </c>
      <c r="G4" s="241" t="s">
        <v>65</v>
      </c>
      <c r="H4" s="241" t="s">
        <v>150</v>
      </c>
      <c r="I4" s="241" t="s">
        <v>133</v>
      </c>
      <c r="J4" s="241" t="s">
        <v>151</v>
      </c>
      <c r="K4" s="241" t="s">
        <v>152</v>
      </c>
      <c r="L4" s="241" t="s">
        <v>153</v>
      </c>
      <c r="M4" s="242" t="s">
        <v>5</v>
      </c>
    </row>
    <row r="5" spans="2:13" ht="13.5" customHeight="1">
      <c r="B5" s="135" t="s">
        <v>17</v>
      </c>
      <c r="C5" s="213">
        <v>0</v>
      </c>
      <c r="D5" s="214">
        <v>0</v>
      </c>
      <c r="E5" s="214">
        <v>0</v>
      </c>
      <c r="F5" s="214">
        <v>28</v>
      </c>
      <c r="G5" s="214">
        <v>0</v>
      </c>
      <c r="H5" s="214">
        <v>0</v>
      </c>
      <c r="I5" s="214">
        <v>0</v>
      </c>
      <c r="J5" s="214">
        <v>0</v>
      </c>
      <c r="K5" s="214">
        <v>2</v>
      </c>
      <c r="L5" s="214">
        <v>0</v>
      </c>
      <c r="M5" s="215">
        <v>30</v>
      </c>
    </row>
    <row r="6" spans="2:13" ht="13.5" customHeight="1">
      <c r="B6" s="131" t="s">
        <v>18</v>
      </c>
      <c r="C6" s="19">
        <v>0</v>
      </c>
      <c r="D6" s="4">
        <v>0</v>
      </c>
      <c r="E6" s="4">
        <v>0</v>
      </c>
      <c r="F6" s="4">
        <v>4</v>
      </c>
      <c r="G6" s="4">
        <v>0</v>
      </c>
      <c r="H6" s="4">
        <v>0</v>
      </c>
      <c r="I6" s="4">
        <v>47</v>
      </c>
      <c r="J6" s="4">
        <v>5</v>
      </c>
      <c r="K6" s="4">
        <v>14</v>
      </c>
      <c r="L6" s="4">
        <v>4</v>
      </c>
      <c r="M6" s="20">
        <v>74</v>
      </c>
    </row>
    <row r="7" spans="2:13" ht="13.5" customHeight="1">
      <c r="B7" s="131" t="s">
        <v>144</v>
      </c>
      <c r="C7" s="19">
        <v>0</v>
      </c>
      <c r="D7" s="4">
        <v>11</v>
      </c>
      <c r="E7" s="4">
        <v>45</v>
      </c>
      <c r="F7" s="4">
        <v>14</v>
      </c>
      <c r="G7" s="4">
        <v>1</v>
      </c>
      <c r="H7" s="4">
        <v>0</v>
      </c>
      <c r="I7" s="4">
        <v>8</v>
      </c>
      <c r="J7" s="4">
        <v>0</v>
      </c>
      <c r="K7" s="4">
        <v>16</v>
      </c>
      <c r="L7" s="4">
        <v>2</v>
      </c>
      <c r="M7" s="20">
        <v>97</v>
      </c>
    </row>
    <row r="8" spans="2:13" ht="13.5" customHeight="1">
      <c r="B8" s="131" t="s">
        <v>145</v>
      </c>
      <c r="C8" s="19">
        <v>0</v>
      </c>
      <c r="D8" s="4">
        <v>4</v>
      </c>
      <c r="E8" s="4">
        <v>21</v>
      </c>
      <c r="F8" s="4">
        <v>29</v>
      </c>
      <c r="G8" s="4">
        <v>0</v>
      </c>
      <c r="H8" s="4">
        <v>0</v>
      </c>
      <c r="I8" s="4">
        <v>5</v>
      </c>
      <c r="J8" s="4">
        <v>0</v>
      </c>
      <c r="K8" s="4">
        <v>13</v>
      </c>
      <c r="L8" s="4">
        <v>1</v>
      </c>
      <c r="M8" s="20">
        <v>73</v>
      </c>
    </row>
    <row r="9" spans="2:13" ht="13.5" customHeight="1">
      <c r="B9" s="131" t="s">
        <v>19</v>
      </c>
      <c r="C9" s="19">
        <v>7</v>
      </c>
      <c r="D9" s="4">
        <v>1051</v>
      </c>
      <c r="E9" s="4">
        <v>2436</v>
      </c>
      <c r="F9" s="4">
        <v>1487</v>
      </c>
      <c r="G9" s="4">
        <v>72</v>
      </c>
      <c r="H9" s="4">
        <v>0</v>
      </c>
      <c r="I9" s="4">
        <v>7689</v>
      </c>
      <c r="J9" s="4">
        <v>342</v>
      </c>
      <c r="K9" s="4">
        <v>1260</v>
      </c>
      <c r="L9" s="4">
        <v>233</v>
      </c>
      <c r="M9" s="20">
        <v>14577</v>
      </c>
    </row>
    <row r="10" spans="2:13" ht="13.5" customHeight="1">
      <c r="B10" s="131" t="s">
        <v>20</v>
      </c>
      <c r="C10" s="19">
        <v>0</v>
      </c>
      <c r="D10" s="4">
        <v>26</v>
      </c>
      <c r="E10" s="4">
        <v>108</v>
      </c>
      <c r="F10" s="4">
        <v>146</v>
      </c>
      <c r="G10" s="4">
        <v>21</v>
      </c>
      <c r="H10" s="4">
        <v>0</v>
      </c>
      <c r="I10" s="4">
        <v>544</v>
      </c>
      <c r="J10" s="4">
        <v>92</v>
      </c>
      <c r="K10" s="4">
        <v>376</v>
      </c>
      <c r="L10" s="4">
        <v>35</v>
      </c>
      <c r="M10" s="20">
        <v>1348</v>
      </c>
    </row>
    <row r="11" spans="2:13" ht="13.5" customHeight="1">
      <c r="B11" s="131" t="s">
        <v>176</v>
      </c>
      <c r="C11" s="19">
        <v>0</v>
      </c>
      <c r="D11" s="4">
        <v>2</v>
      </c>
      <c r="E11" s="4">
        <v>31</v>
      </c>
      <c r="F11" s="4">
        <v>40</v>
      </c>
      <c r="G11" s="4">
        <v>1</v>
      </c>
      <c r="H11" s="4">
        <v>0</v>
      </c>
      <c r="I11" s="4">
        <v>19</v>
      </c>
      <c r="J11" s="4">
        <v>0</v>
      </c>
      <c r="K11" s="4">
        <v>11</v>
      </c>
      <c r="L11" s="4">
        <v>0</v>
      </c>
      <c r="M11" s="20">
        <v>104</v>
      </c>
    </row>
    <row r="12" spans="2:13" ht="13.5" customHeight="1">
      <c r="B12" s="131" t="s">
        <v>21</v>
      </c>
      <c r="C12" s="19">
        <v>95</v>
      </c>
      <c r="D12" s="4">
        <v>41</v>
      </c>
      <c r="E12" s="4">
        <v>482</v>
      </c>
      <c r="F12" s="4">
        <v>186</v>
      </c>
      <c r="G12" s="4">
        <v>41</v>
      </c>
      <c r="H12" s="4">
        <v>0</v>
      </c>
      <c r="I12" s="4">
        <v>1791</v>
      </c>
      <c r="J12" s="4">
        <v>206</v>
      </c>
      <c r="K12" s="4">
        <v>1510</v>
      </c>
      <c r="L12" s="4">
        <v>303</v>
      </c>
      <c r="M12" s="20">
        <v>4655</v>
      </c>
    </row>
    <row r="13" spans="2:13" ht="13.5" customHeight="1">
      <c r="B13" s="131" t="s">
        <v>22</v>
      </c>
      <c r="C13" s="19">
        <v>0</v>
      </c>
      <c r="D13" s="4">
        <v>308</v>
      </c>
      <c r="E13" s="4">
        <v>1226</v>
      </c>
      <c r="F13" s="4">
        <v>497</v>
      </c>
      <c r="G13" s="4">
        <v>18</v>
      </c>
      <c r="H13" s="4">
        <v>0</v>
      </c>
      <c r="I13" s="4">
        <v>891</v>
      </c>
      <c r="J13" s="4">
        <v>44</v>
      </c>
      <c r="K13" s="4">
        <v>771</v>
      </c>
      <c r="L13" s="4">
        <v>52</v>
      </c>
      <c r="M13" s="20">
        <v>3807</v>
      </c>
    </row>
    <row r="14" spans="2:13" ht="13.5" customHeight="1">
      <c r="B14" s="131" t="s">
        <v>146</v>
      </c>
      <c r="C14" s="19">
        <v>56</v>
      </c>
      <c r="D14" s="4">
        <v>488</v>
      </c>
      <c r="E14" s="4">
        <v>1356</v>
      </c>
      <c r="F14" s="4">
        <v>6653</v>
      </c>
      <c r="G14" s="4">
        <v>3803</v>
      </c>
      <c r="H14" s="4">
        <v>74</v>
      </c>
      <c r="I14" s="4">
        <v>21326</v>
      </c>
      <c r="J14" s="4">
        <v>2087</v>
      </c>
      <c r="K14" s="4">
        <v>2856</v>
      </c>
      <c r="L14" s="4">
        <v>2394</v>
      </c>
      <c r="M14" s="20">
        <v>41093</v>
      </c>
    </row>
    <row r="15" spans="2:13" ht="13.5" customHeight="1">
      <c r="B15" s="131" t="s">
        <v>23</v>
      </c>
      <c r="C15" s="19">
        <v>0</v>
      </c>
      <c r="D15" s="4">
        <v>11</v>
      </c>
      <c r="E15" s="4">
        <v>171</v>
      </c>
      <c r="F15" s="4">
        <v>147</v>
      </c>
      <c r="G15" s="4">
        <v>0</v>
      </c>
      <c r="H15" s="4">
        <v>0</v>
      </c>
      <c r="I15" s="4">
        <v>34</v>
      </c>
      <c r="J15" s="4">
        <v>1</v>
      </c>
      <c r="K15" s="4">
        <v>31</v>
      </c>
      <c r="L15" s="4">
        <v>5</v>
      </c>
      <c r="M15" s="20">
        <v>400</v>
      </c>
    </row>
    <row r="16" spans="2:13" ht="13.5" customHeight="1">
      <c r="B16" s="131" t="s">
        <v>24</v>
      </c>
      <c r="C16" s="19">
        <v>25</v>
      </c>
      <c r="D16" s="4">
        <v>726</v>
      </c>
      <c r="E16" s="4">
        <v>5955</v>
      </c>
      <c r="F16" s="4">
        <v>9524</v>
      </c>
      <c r="G16" s="4">
        <v>2178</v>
      </c>
      <c r="H16" s="4">
        <v>0</v>
      </c>
      <c r="I16" s="4">
        <v>11347</v>
      </c>
      <c r="J16" s="4">
        <v>1365</v>
      </c>
      <c r="K16" s="4">
        <v>2325</v>
      </c>
      <c r="L16" s="4">
        <v>847</v>
      </c>
      <c r="M16" s="20">
        <v>34292</v>
      </c>
    </row>
    <row r="17" spans="2:13" ht="13.5" customHeight="1">
      <c r="B17" s="131" t="s">
        <v>25</v>
      </c>
      <c r="C17" s="19">
        <v>40</v>
      </c>
      <c r="D17" s="4">
        <v>216</v>
      </c>
      <c r="E17" s="4">
        <v>663</v>
      </c>
      <c r="F17" s="4">
        <v>367</v>
      </c>
      <c r="G17" s="4">
        <v>4</v>
      </c>
      <c r="H17" s="4">
        <v>0</v>
      </c>
      <c r="I17" s="4">
        <v>785</v>
      </c>
      <c r="J17" s="4">
        <v>15</v>
      </c>
      <c r="K17" s="4">
        <v>742</v>
      </c>
      <c r="L17" s="4">
        <v>590</v>
      </c>
      <c r="M17" s="20">
        <v>3422</v>
      </c>
    </row>
    <row r="18" spans="2:13" ht="13.5" customHeight="1">
      <c r="B18" s="131" t="s">
        <v>26</v>
      </c>
      <c r="C18" s="19">
        <v>0</v>
      </c>
      <c r="D18" s="4">
        <v>80</v>
      </c>
      <c r="E18" s="4">
        <v>311</v>
      </c>
      <c r="F18" s="4">
        <v>1373</v>
      </c>
      <c r="G18" s="4">
        <v>848</v>
      </c>
      <c r="H18" s="4">
        <v>51</v>
      </c>
      <c r="I18" s="4">
        <v>2845</v>
      </c>
      <c r="J18" s="4">
        <v>3235</v>
      </c>
      <c r="K18" s="4">
        <v>942</v>
      </c>
      <c r="L18" s="4">
        <v>658</v>
      </c>
      <c r="M18" s="20">
        <v>10343</v>
      </c>
    </row>
    <row r="19" spans="2:13" ht="13.5" customHeight="1">
      <c r="B19" s="131" t="s">
        <v>27</v>
      </c>
      <c r="C19" s="19">
        <v>155</v>
      </c>
      <c r="D19" s="4">
        <v>302</v>
      </c>
      <c r="E19" s="4">
        <v>902</v>
      </c>
      <c r="F19" s="4">
        <v>996</v>
      </c>
      <c r="G19" s="4">
        <v>648</v>
      </c>
      <c r="H19" s="4">
        <v>0</v>
      </c>
      <c r="I19" s="4">
        <v>6824</v>
      </c>
      <c r="J19" s="4">
        <v>607</v>
      </c>
      <c r="K19" s="4">
        <v>1045</v>
      </c>
      <c r="L19" s="4">
        <v>348</v>
      </c>
      <c r="M19" s="20">
        <v>11827</v>
      </c>
    </row>
    <row r="20" spans="2:13" ht="13.5" customHeight="1">
      <c r="B20" s="131" t="s">
        <v>28</v>
      </c>
      <c r="C20" s="19">
        <v>0</v>
      </c>
      <c r="D20" s="4">
        <v>238</v>
      </c>
      <c r="E20" s="4">
        <v>980</v>
      </c>
      <c r="F20" s="4">
        <v>412</v>
      </c>
      <c r="G20" s="4">
        <v>4</v>
      </c>
      <c r="H20" s="4">
        <v>0</v>
      </c>
      <c r="I20" s="4">
        <v>1937</v>
      </c>
      <c r="J20" s="4">
        <v>65</v>
      </c>
      <c r="K20" s="4">
        <v>816</v>
      </c>
      <c r="L20" s="4">
        <v>31</v>
      </c>
      <c r="M20" s="20">
        <v>4483</v>
      </c>
    </row>
    <row r="21" spans="2:13" ht="13.5" customHeight="1">
      <c r="B21" s="131" t="s">
        <v>29</v>
      </c>
      <c r="C21" s="19">
        <v>0</v>
      </c>
      <c r="D21" s="4">
        <v>321</v>
      </c>
      <c r="E21" s="4">
        <v>819</v>
      </c>
      <c r="F21" s="4">
        <v>1120</v>
      </c>
      <c r="G21" s="4">
        <v>229</v>
      </c>
      <c r="H21" s="4">
        <v>0</v>
      </c>
      <c r="I21" s="4">
        <v>858</v>
      </c>
      <c r="J21" s="4">
        <v>0</v>
      </c>
      <c r="K21" s="4">
        <v>159</v>
      </c>
      <c r="L21" s="4">
        <v>7</v>
      </c>
      <c r="M21" s="20">
        <v>3513</v>
      </c>
    </row>
    <row r="22" spans="2:13" ht="13.5" customHeight="1">
      <c r="B22" s="131" t="s">
        <v>30</v>
      </c>
      <c r="C22" s="19">
        <v>91</v>
      </c>
      <c r="D22" s="4">
        <v>859</v>
      </c>
      <c r="E22" s="4">
        <v>4398</v>
      </c>
      <c r="F22" s="4">
        <v>1588</v>
      </c>
      <c r="G22" s="4">
        <v>201</v>
      </c>
      <c r="H22" s="4">
        <v>0</v>
      </c>
      <c r="I22" s="4">
        <v>1447</v>
      </c>
      <c r="J22" s="4">
        <v>52</v>
      </c>
      <c r="K22" s="4">
        <v>4001</v>
      </c>
      <c r="L22" s="4">
        <v>764</v>
      </c>
      <c r="M22" s="20">
        <v>13401</v>
      </c>
    </row>
    <row r="23" spans="2:13" ht="13.5" customHeight="1">
      <c r="B23" s="131" t="s">
        <v>31</v>
      </c>
      <c r="C23" s="19">
        <v>0</v>
      </c>
      <c r="D23" s="4">
        <v>26</v>
      </c>
      <c r="E23" s="4">
        <v>142</v>
      </c>
      <c r="F23" s="4">
        <v>96</v>
      </c>
      <c r="G23" s="4">
        <v>4</v>
      </c>
      <c r="H23" s="4">
        <v>0</v>
      </c>
      <c r="I23" s="4">
        <v>399</v>
      </c>
      <c r="J23" s="4">
        <v>38</v>
      </c>
      <c r="K23" s="4">
        <v>119</v>
      </c>
      <c r="L23" s="4">
        <v>4</v>
      </c>
      <c r="M23" s="20">
        <v>828</v>
      </c>
    </row>
    <row r="24" spans="2:13" ht="13.5" customHeight="1">
      <c r="B24" s="131" t="s">
        <v>32</v>
      </c>
      <c r="C24" s="19">
        <v>0</v>
      </c>
      <c r="D24" s="4">
        <v>20</v>
      </c>
      <c r="E24" s="4">
        <v>41</v>
      </c>
      <c r="F24" s="4">
        <v>9</v>
      </c>
      <c r="G24" s="4">
        <v>0</v>
      </c>
      <c r="H24" s="4">
        <v>0</v>
      </c>
      <c r="I24" s="4">
        <v>5</v>
      </c>
      <c r="J24" s="4">
        <v>0</v>
      </c>
      <c r="K24" s="4">
        <v>6</v>
      </c>
      <c r="L24" s="4">
        <v>0</v>
      </c>
      <c r="M24" s="20">
        <v>81</v>
      </c>
    </row>
    <row r="25" spans="2:13" ht="13.5" customHeight="1">
      <c r="B25" s="131" t="s">
        <v>33</v>
      </c>
      <c r="C25" s="19">
        <v>0</v>
      </c>
      <c r="D25" s="4">
        <v>0</v>
      </c>
      <c r="E25" s="4">
        <v>0</v>
      </c>
      <c r="F25" s="4">
        <v>0</v>
      </c>
      <c r="G25" s="4">
        <v>0</v>
      </c>
      <c r="H25" s="4">
        <v>0</v>
      </c>
      <c r="I25" s="4">
        <v>98</v>
      </c>
      <c r="J25" s="4">
        <v>0</v>
      </c>
      <c r="K25" s="4">
        <v>3</v>
      </c>
      <c r="L25" s="4">
        <v>0</v>
      </c>
      <c r="M25" s="20">
        <v>101</v>
      </c>
    </row>
    <row r="26" spans="2:13" ht="13.5" customHeight="1">
      <c r="B26" s="131" t="s">
        <v>181</v>
      </c>
      <c r="C26" s="19">
        <v>0</v>
      </c>
      <c r="D26" s="4">
        <v>0</v>
      </c>
      <c r="E26" s="4">
        <v>0</v>
      </c>
      <c r="F26" s="4">
        <v>6</v>
      </c>
      <c r="G26" s="4">
        <v>0</v>
      </c>
      <c r="H26" s="4">
        <v>0</v>
      </c>
      <c r="I26" s="4">
        <v>0</v>
      </c>
      <c r="J26" s="4">
        <v>0</v>
      </c>
      <c r="K26" s="4">
        <v>0</v>
      </c>
      <c r="L26" s="4">
        <v>0</v>
      </c>
      <c r="M26" s="20">
        <v>6</v>
      </c>
    </row>
    <row r="27" spans="2:13" ht="13.5" customHeight="1">
      <c r="B27" s="131" t="s">
        <v>207</v>
      </c>
      <c r="C27" s="19">
        <v>0</v>
      </c>
      <c r="D27" s="4">
        <v>0</v>
      </c>
      <c r="E27" s="4">
        <v>0</v>
      </c>
      <c r="F27" s="4">
        <v>7</v>
      </c>
      <c r="G27" s="4">
        <v>0</v>
      </c>
      <c r="H27" s="4">
        <v>0</v>
      </c>
      <c r="I27" s="4">
        <v>2</v>
      </c>
      <c r="J27" s="4">
        <v>0</v>
      </c>
      <c r="K27" s="4">
        <v>0</v>
      </c>
      <c r="L27" s="4">
        <v>0</v>
      </c>
      <c r="M27" s="20">
        <v>9</v>
      </c>
    </row>
    <row r="28" spans="2:13" ht="13.5" customHeight="1">
      <c r="B28" s="131" t="s">
        <v>177</v>
      </c>
      <c r="C28" s="19">
        <v>0</v>
      </c>
      <c r="D28" s="4">
        <v>0</v>
      </c>
      <c r="E28" s="4">
        <v>0</v>
      </c>
      <c r="F28" s="4">
        <v>0</v>
      </c>
      <c r="G28" s="4">
        <v>1</v>
      </c>
      <c r="H28" s="4">
        <v>0</v>
      </c>
      <c r="I28" s="4">
        <v>0</v>
      </c>
      <c r="J28" s="4">
        <v>0</v>
      </c>
      <c r="K28" s="4">
        <v>2</v>
      </c>
      <c r="L28" s="4">
        <v>0</v>
      </c>
      <c r="M28" s="20">
        <v>3</v>
      </c>
    </row>
    <row r="29" spans="2:13" ht="13.5" customHeight="1">
      <c r="B29" s="131" t="s">
        <v>34</v>
      </c>
      <c r="C29" s="19">
        <v>0</v>
      </c>
      <c r="D29" s="4">
        <v>73</v>
      </c>
      <c r="E29" s="4">
        <v>467</v>
      </c>
      <c r="F29" s="4">
        <v>122</v>
      </c>
      <c r="G29" s="4">
        <v>0</v>
      </c>
      <c r="H29" s="4">
        <v>0</v>
      </c>
      <c r="I29" s="4">
        <v>194</v>
      </c>
      <c r="J29" s="4">
        <v>2</v>
      </c>
      <c r="K29" s="4">
        <v>187</v>
      </c>
      <c r="L29" s="4">
        <v>7</v>
      </c>
      <c r="M29" s="20">
        <v>1052</v>
      </c>
    </row>
    <row r="30" spans="2:13" ht="13.5" customHeight="1">
      <c r="B30" s="131" t="s">
        <v>35</v>
      </c>
      <c r="C30" s="19">
        <v>0</v>
      </c>
      <c r="D30" s="4">
        <v>0</v>
      </c>
      <c r="E30" s="4">
        <v>1</v>
      </c>
      <c r="F30" s="4">
        <v>7</v>
      </c>
      <c r="G30" s="4">
        <v>0</v>
      </c>
      <c r="H30" s="4">
        <v>0</v>
      </c>
      <c r="I30" s="4">
        <v>2</v>
      </c>
      <c r="J30" s="4">
        <v>0</v>
      </c>
      <c r="K30" s="4">
        <v>2</v>
      </c>
      <c r="L30" s="4">
        <v>0</v>
      </c>
      <c r="M30" s="20">
        <v>12</v>
      </c>
    </row>
    <row r="31" spans="2:13" ht="13.5" customHeight="1">
      <c r="B31" s="131" t="s">
        <v>36</v>
      </c>
      <c r="C31" s="19">
        <v>0</v>
      </c>
      <c r="D31" s="4">
        <v>0</v>
      </c>
      <c r="E31" s="4">
        <v>1</v>
      </c>
      <c r="F31" s="4">
        <v>4</v>
      </c>
      <c r="G31" s="4">
        <v>1</v>
      </c>
      <c r="H31" s="4">
        <v>0</v>
      </c>
      <c r="I31" s="4">
        <v>0</v>
      </c>
      <c r="J31" s="4">
        <v>0</v>
      </c>
      <c r="K31" s="4">
        <v>6</v>
      </c>
      <c r="L31" s="4">
        <v>0</v>
      </c>
      <c r="M31" s="20">
        <v>12</v>
      </c>
    </row>
    <row r="32" spans="2:13" ht="13.5" customHeight="1">
      <c r="B32" s="131" t="s">
        <v>37</v>
      </c>
      <c r="C32" s="19">
        <v>232</v>
      </c>
      <c r="D32" s="4">
        <v>51</v>
      </c>
      <c r="E32" s="4">
        <v>323</v>
      </c>
      <c r="F32" s="4">
        <v>145</v>
      </c>
      <c r="G32" s="4">
        <v>4</v>
      </c>
      <c r="H32" s="4">
        <v>0</v>
      </c>
      <c r="I32" s="4">
        <v>275</v>
      </c>
      <c r="J32" s="4">
        <v>12</v>
      </c>
      <c r="K32" s="4">
        <v>460</v>
      </c>
      <c r="L32" s="4">
        <v>61</v>
      </c>
      <c r="M32" s="20">
        <v>1563</v>
      </c>
    </row>
    <row r="33" spans="2:13" ht="13.5" customHeight="1">
      <c r="B33" s="131" t="s">
        <v>184</v>
      </c>
      <c r="C33" s="19">
        <v>0</v>
      </c>
      <c r="D33" s="4">
        <v>2</v>
      </c>
      <c r="E33" s="4">
        <v>4</v>
      </c>
      <c r="F33" s="4">
        <v>6</v>
      </c>
      <c r="G33" s="4">
        <v>0</v>
      </c>
      <c r="H33" s="4">
        <v>0</v>
      </c>
      <c r="I33" s="4">
        <v>3</v>
      </c>
      <c r="J33" s="4">
        <v>0</v>
      </c>
      <c r="K33" s="4">
        <v>29</v>
      </c>
      <c r="L33" s="4">
        <v>5</v>
      </c>
      <c r="M33" s="20">
        <v>49</v>
      </c>
    </row>
    <row r="34" spans="2:13" ht="13.5" customHeight="1">
      <c r="B34" s="131" t="s">
        <v>147</v>
      </c>
      <c r="C34" s="19">
        <v>0</v>
      </c>
      <c r="D34" s="4">
        <v>0</v>
      </c>
      <c r="E34" s="4">
        <v>0</v>
      </c>
      <c r="F34" s="4">
        <v>0</v>
      </c>
      <c r="G34" s="4">
        <v>0</v>
      </c>
      <c r="H34" s="4">
        <v>0</v>
      </c>
      <c r="I34" s="4">
        <v>1</v>
      </c>
      <c r="J34" s="4">
        <v>0</v>
      </c>
      <c r="K34" s="4">
        <v>4</v>
      </c>
      <c r="L34" s="4">
        <v>0</v>
      </c>
      <c r="M34" s="20">
        <v>5</v>
      </c>
    </row>
    <row r="35" spans="2:13" ht="13.5" customHeight="1">
      <c r="B35" s="131" t="s">
        <v>38</v>
      </c>
      <c r="C35" s="19">
        <v>0</v>
      </c>
      <c r="D35" s="4">
        <v>10</v>
      </c>
      <c r="E35" s="4">
        <v>23</v>
      </c>
      <c r="F35" s="4">
        <v>1</v>
      </c>
      <c r="G35" s="4">
        <v>0</v>
      </c>
      <c r="H35" s="4">
        <v>0</v>
      </c>
      <c r="I35" s="4">
        <v>3</v>
      </c>
      <c r="J35" s="4">
        <v>0</v>
      </c>
      <c r="K35" s="4">
        <v>0</v>
      </c>
      <c r="L35" s="4">
        <v>0</v>
      </c>
      <c r="M35" s="20">
        <v>37</v>
      </c>
    </row>
    <row r="36" spans="2:13" ht="13.5" customHeight="1">
      <c r="B36" s="131" t="s">
        <v>39</v>
      </c>
      <c r="C36" s="19">
        <v>0</v>
      </c>
      <c r="D36" s="4">
        <v>0</v>
      </c>
      <c r="E36" s="4">
        <v>14</v>
      </c>
      <c r="F36" s="4">
        <v>19</v>
      </c>
      <c r="G36" s="4">
        <v>1</v>
      </c>
      <c r="H36" s="4">
        <v>0</v>
      </c>
      <c r="I36" s="4">
        <v>56</v>
      </c>
      <c r="J36" s="4">
        <v>17</v>
      </c>
      <c r="K36" s="4">
        <v>42</v>
      </c>
      <c r="L36" s="4">
        <v>59</v>
      </c>
      <c r="M36" s="20">
        <v>208</v>
      </c>
    </row>
    <row r="37" spans="2:13" ht="13.5" customHeight="1">
      <c r="B37" s="131" t="s">
        <v>208</v>
      </c>
      <c r="C37" s="19">
        <v>0</v>
      </c>
      <c r="D37" s="4">
        <v>0</v>
      </c>
      <c r="E37" s="4">
        <v>0</v>
      </c>
      <c r="F37" s="4">
        <v>0</v>
      </c>
      <c r="G37" s="4">
        <v>0</v>
      </c>
      <c r="H37" s="4">
        <v>0</v>
      </c>
      <c r="I37" s="4">
        <v>3</v>
      </c>
      <c r="J37" s="4">
        <v>0</v>
      </c>
      <c r="K37" s="4">
        <v>3</v>
      </c>
      <c r="L37" s="4">
        <v>0</v>
      </c>
      <c r="M37" s="20">
        <v>6</v>
      </c>
    </row>
    <row r="38" spans="2:13" ht="13.5" customHeight="1">
      <c r="B38" s="131" t="s">
        <v>148</v>
      </c>
      <c r="C38" s="19">
        <v>0</v>
      </c>
      <c r="D38" s="4">
        <v>0</v>
      </c>
      <c r="E38" s="4">
        <v>2</v>
      </c>
      <c r="F38" s="4">
        <v>4</v>
      </c>
      <c r="G38" s="4">
        <v>5</v>
      </c>
      <c r="H38" s="4">
        <v>0</v>
      </c>
      <c r="I38" s="4">
        <v>12</v>
      </c>
      <c r="J38" s="4">
        <v>0</v>
      </c>
      <c r="K38" s="4">
        <v>12</v>
      </c>
      <c r="L38" s="4">
        <v>0</v>
      </c>
      <c r="M38" s="20">
        <v>35</v>
      </c>
    </row>
    <row r="39" spans="2:13" ht="13.5" customHeight="1">
      <c r="B39" s="131" t="s">
        <v>40</v>
      </c>
      <c r="C39" s="19">
        <v>0</v>
      </c>
      <c r="D39" s="4">
        <v>337</v>
      </c>
      <c r="E39" s="4">
        <v>980</v>
      </c>
      <c r="F39" s="4">
        <v>206</v>
      </c>
      <c r="G39" s="4">
        <v>0</v>
      </c>
      <c r="H39" s="4">
        <v>0</v>
      </c>
      <c r="I39" s="4">
        <v>125</v>
      </c>
      <c r="J39" s="4">
        <v>0</v>
      </c>
      <c r="K39" s="4">
        <v>11</v>
      </c>
      <c r="L39" s="4">
        <v>2</v>
      </c>
      <c r="M39" s="20">
        <v>1661</v>
      </c>
    </row>
    <row r="40" spans="2:13" ht="13.5" customHeight="1">
      <c r="B40" s="131" t="s">
        <v>41</v>
      </c>
      <c r="C40" s="19">
        <v>0</v>
      </c>
      <c r="D40" s="4">
        <v>4</v>
      </c>
      <c r="E40" s="4">
        <v>33</v>
      </c>
      <c r="F40" s="4">
        <v>6</v>
      </c>
      <c r="G40" s="4">
        <v>0</v>
      </c>
      <c r="H40" s="4">
        <v>0</v>
      </c>
      <c r="I40" s="4">
        <v>489</v>
      </c>
      <c r="J40" s="4">
        <v>0</v>
      </c>
      <c r="K40" s="4">
        <v>74</v>
      </c>
      <c r="L40" s="4">
        <v>1</v>
      </c>
      <c r="M40" s="20">
        <v>607</v>
      </c>
    </row>
    <row r="41" spans="2:13" ht="13.5" customHeight="1">
      <c r="B41" s="131" t="s">
        <v>42</v>
      </c>
      <c r="C41" s="19">
        <v>0</v>
      </c>
      <c r="D41" s="4">
        <v>14</v>
      </c>
      <c r="E41" s="4">
        <v>47</v>
      </c>
      <c r="F41" s="4">
        <v>32</v>
      </c>
      <c r="G41" s="4">
        <v>15</v>
      </c>
      <c r="H41" s="4">
        <v>0</v>
      </c>
      <c r="I41" s="4">
        <v>25</v>
      </c>
      <c r="J41" s="4">
        <v>1</v>
      </c>
      <c r="K41" s="4">
        <v>26</v>
      </c>
      <c r="L41" s="4">
        <v>4</v>
      </c>
      <c r="M41" s="20">
        <v>164</v>
      </c>
    </row>
    <row r="42" spans="2:13" ht="13.5" customHeight="1">
      <c r="B42" s="131" t="s">
        <v>43</v>
      </c>
      <c r="C42" s="19">
        <v>25</v>
      </c>
      <c r="D42" s="4">
        <v>3</v>
      </c>
      <c r="E42" s="4">
        <v>5</v>
      </c>
      <c r="F42" s="4">
        <v>2</v>
      </c>
      <c r="G42" s="4">
        <v>0</v>
      </c>
      <c r="H42" s="4">
        <v>0</v>
      </c>
      <c r="I42" s="4">
        <v>64</v>
      </c>
      <c r="J42" s="4">
        <v>6</v>
      </c>
      <c r="K42" s="4">
        <v>97</v>
      </c>
      <c r="L42" s="4">
        <v>21</v>
      </c>
      <c r="M42" s="20">
        <v>223</v>
      </c>
    </row>
    <row r="43" spans="2:13" ht="13.5" customHeight="1">
      <c r="B43" s="131" t="s">
        <v>44</v>
      </c>
      <c r="C43" s="19">
        <v>0</v>
      </c>
      <c r="D43" s="4">
        <v>13</v>
      </c>
      <c r="E43" s="4">
        <v>117</v>
      </c>
      <c r="F43" s="4">
        <v>183</v>
      </c>
      <c r="G43" s="4">
        <v>3</v>
      </c>
      <c r="H43" s="4">
        <v>0</v>
      </c>
      <c r="I43" s="4">
        <v>63</v>
      </c>
      <c r="J43" s="4">
        <v>1</v>
      </c>
      <c r="K43" s="4">
        <v>66</v>
      </c>
      <c r="L43" s="4">
        <v>12</v>
      </c>
      <c r="M43" s="20">
        <v>458</v>
      </c>
    </row>
    <row r="44" spans="2:13" ht="13.5" customHeight="1">
      <c r="B44" s="131" t="s">
        <v>45</v>
      </c>
      <c r="C44" s="19">
        <v>0</v>
      </c>
      <c r="D44" s="4">
        <v>0</v>
      </c>
      <c r="E44" s="4">
        <v>302</v>
      </c>
      <c r="F44" s="4">
        <v>222</v>
      </c>
      <c r="G44" s="4">
        <v>0</v>
      </c>
      <c r="H44" s="4">
        <v>0</v>
      </c>
      <c r="I44" s="4">
        <v>389</v>
      </c>
      <c r="J44" s="4">
        <v>66</v>
      </c>
      <c r="K44" s="4">
        <v>186</v>
      </c>
      <c r="L44" s="4">
        <v>1</v>
      </c>
      <c r="M44" s="20">
        <v>1166</v>
      </c>
    </row>
    <row r="45" spans="2:13" ht="13.5" customHeight="1">
      <c r="B45" s="131" t="s">
        <v>46</v>
      </c>
      <c r="C45" s="19">
        <v>0</v>
      </c>
      <c r="D45" s="4">
        <v>3</v>
      </c>
      <c r="E45" s="4">
        <v>14</v>
      </c>
      <c r="F45" s="4">
        <v>55</v>
      </c>
      <c r="G45" s="4">
        <v>12</v>
      </c>
      <c r="H45" s="4">
        <v>5</v>
      </c>
      <c r="I45" s="4">
        <v>474</v>
      </c>
      <c r="J45" s="4">
        <v>39</v>
      </c>
      <c r="K45" s="4">
        <v>89</v>
      </c>
      <c r="L45" s="4">
        <v>10</v>
      </c>
      <c r="M45" s="20">
        <v>701</v>
      </c>
    </row>
    <row r="46" spans="2:13" ht="13.5" customHeight="1">
      <c r="B46" s="132" t="s">
        <v>55</v>
      </c>
      <c r="C46" s="200">
        <v>726</v>
      </c>
      <c r="D46" s="201">
        <v>5240</v>
      </c>
      <c r="E46" s="201">
        <v>22420</v>
      </c>
      <c r="F46" s="201">
        <v>25743</v>
      </c>
      <c r="G46" s="201">
        <v>8115</v>
      </c>
      <c r="H46" s="201">
        <v>130</v>
      </c>
      <c r="I46" s="201">
        <v>61079</v>
      </c>
      <c r="J46" s="201">
        <v>8298</v>
      </c>
      <c r="K46" s="201">
        <v>18314</v>
      </c>
      <c r="L46" s="201">
        <v>6461</v>
      </c>
      <c r="M46" s="202">
        <v>156526</v>
      </c>
    </row>
    <row r="47" spans="2:13" ht="13.5" customHeight="1">
      <c r="B47" s="131" t="s">
        <v>47</v>
      </c>
      <c r="C47" s="19">
        <v>0</v>
      </c>
      <c r="D47" s="4">
        <v>182</v>
      </c>
      <c r="E47" s="4">
        <v>529</v>
      </c>
      <c r="F47" s="4">
        <v>124</v>
      </c>
      <c r="G47" s="4">
        <v>0</v>
      </c>
      <c r="H47" s="4">
        <v>0</v>
      </c>
      <c r="I47" s="4">
        <v>1598</v>
      </c>
      <c r="J47" s="4">
        <v>45</v>
      </c>
      <c r="K47" s="4">
        <v>404</v>
      </c>
      <c r="L47" s="4">
        <v>61</v>
      </c>
      <c r="M47" s="20">
        <v>2943</v>
      </c>
    </row>
    <row r="48" spans="2:13" ht="13.5" customHeight="1">
      <c r="B48" s="131" t="s">
        <v>48</v>
      </c>
      <c r="C48" s="19">
        <v>118</v>
      </c>
      <c r="D48" s="4">
        <v>390</v>
      </c>
      <c r="E48" s="4">
        <v>1050</v>
      </c>
      <c r="F48" s="4">
        <v>674</v>
      </c>
      <c r="G48" s="4">
        <v>106</v>
      </c>
      <c r="H48" s="4">
        <v>0</v>
      </c>
      <c r="I48" s="4">
        <v>904</v>
      </c>
      <c r="J48" s="4">
        <v>170</v>
      </c>
      <c r="K48" s="4">
        <v>904</v>
      </c>
      <c r="L48" s="4">
        <v>106</v>
      </c>
      <c r="M48" s="20">
        <v>4422</v>
      </c>
    </row>
    <row r="49" spans="2:13" ht="13.5" customHeight="1">
      <c r="B49" s="131" t="s">
        <v>49</v>
      </c>
      <c r="C49" s="19">
        <v>21</v>
      </c>
      <c r="D49" s="4">
        <v>336</v>
      </c>
      <c r="E49" s="4">
        <v>3901</v>
      </c>
      <c r="F49" s="4">
        <v>355</v>
      </c>
      <c r="G49" s="4">
        <v>17</v>
      </c>
      <c r="H49" s="4">
        <v>0</v>
      </c>
      <c r="I49" s="4">
        <v>1838</v>
      </c>
      <c r="J49" s="4">
        <v>100</v>
      </c>
      <c r="K49" s="4">
        <v>3247</v>
      </c>
      <c r="L49" s="4">
        <v>1621</v>
      </c>
      <c r="M49" s="20">
        <v>11436</v>
      </c>
    </row>
    <row r="50" spans="2:13" ht="13.5" customHeight="1">
      <c r="B50" s="131" t="s">
        <v>50</v>
      </c>
      <c r="C50" s="19">
        <v>979</v>
      </c>
      <c r="D50" s="4">
        <v>4495</v>
      </c>
      <c r="E50" s="4">
        <v>9187</v>
      </c>
      <c r="F50" s="4">
        <v>2360</v>
      </c>
      <c r="G50" s="4">
        <v>62</v>
      </c>
      <c r="H50" s="4">
        <v>0</v>
      </c>
      <c r="I50" s="4">
        <v>4224</v>
      </c>
      <c r="J50" s="4">
        <v>575</v>
      </c>
      <c r="K50" s="4">
        <v>9188</v>
      </c>
      <c r="L50" s="4">
        <v>5077</v>
      </c>
      <c r="M50" s="20">
        <v>36147</v>
      </c>
    </row>
    <row r="51" spans="2:13" ht="13.5" customHeight="1">
      <c r="B51" s="131" t="s">
        <v>51</v>
      </c>
      <c r="C51" s="19">
        <v>1296</v>
      </c>
      <c r="D51" s="4">
        <v>1429</v>
      </c>
      <c r="E51" s="4">
        <v>5225</v>
      </c>
      <c r="F51" s="4">
        <v>1025</v>
      </c>
      <c r="G51" s="4">
        <v>114</v>
      </c>
      <c r="H51" s="4">
        <v>0</v>
      </c>
      <c r="I51" s="4">
        <v>2186</v>
      </c>
      <c r="J51" s="4">
        <v>189</v>
      </c>
      <c r="K51" s="4">
        <v>4625</v>
      </c>
      <c r="L51" s="4">
        <v>1974</v>
      </c>
      <c r="M51" s="20">
        <v>18063</v>
      </c>
    </row>
    <row r="52" spans="2:13" ht="13.5" customHeight="1">
      <c r="B52" s="131" t="s">
        <v>52</v>
      </c>
      <c r="C52" s="19">
        <v>740</v>
      </c>
      <c r="D52" s="4">
        <v>1689</v>
      </c>
      <c r="E52" s="4">
        <v>1564</v>
      </c>
      <c r="F52" s="4">
        <v>291</v>
      </c>
      <c r="G52" s="4">
        <v>5</v>
      </c>
      <c r="H52" s="4">
        <v>0</v>
      </c>
      <c r="I52" s="4">
        <v>592</v>
      </c>
      <c r="J52" s="4">
        <v>25</v>
      </c>
      <c r="K52" s="4">
        <v>2134</v>
      </c>
      <c r="L52" s="4">
        <v>438</v>
      </c>
      <c r="M52" s="20">
        <v>7478</v>
      </c>
    </row>
    <row r="53" spans="2:13" ht="13.5" customHeight="1">
      <c r="B53" s="132" t="s">
        <v>56</v>
      </c>
      <c r="C53" s="200">
        <v>3154</v>
      </c>
      <c r="D53" s="201">
        <v>8521</v>
      </c>
      <c r="E53" s="201">
        <v>21456</v>
      </c>
      <c r="F53" s="201">
        <v>4829</v>
      </c>
      <c r="G53" s="201">
        <v>304</v>
      </c>
      <c r="H53" s="201">
        <v>0</v>
      </c>
      <c r="I53" s="201">
        <v>11342</v>
      </c>
      <c r="J53" s="201">
        <v>1104</v>
      </c>
      <c r="K53" s="201">
        <v>20502</v>
      </c>
      <c r="L53" s="201">
        <v>9277</v>
      </c>
      <c r="M53" s="202">
        <v>80489</v>
      </c>
    </row>
    <row r="54" spans="2:13" ht="13.5" customHeight="1">
      <c r="B54" s="256" t="s">
        <v>53</v>
      </c>
      <c r="C54" s="264">
        <v>13</v>
      </c>
      <c r="D54" s="265">
        <v>106</v>
      </c>
      <c r="E54" s="265">
        <v>4123</v>
      </c>
      <c r="F54" s="265">
        <v>2749</v>
      </c>
      <c r="G54" s="265">
        <v>152</v>
      </c>
      <c r="H54" s="265">
        <v>0</v>
      </c>
      <c r="I54" s="265">
        <v>935</v>
      </c>
      <c r="J54" s="265">
        <v>3</v>
      </c>
      <c r="K54" s="265">
        <v>702</v>
      </c>
      <c r="L54" s="265">
        <v>2</v>
      </c>
      <c r="M54" s="266">
        <v>8785</v>
      </c>
    </row>
    <row r="55" spans="2:13" ht="13.5" customHeight="1">
      <c r="B55" s="132" t="s">
        <v>75</v>
      </c>
      <c r="C55" s="200">
        <v>13</v>
      </c>
      <c r="D55" s="201">
        <v>106</v>
      </c>
      <c r="E55" s="201">
        <v>4123</v>
      </c>
      <c r="F55" s="201">
        <v>2749</v>
      </c>
      <c r="G55" s="201">
        <v>152</v>
      </c>
      <c r="H55" s="201">
        <v>0</v>
      </c>
      <c r="I55" s="201">
        <v>935</v>
      </c>
      <c r="J55" s="201">
        <v>3</v>
      </c>
      <c r="K55" s="201">
        <v>702</v>
      </c>
      <c r="L55" s="201">
        <v>2</v>
      </c>
      <c r="M55" s="202">
        <v>8785</v>
      </c>
    </row>
    <row r="56" spans="2:13" ht="13.5" customHeight="1">
      <c r="B56" s="133"/>
      <c r="C56" s="222"/>
      <c r="D56" s="223"/>
      <c r="E56" s="223"/>
      <c r="F56" s="223"/>
      <c r="G56" s="223"/>
      <c r="H56" s="223"/>
      <c r="I56" s="223"/>
      <c r="J56" s="223"/>
      <c r="K56" s="223"/>
      <c r="L56" s="223"/>
      <c r="M56" s="224"/>
    </row>
    <row r="57" spans="2:13" ht="13.5" customHeight="1" thickBot="1">
      <c r="B57" s="134" t="s">
        <v>54</v>
      </c>
      <c r="C57" s="181">
        <v>3893</v>
      </c>
      <c r="D57" s="177">
        <v>13867</v>
      </c>
      <c r="E57" s="177">
        <v>47999</v>
      </c>
      <c r="F57" s="177">
        <v>33321</v>
      </c>
      <c r="G57" s="177">
        <v>8571</v>
      </c>
      <c r="H57" s="177">
        <v>130</v>
      </c>
      <c r="I57" s="177">
        <v>73356</v>
      </c>
      <c r="J57" s="177">
        <v>9405</v>
      </c>
      <c r="K57" s="177">
        <v>39518</v>
      </c>
      <c r="L57" s="177">
        <v>15740</v>
      </c>
      <c r="M57" s="178">
        <v>245800</v>
      </c>
    </row>
    <row r="58" ht="12" customHeight="1">
      <c r="B58" s="14" t="s">
        <v>382</v>
      </c>
    </row>
    <row r="59" ht="12" customHeight="1">
      <c r="B59" s="9" t="s">
        <v>209</v>
      </c>
    </row>
    <row r="60" ht="12" customHeight="1">
      <c r="B60" s="9" t="s">
        <v>209</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G15"/>
  <sheetViews>
    <sheetView showGridLines="0" zoomScalePageLayoutView="0" workbookViewId="0" topLeftCell="A1">
      <selection activeCell="A1" sqref="A1"/>
    </sheetView>
  </sheetViews>
  <sheetFormatPr defaultColWidth="9.140625" defaultRowHeight="12.75"/>
  <cols>
    <col min="1" max="1" width="10.7109375" style="0" customWidth="1"/>
    <col min="2" max="2" width="26.8515625" style="0" bestFit="1" customWidth="1"/>
    <col min="3" max="7" width="12.7109375" style="0" customWidth="1"/>
    <col min="9" max="9" width="10.28125" style="0" bestFit="1" customWidth="1"/>
    <col min="10" max="10" width="10.28125" style="0" customWidth="1"/>
    <col min="11" max="11" width="12.57421875" style="0" customWidth="1"/>
    <col min="12" max="12" width="10.28125" style="0" bestFit="1" customWidth="1"/>
  </cols>
  <sheetData>
    <row r="2" ht="12.75">
      <c r="B2" s="2" t="s">
        <v>62</v>
      </c>
    </row>
    <row r="3" ht="18" thickBot="1">
      <c r="B3" s="7" t="s">
        <v>332</v>
      </c>
    </row>
    <row r="4" spans="2:7" ht="13.5" thickBot="1">
      <c r="B4" s="355" t="s">
        <v>127</v>
      </c>
      <c r="C4" s="364">
        <v>2008</v>
      </c>
      <c r="D4" s="365">
        <v>2009</v>
      </c>
      <c r="E4" s="365">
        <v>2010</v>
      </c>
      <c r="F4" s="365">
        <v>2011</v>
      </c>
      <c r="G4" s="356">
        <v>2012</v>
      </c>
    </row>
    <row r="5" spans="2:7" ht="12.75">
      <c r="B5" s="141" t="s">
        <v>202</v>
      </c>
      <c r="C5" s="366">
        <v>0</v>
      </c>
      <c r="D5" s="129">
        <v>0</v>
      </c>
      <c r="E5" s="129">
        <v>3029</v>
      </c>
      <c r="F5" s="129">
        <v>3869</v>
      </c>
      <c r="G5" s="130">
        <v>3893</v>
      </c>
    </row>
    <row r="6" spans="2:7" ht="12.75">
      <c r="B6" s="142" t="s">
        <v>70</v>
      </c>
      <c r="C6" s="367">
        <v>3058</v>
      </c>
      <c r="D6" s="49">
        <v>5935</v>
      </c>
      <c r="E6" s="49">
        <v>6797</v>
      </c>
      <c r="F6" s="49">
        <v>10658</v>
      </c>
      <c r="G6" s="51">
        <v>13867</v>
      </c>
    </row>
    <row r="7" spans="2:7" ht="12.75">
      <c r="B7" s="142" t="s">
        <v>63</v>
      </c>
      <c r="C7" s="367">
        <v>41482</v>
      </c>
      <c r="D7" s="49">
        <v>36662</v>
      </c>
      <c r="E7" s="49">
        <v>46489</v>
      </c>
      <c r="F7" s="49">
        <v>49657</v>
      </c>
      <c r="G7" s="51">
        <v>47999</v>
      </c>
    </row>
    <row r="8" spans="2:7" ht="12.75">
      <c r="B8" s="142" t="s">
        <v>69</v>
      </c>
      <c r="C8" s="367">
        <v>55157</v>
      </c>
      <c r="D8" s="49">
        <v>57284</v>
      </c>
      <c r="E8" s="49">
        <v>48242</v>
      </c>
      <c r="F8" s="49">
        <v>38057</v>
      </c>
      <c r="G8" s="51">
        <v>33321</v>
      </c>
    </row>
    <row r="9" spans="2:7" ht="12.75">
      <c r="B9" s="142" t="s">
        <v>65</v>
      </c>
      <c r="C9" s="367">
        <v>10679</v>
      </c>
      <c r="D9" s="49">
        <v>10230</v>
      </c>
      <c r="E9" s="49">
        <v>10063</v>
      </c>
      <c r="F9" s="49">
        <v>9146</v>
      </c>
      <c r="G9" s="51">
        <v>8571</v>
      </c>
    </row>
    <row r="10" spans="2:7" ht="12.75">
      <c r="B10" s="142" t="s">
        <v>61</v>
      </c>
      <c r="C10" s="367">
        <v>238</v>
      </c>
      <c r="D10" s="49">
        <v>349</v>
      </c>
      <c r="E10" s="49">
        <v>412</v>
      </c>
      <c r="F10" s="49">
        <v>158</v>
      </c>
      <c r="G10" s="51">
        <v>130</v>
      </c>
    </row>
    <row r="11" spans="2:7" ht="12.75">
      <c r="B11" s="142" t="s">
        <v>73</v>
      </c>
      <c r="C11" s="367">
        <v>43131</v>
      </c>
      <c r="D11" s="49">
        <v>41855</v>
      </c>
      <c r="E11" s="49">
        <v>41676</v>
      </c>
      <c r="F11" s="49">
        <v>40964</v>
      </c>
      <c r="G11" s="51">
        <v>39518</v>
      </c>
    </row>
    <row r="12" spans="2:7" ht="12.75">
      <c r="B12" s="142" t="s">
        <v>71</v>
      </c>
      <c r="C12" s="367">
        <v>15696</v>
      </c>
      <c r="D12" s="49">
        <v>15362</v>
      </c>
      <c r="E12" s="49">
        <v>15218</v>
      </c>
      <c r="F12" s="49">
        <v>16633</v>
      </c>
      <c r="G12" s="51">
        <v>15740</v>
      </c>
    </row>
    <row r="13" spans="2:7" ht="12.75">
      <c r="B13" s="142" t="s">
        <v>72</v>
      </c>
      <c r="C13" s="367">
        <v>56329</v>
      </c>
      <c r="D13" s="49">
        <v>64793</v>
      </c>
      <c r="E13" s="49">
        <v>66316</v>
      </c>
      <c r="F13" s="49">
        <v>68807</v>
      </c>
      <c r="G13" s="51">
        <v>73356</v>
      </c>
    </row>
    <row r="14" spans="2:7" ht="13.5" thickBot="1">
      <c r="B14" s="369" t="s">
        <v>74</v>
      </c>
      <c r="C14" s="368">
        <v>10837</v>
      </c>
      <c r="D14" s="138">
        <v>7344</v>
      </c>
      <c r="E14" s="138">
        <v>11117</v>
      </c>
      <c r="F14" s="138">
        <v>11448</v>
      </c>
      <c r="G14" s="139">
        <v>9405</v>
      </c>
    </row>
    <row r="15" spans="2:7" ht="13.5" thickBot="1">
      <c r="B15" s="107" t="s">
        <v>14</v>
      </c>
      <c r="C15" s="77">
        <v>236607</v>
      </c>
      <c r="D15" s="78">
        <v>239814</v>
      </c>
      <c r="E15" s="78">
        <v>249359</v>
      </c>
      <c r="F15" s="78">
        <v>249397</v>
      </c>
      <c r="G15" s="137">
        <v>245800</v>
      </c>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L60"/>
  <sheetViews>
    <sheetView showGridLines="0" zoomScalePageLayoutView="0" workbookViewId="0" topLeftCell="A1">
      <selection activeCell="A1" sqref="A1"/>
    </sheetView>
  </sheetViews>
  <sheetFormatPr defaultColWidth="9.140625" defaultRowHeight="12" customHeight="1"/>
  <cols>
    <col min="2" max="2" width="39.28125" style="0" customWidth="1"/>
    <col min="3" max="3" width="8.57421875" style="0" customWidth="1"/>
    <col min="4" max="4" width="8.421875" style="0" customWidth="1"/>
    <col min="5" max="5" width="8.8515625" style="0" customWidth="1"/>
    <col min="6" max="6" width="8.28125" style="0" customWidth="1"/>
    <col min="7" max="7" width="6.8515625" style="0" customWidth="1"/>
    <col min="8" max="8" width="8.140625" style="0" customWidth="1"/>
    <col min="9" max="9" width="8.28125" style="0" customWidth="1"/>
    <col min="10" max="11" width="12.7109375" style="0" customWidth="1"/>
  </cols>
  <sheetData>
    <row r="2" ht="12" customHeight="1">
      <c r="B2" s="2" t="s">
        <v>62</v>
      </c>
    </row>
    <row r="3" ht="18.75" customHeight="1" thickBot="1">
      <c r="B3" s="7" t="s">
        <v>117</v>
      </c>
    </row>
    <row r="4" spans="2:12" ht="27.75" customHeight="1" thickBot="1">
      <c r="B4" s="136" t="s">
        <v>1</v>
      </c>
      <c r="C4" s="269" t="s">
        <v>66</v>
      </c>
      <c r="D4" s="270" t="s">
        <v>67</v>
      </c>
      <c r="E4" s="270" t="s">
        <v>68</v>
      </c>
      <c r="F4" s="270" t="s">
        <v>64</v>
      </c>
      <c r="G4" s="270" t="s">
        <v>90</v>
      </c>
      <c r="H4" s="270" t="s">
        <v>9</v>
      </c>
      <c r="I4" s="271" t="s">
        <v>5</v>
      </c>
      <c r="J4" s="13">
        <v>0</v>
      </c>
      <c r="K4" s="11"/>
      <c r="L4" s="11"/>
    </row>
    <row r="5" spans="2:12" ht="12" customHeight="1">
      <c r="B5" s="135" t="s">
        <v>17</v>
      </c>
      <c r="C5" s="213">
        <v>9</v>
      </c>
      <c r="D5" s="214">
        <v>0</v>
      </c>
      <c r="E5" s="214">
        <v>8</v>
      </c>
      <c r="F5" s="214">
        <v>0</v>
      </c>
      <c r="G5" s="214">
        <v>0</v>
      </c>
      <c r="H5" s="214">
        <v>0</v>
      </c>
      <c r="I5" s="215">
        <v>17</v>
      </c>
      <c r="J5" s="12"/>
      <c r="K5" s="12"/>
      <c r="L5" s="12"/>
    </row>
    <row r="6" spans="2:12" ht="12" customHeight="1">
      <c r="B6" s="131" t="s">
        <v>18</v>
      </c>
      <c r="C6" s="19">
        <v>28</v>
      </c>
      <c r="D6" s="4">
        <v>17</v>
      </c>
      <c r="E6" s="4">
        <v>25</v>
      </c>
      <c r="F6" s="4">
        <v>19</v>
      </c>
      <c r="G6" s="4">
        <v>0</v>
      </c>
      <c r="H6" s="4">
        <v>10</v>
      </c>
      <c r="I6" s="20">
        <v>99</v>
      </c>
      <c r="J6" s="12"/>
      <c r="K6" s="12"/>
      <c r="L6" s="12"/>
    </row>
    <row r="7" spans="2:12" ht="12" customHeight="1">
      <c r="B7" s="131" t="s">
        <v>144</v>
      </c>
      <c r="C7" s="19">
        <v>7</v>
      </c>
      <c r="D7" s="4">
        <v>0</v>
      </c>
      <c r="E7" s="4">
        <v>0</v>
      </c>
      <c r="F7" s="4">
        <v>0</v>
      </c>
      <c r="G7" s="4">
        <v>0</v>
      </c>
      <c r="H7" s="4">
        <v>0</v>
      </c>
      <c r="I7" s="20">
        <v>7</v>
      </c>
      <c r="J7" s="12"/>
      <c r="K7" s="12"/>
      <c r="L7" s="12"/>
    </row>
    <row r="8" spans="2:12" ht="12" customHeight="1">
      <c r="B8" s="131" t="s">
        <v>145</v>
      </c>
      <c r="C8" s="19">
        <v>1</v>
      </c>
      <c r="D8" s="4">
        <v>0</v>
      </c>
      <c r="E8" s="4">
        <v>0</v>
      </c>
      <c r="F8" s="4">
        <v>0</v>
      </c>
      <c r="G8" s="4">
        <v>0</v>
      </c>
      <c r="H8" s="4">
        <v>0</v>
      </c>
      <c r="I8" s="20">
        <v>1</v>
      </c>
      <c r="J8" s="12"/>
      <c r="K8" s="12"/>
      <c r="L8" s="12"/>
    </row>
    <row r="9" spans="2:12" ht="12" customHeight="1">
      <c r="B9" s="131" t="s">
        <v>19</v>
      </c>
      <c r="C9" s="19">
        <v>4727</v>
      </c>
      <c r="D9" s="4">
        <v>12791</v>
      </c>
      <c r="E9" s="4">
        <v>7856</v>
      </c>
      <c r="F9" s="4">
        <v>2024</v>
      </c>
      <c r="G9" s="4">
        <v>0</v>
      </c>
      <c r="H9" s="4">
        <v>73</v>
      </c>
      <c r="I9" s="20">
        <v>27471</v>
      </c>
      <c r="J9" s="12"/>
      <c r="K9" s="12"/>
      <c r="L9" s="12"/>
    </row>
    <row r="10" spans="2:12" ht="12" customHeight="1">
      <c r="B10" s="131" t="s">
        <v>20</v>
      </c>
      <c r="C10" s="19">
        <v>163</v>
      </c>
      <c r="D10" s="4">
        <v>214</v>
      </c>
      <c r="E10" s="4">
        <v>315</v>
      </c>
      <c r="F10" s="4">
        <v>52</v>
      </c>
      <c r="G10" s="4">
        <v>1</v>
      </c>
      <c r="H10" s="4">
        <v>7</v>
      </c>
      <c r="I10" s="20">
        <v>752</v>
      </c>
      <c r="J10" s="12"/>
      <c r="K10" s="12"/>
      <c r="L10" s="12"/>
    </row>
    <row r="11" spans="2:12" ht="12" customHeight="1">
      <c r="B11" s="131" t="s">
        <v>176</v>
      </c>
      <c r="C11" s="19">
        <v>0</v>
      </c>
      <c r="D11" s="4">
        <v>0</v>
      </c>
      <c r="E11" s="4">
        <v>0</v>
      </c>
      <c r="F11" s="4">
        <v>0</v>
      </c>
      <c r="G11" s="4">
        <v>1</v>
      </c>
      <c r="H11" s="4">
        <v>1</v>
      </c>
      <c r="I11" s="20">
        <v>2</v>
      </c>
      <c r="J11" s="12"/>
      <c r="K11" s="12"/>
      <c r="L11" s="12"/>
    </row>
    <row r="12" spans="2:12" ht="12" customHeight="1">
      <c r="B12" s="131" t="s">
        <v>21</v>
      </c>
      <c r="C12" s="19">
        <v>2254</v>
      </c>
      <c r="D12" s="4">
        <v>1389</v>
      </c>
      <c r="E12" s="4">
        <v>3742</v>
      </c>
      <c r="F12" s="4">
        <v>2179</v>
      </c>
      <c r="G12" s="4">
        <v>64</v>
      </c>
      <c r="H12" s="4">
        <v>174</v>
      </c>
      <c r="I12" s="20">
        <v>9802</v>
      </c>
      <c r="J12" s="12"/>
      <c r="K12" s="12"/>
      <c r="L12" s="12"/>
    </row>
    <row r="13" spans="2:12" ht="12" customHeight="1">
      <c r="B13" s="131" t="s">
        <v>22</v>
      </c>
      <c r="C13" s="19">
        <v>267</v>
      </c>
      <c r="D13" s="4">
        <v>317</v>
      </c>
      <c r="E13" s="4">
        <v>276</v>
      </c>
      <c r="F13" s="4">
        <v>124</v>
      </c>
      <c r="G13" s="4">
        <v>61</v>
      </c>
      <c r="H13" s="4">
        <v>17</v>
      </c>
      <c r="I13" s="20">
        <v>1062</v>
      </c>
      <c r="J13" s="12"/>
      <c r="K13" s="12"/>
      <c r="L13" s="12"/>
    </row>
    <row r="14" spans="2:12" ht="12" customHeight="1">
      <c r="B14" s="131" t="s">
        <v>146</v>
      </c>
      <c r="C14" s="19">
        <v>1128</v>
      </c>
      <c r="D14" s="4">
        <v>9584</v>
      </c>
      <c r="E14" s="4">
        <v>2373</v>
      </c>
      <c r="F14" s="4">
        <v>1428</v>
      </c>
      <c r="G14" s="4">
        <v>43</v>
      </c>
      <c r="H14" s="4">
        <v>451</v>
      </c>
      <c r="I14" s="20">
        <v>15007</v>
      </c>
      <c r="J14" s="12"/>
      <c r="K14" s="12"/>
      <c r="L14" s="12"/>
    </row>
    <row r="15" spans="2:12" ht="12" customHeight="1">
      <c r="B15" s="131" t="s">
        <v>23</v>
      </c>
      <c r="C15" s="19">
        <v>2</v>
      </c>
      <c r="D15" s="4">
        <v>0</v>
      </c>
      <c r="E15" s="4">
        <v>0</v>
      </c>
      <c r="F15" s="4">
        <v>0</v>
      </c>
      <c r="G15" s="4">
        <v>0</v>
      </c>
      <c r="H15" s="4">
        <v>0</v>
      </c>
      <c r="I15" s="20">
        <v>2</v>
      </c>
      <c r="J15" s="12"/>
      <c r="K15" s="12"/>
      <c r="L15" s="12"/>
    </row>
    <row r="16" spans="2:12" ht="12" customHeight="1">
      <c r="B16" s="131" t="s">
        <v>24</v>
      </c>
      <c r="C16" s="19">
        <v>1799</v>
      </c>
      <c r="D16" s="4">
        <v>1921</v>
      </c>
      <c r="E16" s="4">
        <v>1437</v>
      </c>
      <c r="F16" s="4">
        <v>960</v>
      </c>
      <c r="G16" s="4">
        <v>9</v>
      </c>
      <c r="H16" s="4">
        <v>336</v>
      </c>
      <c r="I16" s="20">
        <v>6462</v>
      </c>
      <c r="J16" s="12"/>
      <c r="K16" s="12"/>
      <c r="L16" s="12"/>
    </row>
    <row r="17" spans="2:12" ht="12" customHeight="1">
      <c r="B17" s="131" t="s">
        <v>25</v>
      </c>
      <c r="C17" s="19">
        <v>193</v>
      </c>
      <c r="D17" s="4">
        <v>153</v>
      </c>
      <c r="E17" s="4">
        <v>204</v>
      </c>
      <c r="F17" s="4">
        <v>80</v>
      </c>
      <c r="G17" s="4">
        <v>1</v>
      </c>
      <c r="H17" s="4">
        <v>302</v>
      </c>
      <c r="I17" s="20">
        <v>933</v>
      </c>
      <c r="J17" s="12"/>
      <c r="K17" s="12"/>
      <c r="L17" s="12"/>
    </row>
    <row r="18" spans="2:12" ht="12" customHeight="1">
      <c r="B18" s="131" t="s">
        <v>26</v>
      </c>
      <c r="C18" s="19">
        <v>1268</v>
      </c>
      <c r="D18" s="4">
        <v>440</v>
      </c>
      <c r="E18" s="4">
        <v>1561</v>
      </c>
      <c r="F18" s="4">
        <v>709</v>
      </c>
      <c r="G18" s="4">
        <v>15</v>
      </c>
      <c r="H18" s="4">
        <v>162</v>
      </c>
      <c r="I18" s="20">
        <v>4155</v>
      </c>
      <c r="J18" s="12"/>
      <c r="K18" s="12"/>
      <c r="L18" s="12"/>
    </row>
    <row r="19" spans="2:12" ht="12" customHeight="1">
      <c r="B19" s="131" t="s">
        <v>27</v>
      </c>
      <c r="C19" s="19">
        <v>2023</v>
      </c>
      <c r="D19" s="4">
        <v>6952</v>
      </c>
      <c r="E19" s="4">
        <v>9495</v>
      </c>
      <c r="F19" s="4">
        <v>3120</v>
      </c>
      <c r="G19" s="4">
        <v>52</v>
      </c>
      <c r="H19" s="4">
        <v>506</v>
      </c>
      <c r="I19" s="20">
        <v>22148</v>
      </c>
      <c r="J19" s="12"/>
      <c r="K19" s="12"/>
      <c r="L19" s="12"/>
    </row>
    <row r="20" spans="2:12" ht="12" customHeight="1">
      <c r="B20" s="131" t="s">
        <v>28</v>
      </c>
      <c r="C20" s="19">
        <v>320</v>
      </c>
      <c r="D20" s="4">
        <v>494</v>
      </c>
      <c r="E20" s="4">
        <v>1007</v>
      </c>
      <c r="F20" s="4">
        <v>159</v>
      </c>
      <c r="G20" s="4">
        <v>3</v>
      </c>
      <c r="H20" s="4">
        <v>3</v>
      </c>
      <c r="I20" s="20">
        <v>1986</v>
      </c>
      <c r="J20" s="12"/>
      <c r="K20" s="12"/>
      <c r="L20" s="12"/>
    </row>
    <row r="21" spans="2:12" ht="12" customHeight="1">
      <c r="B21" s="131" t="s">
        <v>29</v>
      </c>
      <c r="C21" s="19">
        <v>65</v>
      </c>
      <c r="D21" s="4">
        <v>60</v>
      </c>
      <c r="E21" s="4">
        <v>8</v>
      </c>
      <c r="F21" s="4">
        <v>9</v>
      </c>
      <c r="G21" s="4">
        <v>0</v>
      </c>
      <c r="H21" s="4">
        <v>1</v>
      </c>
      <c r="I21" s="20">
        <v>143</v>
      </c>
      <c r="J21" s="12"/>
      <c r="K21" s="12"/>
      <c r="L21" s="12"/>
    </row>
    <row r="22" spans="2:12" ht="12" customHeight="1">
      <c r="B22" s="131" t="s">
        <v>30</v>
      </c>
      <c r="C22" s="19">
        <v>1306</v>
      </c>
      <c r="D22" s="4">
        <v>337</v>
      </c>
      <c r="E22" s="4">
        <v>855</v>
      </c>
      <c r="F22" s="4">
        <v>645</v>
      </c>
      <c r="G22" s="4">
        <v>133</v>
      </c>
      <c r="H22" s="4">
        <v>718</v>
      </c>
      <c r="I22" s="20">
        <v>3994</v>
      </c>
      <c r="J22" s="12"/>
      <c r="K22" s="12"/>
      <c r="L22" s="12"/>
    </row>
    <row r="23" spans="2:12" ht="12" customHeight="1">
      <c r="B23" s="131" t="s">
        <v>31</v>
      </c>
      <c r="C23" s="19">
        <v>34</v>
      </c>
      <c r="D23" s="4">
        <v>57</v>
      </c>
      <c r="E23" s="4">
        <v>125</v>
      </c>
      <c r="F23" s="4">
        <v>28</v>
      </c>
      <c r="G23" s="4">
        <v>1</v>
      </c>
      <c r="H23" s="4">
        <v>7</v>
      </c>
      <c r="I23" s="20">
        <v>252</v>
      </c>
      <c r="J23" s="12"/>
      <c r="K23" s="12"/>
      <c r="L23" s="12"/>
    </row>
    <row r="24" spans="2:12" ht="12" customHeight="1">
      <c r="B24" s="131" t="s">
        <v>32</v>
      </c>
      <c r="C24" s="19">
        <v>0</v>
      </c>
      <c r="D24" s="4">
        <v>0</v>
      </c>
      <c r="E24" s="4">
        <v>0</v>
      </c>
      <c r="F24" s="4">
        <v>0</v>
      </c>
      <c r="G24" s="4">
        <v>0</v>
      </c>
      <c r="H24" s="4">
        <v>0</v>
      </c>
      <c r="I24" s="20">
        <v>0</v>
      </c>
      <c r="J24" s="12"/>
      <c r="K24" s="12"/>
      <c r="L24" s="12"/>
    </row>
    <row r="25" spans="2:12" ht="12" customHeight="1">
      <c r="B25" s="131" t="s">
        <v>33</v>
      </c>
      <c r="C25" s="19">
        <v>2</v>
      </c>
      <c r="D25" s="4">
        <v>0</v>
      </c>
      <c r="E25" s="4">
        <v>0</v>
      </c>
      <c r="F25" s="4">
        <v>0</v>
      </c>
      <c r="G25" s="4">
        <v>0</v>
      </c>
      <c r="H25" s="4">
        <v>0</v>
      </c>
      <c r="I25" s="20">
        <v>2</v>
      </c>
      <c r="J25" s="12"/>
      <c r="K25" s="12"/>
      <c r="L25" s="12"/>
    </row>
    <row r="26" spans="2:12" ht="12" customHeight="1">
      <c r="B26" s="131" t="s">
        <v>181</v>
      </c>
      <c r="C26" s="19">
        <v>0</v>
      </c>
      <c r="D26" s="4">
        <v>0</v>
      </c>
      <c r="E26" s="4">
        <v>0</v>
      </c>
      <c r="F26" s="4">
        <v>0</v>
      </c>
      <c r="G26" s="4">
        <v>0</v>
      </c>
      <c r="H26" s="4">
        <v>0</v>
      </c>
      <c r="I26" s="20">
        <v>0</v>
      </c>
      <c r="J26" s="12"/>
      <c r="K26" s="12"/>
      <c r="L26" s="12"/>
    </row>
    <row r="27" spans="2:12" ht="12" customHeight="1">
      <c r="B27" s="131" t="s">
        <v>207</v>
      </c>
      <c r="C27" s="19">
        <v>0</v>
      </c>
      <c r="D27" s="4">
        <v>0</v>
      </c>
      <c r="E27" s="4">
        <v>0</v>
      </c>
      <c r="F27" s="4">
        <v>0</v>
      </c>
      <c r="G27" s="4">
        <v>0</v>
      </c>
      <c r="H27" s="4">
        <v>0</v>
      </c>
      <c r="I27" s="20">
        <v>0</v>
      </c>
      <c r="J27" s="12"/>
      <c r="K27" s="12"/>
      <c r="L27" s="12"/>
    </row>
    <row r="28" spans="2:12" ht="12" customHeight="1">
      <c r="B28" s="131" t="s">
        <v>177</v>
      </c>
      <c r="C28" s="19">
        <v>0</v>
      </c>
      <c r="D28" s="4">
        <v>0</v>
      </c>
      <c r="E28" s="4">
        <v>1</v>
      </c>
      <c r="F28" s="4">
        <v>0</v>
      </c>
      <c r="G28" s="4">
        <v>0</v>
      </c>
      <c r="H28" s="4">
        <v>0</v>
      </c>
      <c r="I28" s="20">
        <v>1</v>
      </c>
      <c r="J28" s="12"/>
      <c r="K28" s="12"/>
      <c r="L28" s="12"/>
    </row>
    <row r="29" spans="2:12" ht="12" customHeight="1">
      <c r="B29" s="131" t="s">
        <v>34</v>
      </c>
      <c r="C29" s="19">
        <v>36</v>
      </c>
      <c r="D29" s="4">
        <v>33</v>
      </c>
      <c r="E29" s="4">
        <v>34</v>
      </c>
      <c r="F29" s="4">
        <v>5</v>
      </c>
      <c r="G29" s="4">
        <v>0</v>
      </c>
      <c r="H29" s="4">
        <v>3</v>
      </c>
      <c r="I29" s="20">
        <v>111</v>
      </c>
      <c r="J29" s="12"/>
      <c r="K29" s="12"/>
      <c r="L29" s="12"/>
    </row>
    <row r="30" spans="2:12" ht="12" customHeight="1">
      <c r="B30" s="131" t="s">
        <v>35</v>
      </c>
      <c r="C30" s="19">
        <v>16</v>
      </c>
      <c r="D30" s="4">
        <v>3</v>
      </c>
      <c r="E30" s="4">
        <v>6</v>
      </c>
      <c r="F30" s="4">
        <v>5</v>
      </c>
      <c r="G30" s="4">
        <v>0</v>
      </c>
      <c r="H30" s="4">
        <v>0</v>
      </c>
      <c r="I30" s="20">
        <v>30</v>
      </c>
      <c r="J30" s="12"/>
      <c r="K30" s="12"/>
      <c r="L30" s="12"/>
    </row>
    <row r="31" spans="2:12" ht="12" customHeight="1">
      <c r="B31" s="131" t="s">
        <v>36</v>
      </c>
      <c r="C31" s="19">
        <v>1</v>
      </c>
      <c r="D31" s="4">
        <v>0</v>
      </c>
      <c r="E31" s="4">
        <v>0</v>
      </c>
      <c r="F31" s="4">
        <v>3</v>
      </c>
      <c r="G31" s="4">
        <v>0</v>
      </c>
      <c r="H31" s="4">
        <v>2</v>
      </c>
      <c r="I31" s="20">
        <v>6</v>
      </c>
      <c r="J31" s="12"/>
      <c r="K31" s="12"/>
      <c r="L31" s="12"/>
    </row>
    <row r="32" spans="2:12" ht="12" customHeight="1">
      <c r="B32" s="131" t="s">
        <v>37</v>
      </c>
      <c r="C32" s="19">
        <v>649</v>
      </c>
      <c r="D32" s="4">
        <v>80</v>
      </c>
      <c r="E32" s="4">
        <v>737</v>
      </c>
      <c r="F32" s="4">
        <v>369</v>
      </c>
      <c r="G32" s="4">
        <v>18</v>
      </c>
      <c r="H32" s="4">
        <v>92</v>
      </c>
      <c r="I32" s="20">
        <v>1945</v>
      </c>
      <c r="J32" s="12"/>
      <c r="K32" s="12"/>
      <c r="L32" s="12"/>
    </row>
    <row r="33" spans="2:12" ht="12" customHeight="1">
      <c r="B33" s="131" t="s">
        <v>184</v>
      </c>
      <c r="C33" s="19">
        <v>6</v>
      </c>
      <c r="D33" s="4">
        <v>0</v>
      </c>
      <c r="E33" s="4">
        <v>10</v>
      </c>
      <c r="F33" s="4">
        <v>8</v>
      </c>
      <c r="G33" s="4">
        <v>0</v>
      </c>
      <c r="H33" s="4">
        <v>0</v>
      </c>
      <c r="I33" s="20">
        <v>24</v>
      </c>
      <c r="J33" s="12"/>
      <c r="K33" s="12"/>
      <c r="L33" s="12"/>
    </row>
    <row r="34" spans="2:12" ht="12" customHeight="1">
      <c r="B34" s="131" t="s">
        <v>147</v>
      </c>
      <c r="C34" s="19">
        <v>1</v>
      </c>
      <c r="D34" s="4">
        <v>1</v>
      </c>
      <c r="E34" s="4">
        <v>2</v>
      </c>
      <c r="F34" s="4">
        <v>1</v>
      </c>
      <c r="G34" s="4">
        <v>0</v>
      </c>
      <c r="H34" s="4">
        <v>0</v>
      </c>
      <c r="I34" s="20">
        <v>5</v>
      </c>
      <c r="J34" s="12"/>
      <c r="K34" s="12"/>
      <c r="L34" s="12"/>
    </row>
    <row r="35" spans="2:12" ht="12" customHeight="1">
      <c r="B35" s="131" t="s">
        <v>38</v>
      </c>
      <c r="C35" s="19">
        <v>0</v>
      </c>
      <c r="D35" s="4">
        <v>0</v>
      </c>
      <c r="E35" s="4">
        <v>0</v>
      </c>
      <c r="F35" s="4">
        <v>0</v>
      </c>
      <c r="G35" s="4">
        <v>0</v>
      </c>
      <c r="H35" s="4">
        <v>0</v>
      </c>
      <c r="I35" s="20">
        <v>0</v>
      </c>
      <c r="J35" s="12"/>
      <c r="K35" s="12"/>
      <c r="L35" s="12"/>
    </row>
    <row r="36" spans="2:12" ht="12" customHeight="1">
      <c r="B36" s="131" t="s">
        <v>39</v>
      </c>
      <c r="C36" s="19">
        <v>40</v>
      </c>
      <c r="D36" s="4">
        <v>40</v>
      </c>
      <c r="E36" s="4">
        <v>180</v>
      </c>
      <c r="F36" s="4">
        <v>102</v>
      </c>
      <c r="G36" s="4">
        <v>4</v>
      </c>
      <c r="H36" s="4">
        <v>13</v>
      </c>
      <c r="I36" s="20">
        <v>379</v>
      </c>
      <c r="J36" s="12"/>
      <c r="K36" s="12"/>
      <c r="L36" s="12"/>
    </row>
    <row r="37" spans="2:12" ht="12" customHeight="1">
      <c r="B37" s="131" t="s">
        <v>208</v>
      </c>
      <c r="C37" s="19">
        <v>0</v>
      </c>
      <c r="D37" s="4">
        <v>0</v>
      </c>
      <c r="E37" s="4">
        <v>0</v>
      </c>
      <c r="F37" s="4">
        <v>0</v>
      </c>
      <c r="G37" s="4">
        <v>0</v>
      </c>
      <c r="H37" s="4">
        <v>0</v>
      </c>
      <c r="I37" s="20">
        <v>0</v>
      </c>
      <c r="J37" s="12"/>
      <c r="K37" s="12"/>
      <c r="L37" s="12"/>
    </row>
    <row r="38" spans="2:12" ht="12" customHeight="1">
      <c r="B38" s="131" t="s">
        <v>148</v>
      </c>
      <c r="C38" s="19">
        <v>1</v>
      </c>
      <c r="D38" s="4">
        <v>0</v>
      </c>
      <c r="E38" s="4">
        <v>0</v>
      </c>
      <c r="F38" s="4">
        <v>5</v>
      </c>
      <c r="G38" s="4">
        <v>0</v>
      </c>
      <c r="H38" s="4">
        <v>0</v>
      </c>
      <c r="I38" s="20">
        <v>6</v>
      </c>
      <c r="J38" s="12"/>
      <c r="K38" s="12"/>
      <c r="L38" s="12"/>
    </row>
    <row r="39" spans="2:12" ht="12" customHeight="1">
      <c r="B39" s="131" t="s">
        <v>40</v>
      </c>
      <c r="C39" s="19">
        <v>0</v>
      </c>
      <c r="D39" s="4">
        <v>1</v>
      </c>
      <c r="E39" s="4">
        <v>2</v>
      </c>
      <c r="F39" s="4">
        <v>0</v>
      </c>
      <c r="G39" s="4">
        <v>0</v>
      </c>
      <c r="H39" s="4">
        <v>0</v>
      </c>
      <c r="I39" s="20">
        <v>3</v>
      </c>
      <c r="J39" s="12"/>
      <c r="K39" s="12"/>
      <c r="L39" s="12"/>
    </row>
    <row r="40" spans="2:12" ht="12" customHeight="1">
      <c r="B40" s="131" t="s">
        <v>41</v>
      </c>
      <c r="C40" s="19">
        <v>52</v>
      </c>
      <c r="D40" s="4">
        <v>13</v>
      </c>
      <c r="E40" s="4">
        <v>0</v>
      </c>
      <c r="F40" s="4">
        <v>0</v>
      </c>
      <c r="G40" s="4">
        <v>0</v>
      </c>
      <c r="H40" s="4">
        <v>17</v>
      </c>
      <c r="I40" s="20">
        <v>82</v>
      </c>
      <c r="J40" s="12"/>
      <c r="K40" s="12"/>
      <c r="L40" s="12"/>
    </row>
    <row r="41" spans="2:12" ht="12" customHeight="1">
      <c r="B41" s="131" t="s">
        <v>42</v>
      </c>
      <c r="C41" s="19">
        <v>1</v>
      </c>
      <c r="D41" s="4">
        <v>0</v>
      </c>
      <c r="E41" s="4">
        <v>2</v>
      </c>
      <c r="F41" s="4">
        <v>0</v>
      </c>
      <c r="G41" s="4">
        <v>0</v>
      </c>
      <c r="H41" s="4">
        <v>0</v>
      </c>
      <c r="I41" s="20">
        <v>3</v>
      </c>
      <c r="J41" s="12"/>
      <c r="K41" s="12"/>
      <c r="L41" s="12"/>
    </row>
    <row r="42" spans="2:12" ht="12" customHeight="1">
      <c r="B42" s="131" t="s">
        <v>43</v>
      </c>
      <c r="C42" s="19">
        <v>73</v>
      </c>
      <c r="D42" s="4">
        <v>84</v>
      </c>
      <c r="E42" s="4">
        <v>62</v>
      </c>
      <c r="F42" s="4">
        <v>37</v>
      </c>
      <c r="G42" s="4">
        <v>0</v>
      </c>
      <c r="H42" s="4">
        <v>8</v>
      </c>
      <c r="I42" s="20">
        <v>264</v>
      </c>
      <c r="J42" s="12"/>
      <c r="K42" s="12"/>
      <c r="L42" s="12"/>
    </row>
    <row r="43" spans="2:12" ht="12" customHeight="1">
      <c r="B43" s="131" t="s">
        <v>44</v>
      </c>
      <c r="C43" s="19">
        <v>4</v>
      </c>
      <c r="D43" s="4">
        <v>3</v>
      </c>
      <c r="E43" s="4">
        <v>5</v>
      </c>
      <c r="F43" s="4">
        <v>26</v>
      </c>
      <c r="G43" s="4">
        <v>0</v>
      </c>
      <c r="H43" s="4">
        <v>6</v>
      </c>
      <c r="I43" s="20">
        <v>44</v>
      </c>
      <c r="J43" s="12"/>
      <c r="K43" s="12"/>
      <c r="L43" s="12"/>
    </row>
    <row r="44" spans="2:12" ht="12" customHeight="1">
      <c r="B44" s="131" t="s">
        <v>45</v>
      </c>
      <c r="C44" s="19">
        <v>367</v>
      </c>
      <c r="D44" s="4">
        <v>227</v>
      </c>
      <c r="E44" s="4">
        <v>1020</v>
      </c>
      <c r="F44" s="4">
        <v>43</v>
      </c>
      <c r="G44" s="4">
        <v>0</v>
      </c>
      <c r="H44" s="4">
        <v>0</v>
      </c>
      <c r="I44" s="20">
        <v>1657</v>
      </c>
      <c r="J44" s="12"/>
      <c r="K44" s="12"/>
      <c r="L44" s="12"/>
    </row>
    <row r="45" spans="2:12" ht="12" customHeight="1">
      <c r="B45" s="131" t="s">
        <v>46</v>
      </c>
      <c r="C45" s="19">
        <v>31</v>
      </c>
      <c r="D45" s="4">
        <v>47</v>
      </c>
      <c r="E45" s="4">
        <v>24</v>
      </c>
      <c r="F45" s="4">
        <v>16</v>
      </c>
      <c r="G45" s="4">
        <v>4</v>
      </c>
      <c r="H45" s="4">
        <v>6</v>
      </c>
      <c r="I45" s="20">
        <v>128</v>
      </c>
      <c r="J45" s="12"/>
      <c r="K45" s="12"/>
      <c r="L45" s="12"/>
    </row>
    <row r="46" spans="2:12" ht="12" customHeight="1">
      <c r="B46" s="132" t="s">
        <v>55</v>
      </c>
      <c r="C46" s="200">
        <v>16874</v>
      </c>
      <c r="D46" s="201">
        <v>35258</v>
      </c>
      <c r="E46" s="201">
        <v>31372</v>
      </c>
      <c r="F46" s="201">
        <v>12156</v>
      </c>
      <c r="G46" s="201">
        <v>410</v>
      </c>
      <c r="H46" s="201">
        <v>2915</v>
      </c>
      <c r="I46" s="202">
        <v>98985</v>
      </c>
      <c r="J46" s="10"/>
      <c r="K46" s="10"/>
      <c r="L46" s="10"/>
    </row>
    <row r="47" spans="2:12" ht="12" customHeight="1">
      <c r="B47" s="131" t="s">
        <v>47</v>
      </c>
      <c r="C47" s="19">
        <v>1112</v>
      </c>
      <c r="D47" s="4">
        <v>1531</v>
      </c>
      <c r="E47" s="4">
        <v>1873</v>
      </c>
      <c r="F47" s="4">
        <v>605</v>
      </c>
      <c r="G47" s="4">
        <v>0</v>
      </c>
      <c r="H47" s="4">
        <v>2</v>
      </c>
      <c r="I47" s="20">
        <v>5123</v>
      </c>
      <c r="J47" s="12"/>
      <c r="K47" s="12"/>
      <c r="L47" s="12"/>
    </row>
    <row r="48" spans="2:12" ht="12" customHeight="1">
      <c r="B48" s="131" t="s">
        <v>48</v>
      </c>
      <c r="C48" s="19">
        <v>427</v>
      </c>
      <c r="D48" s="4">
        <v>244</v>
      </c>
      <c r="E48" s="4">
        <v>606</v>
      </c>
      <c r="F48" s="4">
        <v>430</v>
      </c>
      <c r="G48" s="4">
        <v>3</v>
      </c>
      <c r="H48" s="4">
        <v>140</v>
      </c>
      <c r="I48" s="20">
        <v>1850</v>
      </c>
      <c r="J48" s="12"/>
      <c r="K48" s="12"/>
      <c r="L48" s="12"/>
    </row>
    <row r="49" spans="2:12" ht="12" customHeight="1">
      <c r="B49" s="131" t="s">
        <v>49</v>
      </c>
      <c r="C49" s="19">
        <v>10563</v>
      </c>
      <c r="D49" s="4">
        <v>2425</v>
      </c>
      <c r="E49" s="4">
        <v>14860</v>
      </c>
      <c r="F49" s="4">
        <v>6157</v>
      </c>
      <c r="G49" s="4">
        <v>395</v>
      </c>
      <c r="H49" s="4">
        <v>1548</v>
      </c>
      <c r="I49" s="20">
        <v>35948</v>
      </c>
      <c r="J49" s="12"/>
      <c r="K49" s="12"/>
      <c r="L49" s="12"/>
    </row>
    <row r="50" spans="2:12" ht="12" customHeight="1">
      <c r="B50" s="131" t="s">
        <v>50</v>
      </c>
      <c r="C50" s="19">
        <v>7719</v>
      </c>
      <c r="D50" s="4">
        <v>6057</v>
      </c>
      <c r="E50" s="4">
        <v>12524</v>
      </c>
      <c r="F50" s="4">
        <v>5622</v>
      </c>
      <c r="G50" s="4">
        <v>332</v>
      </c>
      <c r="H50" s="4">
        <v>2423</v>
      </c>
      <c r="I50" s="20">
        <v>34677</v>
      </c>
      <c r="J50" s="12"/>
      <c r="K50" s="12"/>
      <c r="L50" s="12"/>
    </row>
    <row r="51" spans="2:12" ht="12" customHeight="1">
      <c r="B51" s="131" t="s">
        <v>51</v>
      </c>
      <c r="C51" s="19">
        <v>8427</v>
      </c>
      <c r="D51" s="4">
        <v>896</v>
      </c>
      <c r="E51" s="4">
        <v>8320</v>
      </c>
      <c r="F51" s="4">
        <v>2992</v>
      </c>
      <c r="G51" s="4">
        <v>218</v>
      </c>
      <c r="H51" s="4">
        <v>746</v>
      </c>
      <c r="I51" s="20">
        <v>21599</v>
      </c>
      <c r="J51" s="12"/>
      <c r="K51" s="12"/>
      <c r="L51" s="12"/>
    </row>
    <row r="52" spans="2:12" ht="12" customHeight="1">
      <c r="B52" s="131" t="s">
        <v>52</v>
      </c>
      <c r="C52" s="19">
        <v>1808</v>
      </c>
      <c r="D52" s="4">
        <v>497</v>
      </c>
      <c r="E52" s="4">
        <v>1860</v>
      </c>
      <c r="F52" s="4">
        <v>1281</v>
      </c>
      <c r="G52" s="4">
        <v>42</v>
      </c>
      <c r="H52" s="4">
        <v>486</v>
      </c>
      <c r="I52" s="20">
        <v>5974</v>
      </c>
      <c r="J52" s="12"/>
      <c r="K52" s="12"/>
      <c r="L52" s="12"/>
    </row>
    <row r="53" spans="2:12" ht="12" customHeight="1">
      <c r="B53" s="132" t="s">
        <v>56</v>
      </c>
      <c r="C53" s="200">
        <v>30056</v>
      </c>
      <c r="D53" s="201">
        <v>11650</v>
      </c>
      <c r="E53" s="201">
        <v>40043</v>
      </c>
      <c r="F53" s="201">
        <v>17087</v>
      </c>
      <c r="G53" s="201">
        <v>990</v>
      </c>
      <c r="H53" s="201">
        <v>5345</v>
      </c>
      <c r="I53" s="202">
        <v>105171</v>
      </c>
      <c r="J53" s="10"/>
      <c r="K53" s="10"/>
      <c r="L53" s="10"/>
    </row>
    <row r="54" spans="2:12" ht="12" customHeight="1">
      <c r="B54" s="256" t="s">
        <v>53</v>
      </c>
      <c r="C54" s="264">
        <v>186699</v>
      </c>
      <c r="D54" s="265">
        <v>1782</v>
      </c>
      <c r="E54" s="265">
        <v>7215</v>
      </c>
      <c r="F54" s="265">
        <v>4399</v>
      </c>
      <c r="G54" s="265">
        <v>1</v>
      </c>
      <c r="H54" s="265">
        <v>9</v>
      </c>
      <c r="I54" s="266">
        <v>200105</v>
      </c>
      <c r="J54" s="12"/>
      <c r="K54" s="12"/>
      <c r="L54" s="12"/>
    </row>
    <row r="55" spans="2:12" ht="12" customHeight="1">
      <c r="B55" s="132" t="s">
        <v>75</v>
      </c>
      <c r="C55" s="200">
        <v>186699</v>
      </c>
      <c r="D55" s="201">
        <v>1782</v>
      </c>
      <c r="E55" s="201">
        <v>7215</v>
      </c>
      <c r="F55" s="201">
        <v>4399</v>
      </c>
      <c r="G55" s="201">
        <v>1</v>
      </c>
      <c r="H55" s="201">
        <v>9</v>
      </c>
      <c r="I55" s="202">
        <v>200105</v>
      </c>
      <c r="J55" s="10"/>
      <c r="K55" s="10"/>
      <c r="L55" s="10"/>
    </row>
    <row r="56" spans="2:12" ht="12" customHeight="1">
      <c r="B56" s="133"/>
      <c r="C56" s="222"/>
      <c r="D56" s="223"/>
      <c r="E56" s="223"/>
      <c r="F56" s="223"/>
      <c r="G56" s="223"/>
      <c r="H56" s="223"/>
      <c r="I56" s="224"/>
      <c r="J56" s="10"/>
      <c r="K56" s="10"/>
      <c r="L56" s="10"/>
    </row>
    <row r="57" spans="2:12" ht="12" customHeight="1" thickBot="1">
      <c r="B57" s="134" t="s">
        <v>54</v>
      </c>
      <c r="C57" s="181">
        <v>233629</v>
      </c>
      <c r="D57" s="177">
        <v>48690</v>
      </c>
      <c r="E57" s="177">
        <v>78630</v>
      </c>
      <c r="F57" s="177">
        <v>33642</v>
      </c>
      <c r="G57" s="177">
        <v>1401</v>
      </c>
      <c r="H57" s="177">
        <v>8269</v>
      </c>
      <c r="I57" s="178">
        <v>404261</v>
      </c>
      <c r="J57" s="10"/>
      <c r="K57" s="10"/>
      <c r="L57" s="10"/>
    </row>
    <row r="58" ht="12" customHeight="1">
      <c r="B58" s="357" t="s">
        <v>191</v>
      </c>
    </row>
    <row r="59" ht="12" customHeight="1">
      <c r="B59" s="9" t="s">
        <v>209</v>
      </c>
    </row>
    <row r="60" ht="12" customHeight="1">
      <c r="B60" s="9" t="s">
        <v>209</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H45"/>
  <sheetViews>
    <sheetView showGridLines="0" zoomScalePageLayoutView="0" workbookViewId="0" topLeftCell="A1">
      <selection activeCell="A1" sqref="A1"/>
    </sheetView>
  </sheetViews>
  <sheetFormatPr defaultColWidth="9.140625" defaultRowHeight="12.75"/>
  <cols>
    <col min="1" max="1" width="10.7109375" style="0" customWidth="1"/>
    <col min="2" max="2" width="18.57421875" style="0" bestFit="1" customWidth="1"/>
    <col min="3" max="7" width="12.7109375" style="0" customWidth="1"/>
    <col min="9" max="11" width="10.28125" style="0" bestFit="1" customWidth="1"/>
    <col min="12" max="12" width="10.421875" style="0" customWidth="1"/>
    <col min="15" max="15" width="12.7109375" style="0" bestFit="1" customWidth="1"/>
  </cols>
  <sheetData>
    <row r="2" ht="12.75">
      <c r="B2" s="2" t="s">
        <v>62</v>
      </c>
    </row>
    <row r="3" ht="18" thickBot="1">
      <c r="B3" s="7" t="s">
        <v>333</v>
      </c>
    </row>
    <row r="4" spans="2:7" ht="13.5" thickBot="1">
      <c r="B4" s="96" t="s">
        <v>127</v>
      </c>
      <c r="C4" s="43">
        <v>2008</v>
      </c>
      <c r="D4" s="41">
        <v>2009</v>
      </c>
      <c r="E4" s="41">
        <v>2010</v>
      </c>
      <c r="F4" s="41">
        <v>2011</v>
      </c>
      <c r="G4" s="81">
        <v>2012</v>
      </c>
    </row>
    <row r="5" spans="2:7" ht="12.75">
      <c r="B5" s="141" t="s">
        <v>66</v>
      </c>
      <c r="C5" s="128">
        <v>243143</v>
      </c>
      <c r="D5" s="129">
        <v>244022</v>
      </c>
      <c r="E5" s="129">
        <v>241011</v>
      </c>
      <c r="F5" s="129">
        <v>238261</v>
      </c>
      <c r="G5" s="130">
        <v>233629</v>
      </c>
    </row>
    <row r="6" spans="2:7" ht="12.75">
      <c r="B6" s="142" t="s">
        <v>67</v>
      </c>
      <c r="C6" s="50">
        <v>34962</v>
      </c>
      <c r="D6" s="49">
        <v>36713</v>
      </c>
      <c r="E6" s="49">
        <v>40105</v>
      </c>
      <c r="F6" s="49">
        <v>47035</v>
      </c>
      <c r="G6" s="51">
        <v>48690</v>
      </c>
    </row>
    <row r="7" spans="2:7" ht="12.75">
      <c r="B7" s="142" t="s">
        <v>68</v>
      </c>
      <c r="C7" s="50">
        <v>88509</v>
      </c>
      <c r="D7" s="49">
        <v>89052</v>
      </c>
      <c r="E7" s="49">
        <v>89253</v>
      </c>
      <c r="F7" s="49">
        <v>81791</v>
      </c>
      <c r="G7" s="51">
        <v>78630</v>
      </c>
    </row>
    <row r="8" spans="2:7" ht="12.75">
      <c r="B8" s="142" t="s">
        <v>64</v>
      </c>
      <c r="C8" s="50">
        <v>32752</v>
      </c>
      <c r="D8" s="49">
        <v>32629</v>
      </c>
      <c r="E8" s="49">
        <v>32760</v>
      </c>
      <c r="F8" s="49">
        <v>33951</v>
      </c>
      <c r="G8" s="51">
        <v>33642</v>
      </c>
    </row>
    <row r="9" spans="2:7" ht="12.75">
      <c r="B9" s="142" t="s">
        <v>15</v>
      </c>
      <c r="C9" s="50">
        <v>1474</v>
      </c>
      <c r="D9" s="49">
        <v>1433</v>
      </c>
      <c r="E9" s="49">
        <v>1480</v>
      </c>
      <c r="F9" s="49">
        <v>1445</v>
      </c>
      <c r="G9" s="51">
        <v>1401</v>
      </c>
    </row>
    <row r="10" spans="2:7" ht="12.75">
      <c r="B10" s="142" t="s">
        <v>9</v>
      </c>
      <c r="C10" s="50">
        <v>8044</v>
      </c>
      <c r="D10" s="49">
        <v>8040</v>
      </c>
      <c r="E10" s="49">
        <v>8186</v>
      </c>
      <c r="F10" s="49">
        <v>7978</v>
      </c>
      <c r="G10" s="51">
        <v>8269</v>
      </c>
    </row>
    <row r="11" spans="2:7" ht="13.5" thickBot="1">
      <c r="B11" s="143" t="s">
        <v>14</v>
      </c>
      <c r="C11" s="77">
        <v>408884</v>
      </c>
      <c r="D11" s="78">
        <v>411889</v>
      </c>
      <c r="E11" s="78">
        <v>412795</v>
      </c>
      <c r="F11" s="78">
        <v>410461</v>
      </c>
      <c r="G11" s="137">
        <v>404261</v>
      </c>
    </row>
    <row r="12" ht="12.75">
      <c r="B12" s="357" t="s">
        <v>334</v>
      </c>
    </row>
    <row r="42" ht="12.75">
      <c r="H42" s="17"/>
    </row>
    <row r="43" ht="12.75">
      <c r="H43" s="17"/>
    </row>
    <row r="44" spans="2:8" ht="12.75">
      <c r="B44" s="17"/>
      <c r="C44" s="38"/>
      <c r="D44" s="38"/>
      <c r="E44" s="38"/>
      <c r="F44" s="38"/>
      <c r="G44" s="38"/>
      <c r="H44" s="17"/>
    </row>
    <row r="45" spans="2:8" ht="12.75">
      <c r="B45" s="17"/>
      <c r="C45" s="17"/>
      <c r="D45" s="17"/>
      <c r="E45" s="17"/>
      <c r="F45" s="17"/>
      <c r="G45" s="17"/>
      <c r="H45" s="17"/>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M60"/>
  <sheetViews>
    <sheetView showGridLines="0" zoomScalePageLayoutView="0" workbookViewId="0" topLeftCell="A1">
      <selection activeCell="A1" sqref="A1"/>
    </sheetView>
  </sheetViews>
  <sheetFormatPr defaultColWidth="9.140625" defaultRowHeight="12" customHeight="1"/>
  <cols>
    <col min="2" max="2" width="40.421875" style="0" customWidth="1"/>
    <col min="4" max="4" width="8.8515625" style="0" customWidth="1"/>
    <col min="5" max="5" width="9.00390625" style="0" customWidth="1"/>
    <col min="6" max="6" width="7.57421875" style="0" customWidth="1"/>
    <col min="7" max="7" width="6.421875" style="0" customWidth="1"/>
    <col min="8" max="8" width="8.00390625" style="0" customWidth="1"/>
    <col min="9" max="9" width="8.8515625" style="0" customWidth="1"/>
    <col min="10" max="10" width="8.57421875" style="0" customWidth="1"/>
    <col min="11" max="11" width="8.421875" style="0" customWidth="1"/>
    <col min="12" max="12" width="8.57421875" style="0" customWidth="1"/>
  </cols>
  <sheetData>
    <row r="2" ht="12" customHeight="1">
      <c r="B2" s="2" t="s">
        <v>62</v>
      </c>
    </row>
    <row r="3" ht="18.75" customHeight="1" thickBot="1">
      <c r="B3" s="7" t="s">
        <v>118</v>
      </c>
    </row>
    <row r="4" spans="2:13" ht="40.5" customHeight="1" thickBot="1">
      <c r="B4" s="136" t="s">
        <v>1</v>
      </c>
      <c r="C4" s="240" t="s">
        <v>203</v>
      </c>
      <c r="D4" s="241" t="s">
        <v>131</v>
      </c>
      <c r="E4" s="241" t="s">
        <v>63</v>
      </c>
      <c r="F4" s="241" t="s">
        <v>69</v>
      </c>
      <c r="G4" s="241" t="s">
        <v>65</v>
      </c>
      <c r="H4" s="241" t="s">
        <v>132</v>
      </c>
      <c r="I4" s="241" t="s">
        <v>133</v>
      </c>
      <c r="J4" s="241" t="s">
        <v>134</v>
      </c>
      <c r="K4" s="241" t="s">
        <v>135</v>
      </c>
      <c r="L4" s="241" t="s">
        <v>136</v>
      </c>
      <c r="M4" s="242" t="s">
        <v>5</v>
      </c>
    </row>
    <row r="5" spans="2:13" ht="12" customHeight="1">
      <c r="B5" s="135" t="s">
        <v>17</v>
      </c>
      <c r="C5" s="213">
        <v>0</v>
      </c>
      <c r="D5" s="214">
        <v>0</v>
      </c>
      <c r="E5" s="214">
        <v>0</v>
      </c>
      <c r="F5" s="214">
        <v>0</v>
      </c>
      <c r="G5" s="214">
        <v>0</v>
      </c>
      <c r="H5" s="214">
        <v>0</v>
      </c>
      <c r="I5" s="214">
        <v>0</v>
      </c>
      <c r="J5" s="214">
        <v>0</v>
      </c>
      <c r="K5" s="214">
        <v>0</v>
      </c>
      <c r="L5" s="214">
        <v>0</v>
      </c>
      <c r="M5" s="215">
        <v>0</v>
      </c>
    </row>
    <row r="6" spans="2:13" ht="12" customHeight="1">
      <c r="B6" s="131" t="s">
        <v>18</v>
      </c>
      <c r="C6" s="19">
        <v>0</v>
      </c>
      <c r="D6" s="4">
        <v>0</v>
      </c>
      <c r="E6" s="4">
        <v>0</v>
      </c>
      <c r="F6" s="4">
        <v>0</v>
      </c>
      <c r="G6" s="4">
        <v>0</v>
      </c>
      <c r="H6" s="4">
        <v>0</v>
      </c>
      <c r="I6" s="4">
        <v>0</v>
      </c>
      <c r="J6" s="4">
        <v>0</v>
      </c>
      <c r="K6" s="4">
        <v>0</v>
      </c>
      <c r="L6" s="4">
        <v>0</v>
      </c>
      <c r="M6" s="20">
        <v>0</v>
      </c>
    </row>
    <row r="7" spans="2:13" ht="12" customHeight="1">
      <c r="B7" s="131" t="s">
        <v>144</v>
      </c>
      <c r="C7" s="19">
        <v>0</v>
      </c>
      <c r="D7" s="4">
        <v>0</v>
      </c>
      <c r="E7" s="4">
        <v>0</v>
      </c>
      <c r="F7" s="4">
        <v>0</v>
      </c>
      <c r="G7" s="4">
        <v>0</v>
      </c>
      <c r="H7" s="4">
        <v>0</v>
      </c>
      <c r="I7" s="4">
        <v>0</v>
      </c>
      <c r="J7" s="4">
        <v>0</v>
      </c>
      <c r="K7" s="4">
        <v>0</v>
      </c>
      <c r="L7" s="4">
        <v>0</v>
      </c>
      <c r="M7" s="20">
        <v>0</v>
      </c>
    </row>
    <row r="8" spans="2:13" ht="12" customHeight="1">
      <c r="B8" s="131" t="s">
        <v>145</v>
      </c>
      <c r="C8" s="19">
        <v>0</v>
      </c>
      <c r="D8" s="4">
        <v>0</v>
      </c>
      <c r="E8" s="4">
        <v>0</v>
      </c>
      <c r="F8" s="4">
        <v>0</v>
      </c>
      <c r="G8" s="4">
        <v>0</v>
      </c>
      <c r="H8" s="4">
        <v>0</v>
      </c>
      <c r="I8" s="4">
        <v>0</v>
      </c>
      <c r="J8" s="4">
        <v>0</v>
      </c>
      <c r="K8" s="4">
        <v>0</v>
      </c>
      <c r="L8" s="4">
        <v>0</v>
      </c>
      <c r="M8" s="20">
        <v>0</v>
      </c>
    </row>
    <row r="9" spans="2:13" ht="12" customHeight="1">
      <c r="B9" s="131" t="s">
        <v>19</v>
      </c>
      <c r="C9" s="19">
        <v>0</v>
      </c>
      <c r="D9" s="4">
        <v>0</v>
      </c>
      <c r="E9" s="4">
        <v>11</v>
      </c>
      <c r="F9" s="4">
        <v>87</v>
      </c>
      <c r="G9" s="4">
        <v>17</v>
      </c>
      <c r="H9" s="4">
        <v>0</v>
      </c>
      <c r="I9" s="4">
        <v>575</v>
      </c>
      <c r="J9" s="4">
        <v>0</v>
      </c>
      <c r="K9" s="4">
        <v>5</v>
      </c>
      <c r="L9" s="4">
        <v>0</v>
      </c>
      <c r="M9" s="20">
        <v>695</v>
      </c>
    </row>
    <row r="10" spans="2:13" ht="12" customHeight="1">
      <c r="B10" s="131" t="s">
        <v>20</v>
      </c>
      <c r="C10" s="19">
        <v>0</v>
      </c>
      <c r="D10" s="4">
        <v>0</v>
      </c>
      <c r="E10" s="4">
        <v>0</v>
      </c>
      <c r="F10" s="4">
        <v>22</v>
      </c>
      <c r="G10" s="4">
        <v>3</v>
      </c>
      <c r="H10" s="4">
        <v>0</v>
      </c>
      <c r="I10" s="4">
        <v>122</v>
      </c>
      <c r="J10" s="4">
        <v>0</v>
      </c>
      <c r="K10" s="4">
        <v>5</v>
      </c>
      <c r="L10" s="4">
        <v>0</v>
      </c>
      <c r="M10" s="20">
        <v>152</v>
      </c>
    </row>
    <row r="11" spans="2:13" ht="12" customHeight="1">
      <c r="B11" s="131" t="s">
        <v>176</v>
      </c>
      <c r="C11" s="19">
        <v>0</v>
      </c>
      <c r="D11" s="4">
        <v>0</v>
      </c>
      <c r="E11" s="4">
        <v>0</v>
      </c>
      <c r="F11" s="4">
        <v>2</v>
      </c>
      <c r="G11" s="4">
        <v>1</v>
      </c>
      <c r="H11" s="4">
        <v>0</v>
      </c>
      <c r="I11" s="4">
        <v>0</v>
      </c>
      <c r="J11" s="4">
        <v>0</v>
      </c>
      <c r="K11" s="4">
        <v>1</v>
      </c>
      <c r="L11" s="4">
        <v>0</v>
      </c>
      <c r="M11" s="20">
        <v>4</v>
      </c>
    </row>
    <row r="12" spans="2:13" ht="12" customHeight="1">
      <c r="B12" s="131" t="s">
        <v>21</v>
      </c>
      <c r="C12" s="19">
        <v>0</v>
      </c>
      <c r="D12" s="4">
        <v>0</v>
      </c>
      <c r="E12" s="4">
        <v>3</v>
      </c>
      <c r="F12" s="4">
        <v>8</v>
      </c>
      <c r="G12" s="4">
        <v>32</v>
      </c>
      <c r="H12" s="4">
        <v>0</v>
      </c>
      <c r="I12" s="4">
        <v>399</v>
      </c>
      <c r="J12" s="4">
        <v>22</v>
      </c>
      <c r="K12" s="4">
        <v>12</v>
      </c>
      <c r="L12" s="4">
        <v>38</v>
      </c>
      <c r="M12" s="20">
        <v>514</v>
      </c>
    </row>
    <row r="13" spans="2:13" ht="12" customHeight="1">
      <c r="B13" s="131" t="s">
        <v>22</v>
      </c>
      <c r="C13" s="19">
        <v>0</v>
      </c>
      <c r="D13" s="4">
        <v>5</v>
      </c>
      <c r="E13" s="4">
        <v>353</v>
      </c>
      <c r="F13" s="4">
        <v>151</v>
      </c>
      <c r="G13" s="4">
        <v>18</v>
      </c>
      <c r="H13" s="4">
        <v>0</v>
      </c>
      <c r="I13" s="4">
        <v>127</v>
      </c>
      <c r="J13" s="4">
        <v>8</v>
      </c>
      <c r="K13" s="4">
        <v>62</v>
      </c>
      <c r="L13" s="4">
        <v>1</v>
      </c>
      <c r="M13" s="20">
        <v>725</v>
      </c>
    </row>
    <row r="14" spans="2:13" ht="12" customHeight="1">
      <c r="B14" s="131" t="s">
        <v>146</v>
      </c>
      <c r="C14" s="19">
        <v>2</v>
      </c>
      <c r="D14" s="4">
        <v>75</v>
      </c>
      <c r="E14" s="4">
        <v>380</v>
      </c>
      <c r="F14" s="4">
        <v>4217</v>
      </c>
      <c r="G14" s="4">
        <v>3339</v>
      </c>
      <c r="H14" s="4">
        <v>74</v>
      </c>
      <c r="I14" s="4">
        <v>15051</v>
      </c>
      <c r="J14" s="4">
        <v>1881</v>
      </c>
      <c r="K14" s="4">
        <v>1198</v>
      </c>
      <c r="L14" s="4">
        <v>1163</v>
      </c>
      <c r="M14" s="20">
        <v>27380</v>
      </c>
    </row>
    <row r="15" spans="2:13" ht="12" customHeight="1">
      <c r="B15" s="131" t="s">
        <v>23</v>
      </c>
      <c r="C15" s="19">
        <v>0</v>
      </c>
      <c r="D15" s="4">
        <v>3</v>
      </c>
      <c r="E15" s="4">
        <v>97</v>
      </c>
      <c r="F15" s="4">
        <v>96</v>
      </c>
      <c r="G15" s="4">
        <v>0</v>
      </c>
      <c r="H15" s="4">
        <v>0</v>
      </c>
      <c r="I15" s="4">
        <v>24</v>
      </c>
      <c r="J15" s="4">
        <v>0</v>
      </c>
      <c r="K15" s="4">
        <v>8</v>
      </c>
      <c r="L15" s="4">
        <v>0</v>
      </c>
      <c r="M15" s="20">
        <v>228</v>
      </c>
    </row>
    <row r="16" spans="2:13" ht="12" customHeight="1">
      <c r="B16" s="131" t="s">
        <v>24</v>
      </c>
      <c r="C16" s="19">
        <v>20</v>
      </c>
      <c r="D16" s="4">
        <v>663</v>
      </c>
      <c r="E16" s="4">
        <v>5688</v>
      </c>
      <c r="F16" s="4">
        <v>9207</v>
      </c>
      <c r="G16" s="4">
        <v>2174</v>
      </c>
      <c r="H16" s="4">
        <v>0</v>
      </c>
      <c r="I16" s="4">
        <v>11057</v>
      </c>
      <c r="J16" s="4">
        <v>1361</v>
      </c>
      <c r="K16" s="4">
        <v>2218</v>
      </c>
      <c r="L16" s="4">
        <v>801</v>
      </c>
      <c r="M16" s="20">
        <v>33189</v>
      </c>
    </row>
    <row r="17" spans="2:13" ht="12" customHeight="1">
      <c r="B17" s="131" t="s">
        <v>25</v>
      </c>
      <c r="C17" s="19">
        <v>0</v>
      </c>
      <c r="D17" s="4">
        <v>0</v>
      </c>
      <c r="E17" s="4">
        <v>1</v>
      </c>
      <c r="F17" s="4">
        <v>23</v>
      </c>
      <c r="G17" s="4">
        <v>4</v>
      </c>
      <c r="H17" s="4">
        <v>0</v>
      </c>
      <c r="I17" s="4">
        <v>37</v>
      </c>
      <c r="J17" s="4">
        <v>1</v>
      </c>
      <c r="K17" s="4">
        <v>4</v>
      </c>
      <c r="L17" s="4">
        <v>0</v>
      </c>
      <c r="M17" s="20">
        <v>70</v>
      </c>
    </row>
    <row r="18" spans="2:13" ht="12" customHeight="1">
      <c r="B18" s="131" t="s">
        <v>26</v>
      </c>
      <c r="C18" s="19">
        <v>0</v>
      </c>
      <c r="D18" s="4">
        <v>12</v>
      </c>
      <c r="E18" s="4">
        <v>43</v>
      </c>
      <c r="F18" s="4">
        <v>269</v>
      </c>
      <c r="G18" s="4">
        <v>543</v>
      </c>
      <c r="H18" s="4">
        <v>49</v>
      </c>
      <c r="I18" s="4">
        <v>1114</v>
      </c>
      <c r="J18" s="4">
        <v>1597</v>
      </c>
      <c r="K18" s="4">
        <v>102</v>
      </c>
      <c r="L18" s="4">
        <v>151</v>
      </c>
      <c r="M18" s="20">
        <v>3880</v>
      </c>
    </row>
    <row r="19" spans="2:13" ht="12" customHeight="1">
      <c r="B19" s="131" t="s">
        <v>27</v>
      </c>
      <c r="C19" s="19">
        <v>6</v>
      </c>
      <c r="D19" s="4">
        <v>5</v>
      </c>
      <c r="E19" s="4">
        <v>41</v>
      </c>
      <c r="F19" s="4">
        <v>206</v>
      </c>
      <c r="G19" s="4">
        <v>570</v>
      </c>
      <c r="H19" s="4">
        <v>0</v>
      </c>
      <c r="I19" s="4">
        <v>1546</v>
      </c>
      <c r="J19" s="4">
        <v>108</v>
      </c>
      <c r="K19" s="4">
        <v>45</v>
      </c>
      <c r="L19" s="4">
        <v>30</v>
      </c>
      <c r="M19" s="20">
        <v>2557</v>
      </c>
    </row>
    <row r="20" spans="2:13" ht="12" customHeight="1">
      <c r="B20" s="131" t="s">
        <v>28</v>
      </c>
      <c r="C20" s="19">
        <v>0</v>
      </c>
      <c r="D20" s="4">
        <v>0</v>
      </c>
      <c r="E20" s="4">
        <v>21</v>
      </c>
      <c r="F20" s="4">
        <v>37</v>
      </c>
      <c r="G20" s="4">
        <v>4</v>
      </c>
      <c r="H20" s="4">
        <v>0</v>
      </c>
      <c r="I20" s="4">
        <v>33</v>
      </c>
      <c r="J20" s="4">
        <v>0</v>
      </c>
      <c r="K20" s="4">
        <v>3</v>
      </c>
      <c r="L20" s="4">
        <v>0</v>
      </c>
      <c r="M20" s="20">
        <v>98</v>
      </c>
    </row>
    <row r="21" spans="2:13" ht="12" customHeight="1">
      <c r="B21" s="131" t="s">
        <v>29</v>
      </c>
      <c r="C21" s="19">
        <v>0</v>
      </c>
      <c r="D21" s="4">
        <v>255</v>
      </c>
      <c r="E21" s="4">
        <v>681</v>
      </c>
      <c r="F21" s="4">
        <v>1083</v>
      </c>
      <c r="G21" s="4">
        <v>229</v>
      </c>
      <c r="H21" s="4">
        <v>0</v>
      </c>
      <c r="I21" s="4">
        <v>799</v>
      </c>
      <c r="J21" s="4">
        <v>0</v>
      </c>
      <c r="K21" s="4">
        <v>94</v>
      </c>
      <c r="L21" s="4">
        <v>0</v>
      </c>
      <c r="M21" s="20">
        <v>3141</v>
      </c>
    </row>
    <row r="22" spans="2:13" ht="12" customHeight="1">
      <c r="B22" s="131" t="s">
        <v>30</v>
      </c>
      <c r="C22" s="19">
        <v>0</v>
      </c>
      <c r="D22" s="4">
        <v>2</v>
      </c>
      <c r="E22" s="4">
        <v>52</v>
      </c>
      <c r="F22" s="4">
        <v>243</v>
      </c>
      <c r="G22" s="4">
        <v>75</v>
      </c>
      <c r="H22" s="4">
        <v>0</v>
      </c>
      <c r="I22" s="4">
        <v>225</v>
      </c>
      <c r="J22" s="4">
        <v>11</v>
      </c>
      <c r="K22" s="4">
        <v>27</v>
      </c>
      <c r="L22" s="4">
        <v>6</v>
      </c>
      <c r="M22" s="20">
        <v>641</v>
      </c>
    </row>
    <row r="23" spans="2:13" ht="12" customHeight="1">
      <c r="B23" s="131" t="s">
        <v>31</v>
      </c>
      <c r="C23" s="19">
        <v>0</v>
      </c>
      <c r="D23" s="4">
        <v>2</v>
      </c>
      <c r="E23" s="4">
        <v>26</v>
      </c>
      <c r="F23" s="4">
        <v>77</v>
      </c>
      <c r="G23" s="4">
        <v>3</v>
      </c>
      <c r="H23" s="4">
        <v>0</v>
      </c>
      <c r="I23" s="4">
        <v>95</v>
      </c>
      <c r="J23" s="4">
        <v>0</v>
      </c>
      <c r="K23" s="4">
        <v>4</v>
      </c>
      <c r="L23" s="4">
        <v>0</v>
      </c>
      <c r="M23" s="20">
        <v>207</v>
      </c>
    </row>
    <row r="24" spans="2:13" ht="12" customHeight="1">
      <c r="B24" s="131" t="s">
        <v>32</v>
      </c>
      <c r="C24" s="19">
        <v>0</v>
      </c>
      <c r="D24" s="4">
        <v>0</v>
      </c>
      <c r="E24" s="4">
        <v>0</v>
      </c>
      <c r="F24" s="4">
        <v>0</v>
      </c>
      <c r="G24" s="4">
        <v>0</v>
      </c>
      <c r="H24" s="4">
        <v>0</v>
      </c>
      <c r="I24" s="4">
        <v>0</v>
      </c>
      <c r="J24" s="4">
        <v>0</v>
      </c>
      <c r="K24" s="4">
        <v>0</v>
      </c>
      <c r="L24" s="4">
        <v>0</v>
      </c>
      <c r="M24" s="20">
        <v>0</v>
      </c>
    </row>
    <row r="25" spans="2:13" ht="12" customHeight="1">
      <c r="B25" s="131" t="s">
        <v>33</v>
      </c>
      <c r="C25" s="19">
        <v>0</v>
      </c>
      <c r="D25" s="4">
        <v>0</v>
      </c>
      <c r="E25" s="4">
        <v>0</v>
      </c>
      <c r="F25" s="4">
        <v>0</v>
      </c>
      <c r="G25" s="4">
        <v>0</v>
      </c>
      <c r="H25" s="4">
        <v>0</v>
      </c>
      <c r="I25" s="4">
        <v>0</v>
      </c>
      <c r="J25" s="4">
        <v>0</v>
      </c>
      <c r="K25" s="4">
        <v>0</v>
      </c>
      <c r="L25" s="4">
        <v>0</v>
      </c>
      <c r="M25" s="20">
        <v>0</v>
      </c>
    </row>
    <row r="26" spans="2:13" ht="12" customHeight="1">
      <c r="B26" s="131" t="s">
        <v>181</v>
      </c>
      <c r="C26" s="19">
        <v>0</v>
      </c>
      <c r="D26" s="4">
        <v>0</v>
      </c>
      <c r="E26" s="4">
        <v>0</v>
      </c>
      <c r="F26" s="4">
        <v>0</v>
      </c>
      <c r="G26" s="4">
        <v>0</v>
      </c>
      <c r="H26" s="4">
        <v>0</v>
      </c>
      <c r="I26" s="4">
        <v>0</v>
      </c>
      <c r="J26" s="4">
        <v>0</v>
      </c>
      <c r="K26" s="4">
        <v>0</v>
      </c>
      <c r="L26" s="4">
        <v>0</v>
      </c>
      <c r="M26" s="20">
        <v>0</v>
      </c>
    </row>
    <row r="27" spans="2:13" ht="12" customHeight="1">
      <c r="B27" s="131" t="s">
        <v>207</v>
      </c>
      <c r="C27" s="19">
        <v>0</v>
      </c>
      <c r="D27" s="4">
        <v>0</v>
      </c>
      <c r="E27" s="4">
        <v>0</v>
      </c>
      <c r="F27" s="4">
        <v>0</v>
      </c>
      <c r="G27" s="4">
        <v>0</v>
      </c>
      <c r="H27" s="4">
        <v>0</v>
      </c>
      <c r="I27" s="4">
        <v>0</v>
      </c>
      <c r="J27" s="4">
        <v>0</v>
      </c>
      <c r="K27" s="4">
        <v>0</v>
      </c>
      <c r="L27" s="4">
        <v>0</v>
      </c>
      <c r="M27" s="20">
        <v>0</v>
      </c>
    </row>
    <row r="28" spans="2:13" ht="12" customHeight="1">
      <c r="B28" s="131" t="s">
        <v>177</v>
      </c>
      <c r="C28" s="19">
        <v>0</v>
      </c>
      <c r="D28" s="4">
        <v>0</v>
      </c>
      <c r="E28" s="4">
        <v>0</v>
      </c>
      <c r="F28" s="4">
        <v>0</v>
      </c>
      <c r="G28" s="4">
        <v>0</v>
      </c>
      <c r="H28" s="4">
        <v>0</v>
      </c>
      <c r="I28" s="4">
        <v>0</v>
      </c>
      <c r="J28" s="4">
        <v>0</v>
      </c>
      <c r="K28" s="4">
        <v>0</v>
      </c>
      <c r="L28" s="4">
        <v>0</v>
      </c>
      <c r="M28" s="20">
        <v>0</v>
      </c>
    </row>
    <row r="29" spans="2:13" ht="12" customHeight="1">
      <c r="B29" s="131" t="s">
        <v>34</v>
      </c>
      <c r="C29" s="19">
        <v>0</v>
      </c>
      <c r="D29" s="4">
        <v>0</v>
      </c>
      <c r="E29" s="4">
        <v>17</v>
      </c>
      <c r="F29" s="4">
        <v>18</v>
      </c>
      <c r="G29" s="4">
        <v>0</v>
      </c>
      <c r="H29" s="4">
        <v>0</v>
      </c>
      <c r="I29" s="4">
        <v>17</v>
      </c>
      <c r="J29" s="4">
        <v>1</v>
      </c>
      <c r="K29" s="4">
        <v>1</v>
      </c>
      <c r="L29" s="4">
        <v>0</v>
      </c>
      <c r="M29" s="20">
        <v>54</v>
      </c>
    </row>
    <row r="30" spans="2:13" ht="12" customHeight="1">
      <c r="B30" s="131" t="s">
        <v>35</v>
      </c>
      <c r="C30" s="19">
        <v>0</v>
      </c>
      <c r="D30" s="4">
        <v>0</v>
      </c>
      <c r="E30" s="4">
        <v>0</v>
      </c>
      <c r="F30" s="4">
        <v>0</v>
      </c>
      <c r="G30" s="4">
        <v>0</v>
      </c>
      <c r="H30" s="4">
        <v>0</v>
      </c>
      <c r="I30" s="4">
        <v>0</v>
      </c>
      <c r="J30" s="4">
        <v>0</v>
      </c>
      <c r="K30" s="4">
        <v>0</v>
      </c>
      <c r="L30" s="4">
        <v>0</v>
      </c>
      <c r="M30" s="20">
        <v>0</v>
      </c>
    </row>
    <row r="31" spans="2:13" ht="12" customHeight="1">
      <c r="B31" s="131" t="s">
        <v>36</v>
      </c>
      <c r="C31" s="19">
        <v>0</v>
      </c>
      <c r="D31" s="4">
        <v>0</v>
      </c>
      <c r="E31" s="4">
        <v>0</v>
      </c>
      <c r="F31" s="4">
        <v>3</v>
      </c>
      <c r="G31" s="4">
        <v>0</v>
      </c>
      <c r="H31" s="4">
        <v>0</v>
      </c>
      <c r="I31" s="4">
        <v>0</v>
      </c>
      <c r="J31" s="4">
        <v>0</v>
      </c>
      <c r="K31" s="4">
        <v>1</v>
      </c>
      <c r="L31" s="4">
        <v>0</v>
      </c>
      <c r="M31" s="20">
        <v>4</v>
      </c>
    </row>
    <row r="32" spans="2:13" ht="12" customHeight="1">
      <c r="B32" s="131" t="s">
        <v>37</v>
      </c>
      <c r="C32" s="19">
        <v>0</v>
      </c>
      <c r="D32" s="4">
        <v>0</v>
      </c>
      <c r="E32" s="4">
        <v>31</v>
      </c>
      <c r="F32" s="4">
        <v>47</v>
      </c>
      <c r="G32" s="4">
        <v>4</v>
      </c>
      <c r="H32" s="4">
        <v>0</v>
      </c>
      <c r="I32" s="4">
        <v>39</v>
      </c>
      <c r="J32" s="4">
        <v>0</v>
      </c>
      <c r="K32" s="4">
        <v>3</v>
      </c>
      <c r="L32" s="4">
        <v>0</v>
      </c>
      <c r="M32" s="20">
        <v>124</v>
      </c>
    </row>
    <row r="33" spans="2:13" ht="12" customHeight="1">
      <c r="B33" s="131" t="s">
        <v>184</v>
      </c>
      <c r="C33" s="19">
        <v>0</v>
      </c>
      <c r="D33" s="4">
        <v>0</v>
      </c>
      <c r="E33" s="4">
        <v>0</v>
      </c>
      <c r="F33" s="4">
        <v>1</v>
      </c>
      <c r="G33" s="4">
        <v>0</v>
      </c>
      <c r="H33" s="4">
        <v>0</v>
      </c>
      <c r="I33" s="4">
        <v>0</v>
      </c>
      <c r="J33" s="4">
        <v>0</v>
      </c>
      <c r="K33" s="4">
        <v>0</v>
      </c>
      <c r="L33" s="4">
        <v>0</v>
      </c>
      <c r="M33" s="20">
        <v>1</v>
      </c>
    </row>
    <row r="34" spans="2:13" ht="12" customHeight="1">
      <c r="B34" s="131" t="s">
        <v>147</v>
      </c>
      <c r="C34" s="19">
        <v>0</v>
      </c>
      <c r="D34" s="4">
        <v>0</v>
      </c>
      <c r="E34" s="4">
        <v>0</v>
      </c>
      <c r="F34" s="4">
        <v>0</v>
      </c>
      <c r="G34" s="4">
        <v>0</v>
      </c>
      <c r="H34" s="4">
        <v>0</v>
      </c>
      <c r="I34" s="4">
        <v>1</v>
      </c>
      <c r="J34" s="4">
        <v>0</v>
      </c>
      <c r="K34" s="4">
        <v>0</v>
      </c>
      <c r="L34" s="4">
        <v>0</v>
      </c>
      <c r="M34" s="20">
        <v>1</v>
      </c>
    </row>
    <row r="35" spans="2:13" ht="12" customHeight="1">
      <c r="B35" s="131" t="s">
        <v>38</v>
      </c>
      <c r="C35" s="19">
        <v>0</v>
      </c>
      <c r="D35" s="4">
        <v>0</v>
      </c>
      <c r="E35" s="4">
        <v>0</v>
      </c>
      <c r="F35" s="4">
        <v>0</v>
      </c>
      <c r="G35" s="4">
        <v>0</v>
      </c>
      <c r="H35" s="4">
        <v>0</v>
      </c>
      <c r="I35" s="4">
        <v>0</v>
      </c>
      <c r="J35" s="4">
        <v>0</v>
      </c>
      <c r="K35" s="4">
        <v>0</v>
      </c>
      <c r="L35" s="4">
        <v>0</v>
      </c>
      <c r="M35" s="20">
        <v>0</v>
      </c>
    </row>
    <row r="36" spans="2:13" ht="12" customHeight="1">
      <c r="B36" s="131" t="s">
        <v>39</v>
      </c>
      <c r="C36" s="19">
        <v>0</v>
      </c>
      <c r="D36" s="4">
        <v>0</v>
      </c>
      <c r="E36" s="4">
        <v>0</v>
      </c>
      <c r="F36" s="4">
        <v>0</v>
      </c>
      <c r="G36" s="4">
        <v>0</v>
      </c>
      <c r="H36" s="4">
        <v>0</v>
      </c>
      <c r="I36" s="4">
        <v>0</v>
      </c>
      <c r="J36" s="4">
        <v>0</v>
      </c>
      <c r="K36" s="4">
        <v>0</v>
      </c>
      <c r="L36" s="4">
        <v>0</v>
      </c>
      <c r="M36" s="20">
        <v>0</v>
      </c>
    </row>
    <row r="37" spans="2:13" ht="12" customHeight="1">
      <c r="B37" s="131" t="s">
        <v>208</v>
      </c>
      <c r="C37" s="19">
        <v>0</v>
      </c>
      <c r="D37" s="4">
        <v>0</v>
      </c>
      <c r="E37" s="4">
        <v>0</v>
      </c>
      <c r="F37" s="4">
        <v>0</v>
      </c>
      <c r="G37" s="4">
        <v>0</v>
      </c>
      <c r="H37" s="4">
        <v>0</v>
      </c>
      <c r="I37" s="4">
        <v>0</v>
      </c>
      <c r="J37" s="4">
        <v>0</v>
      </c>
      <c r="K37" s="4">
        <v>0</v>
      </c>
      <c r="L37" s="4">
        <v>0</v>
      </c>
      <c r="M37" s="20">
        <v>0</v>
      </c>
    </row>
    <row r="38" spans="2:13" ht="12" customHeight="1">
      <c r="B38" s="131" t="s">
        <v>148</v>
      </c>
      <c r="C38" s="19">
        <v>0</v>
      </c>
      <c r="D38" s="4">
        <v>0</v>
      </c>
      <c r="E38" s="4">
        <v>0</v>
      </c>
      <c r="F38" s="4">
        <v>0</v>
      </c>
      <c r="G38" s="4">
        <v>1</v>
      </c>
      <c r="H38" s="4">
        <v>0</v>
      </c>
      <c r="I38" s="4">
        <v>0</v>
      </c>
      <c r="J38" s="4">
        <v>0</v>
      </c>
      <c r="K38" s="4">
        <v>0</v>
      </c>
      <c r="L38" s="4">
        <v>0</v>
      </c>
      <c r="M38" s="20">
        <v>1</v>
      </c>
    </row>
    <row r="39" spans="2:13" ht="12" customHeight="1">
      <c r="B39" s="131" t="s">
        <v>40</v>
      </c>
      <c r="C39" s="19">
        <v>0</v>
      </c>
      <c r="D39" s="4">
        <v>2</v>
      </c>
      <c r="E39" s="4">
        <v>0</v>
      </c>
      <c r="F39" s="4">
        <v>1</v>
      </c>
      <c r="G39" s="4">
        <v>0</v>
      </c>
      <c r="H39" s="4">
        <v>0</v>
      </c>
      <c r="I39" s="4">
        <v>4</v>
      </c>
      <c r="J39" s="4">
        <v>0</v>
      </c>
      <c r="K39" s="4">
        <v>0</v>
      </c>
      <c r="L39" s="4">
        <v>0</v>
      </c>
      <c r="M39" s="20">
        <v>7</v>
      </c>
    </row>
    <row r="40" spans="2:13" ht="12" customHeight="1">
      <c r="B40" s="131" t="s">
        <v>41</v>
      </c>
      <c r="C40" s="19">
        <v>0</v>
      </c>
      <c r="D40" s="4">
        <v>0</v>
      </c>
      <c r="E40" s="4">
        <v>0</v>
      </c>
      <c r="F40" s="4">
        <v>0</v>
      </c>
      <c r="G40" s="4">
        <v>0</v>
      </c>
      <c r="H40" s="4">
        <v>0</v>
      </c>
      <c r="I40" s="4">
        <v>0</v>
      </c>
      <c r="J40" s="4">
        <v>0</v>
      </c>
      <c r="K40" s="4">
        <v>0</v>
      </c>
      <c r="L40" s="4">
        <v>0</v>
      </c>
      <c r="M40" s="20">
        <v>0</v>
      </c>
    </row>
    <row r="41" spans="2:13" ht="12" customHeight="1">
      <c r="B41" s="131" t="s">
        <v>42</v>
      </c>
      <c r="C41" s="19">
        <v>0</v>
      </c>
      <c r="D41" s="4">
        <v>1</v>
      </c>
      <c r="E41" s="4">
        <v>0</v>
      </c>
      <c r="F41" s="4">
        <v>0</v>
      </c>
      <c r="G41" s="4">
        <v>0</v>
      </c>
      <c r="H41" s="4">
        <v>0</v>
      </c>
      <c r="I41" s="4">
        <v>0</v>
      </c>
      <c r="J41" s="4">
        <v>0</v>
      </c>
      <c r="K41" s="4">
        <v>0</v>
      </c>
      <c r="L41" s="4">
        <v>0</v>
      </c>
      <c r="M41" s="20">
        <v>1</v>
      </c>
    </row>
    <row r="42" spans="2:13" ht="12" customHeight="1">
      <c r="B42" s="131" t="s">
        <v>43</v>
      </c>
      <c r="C42" s="19">
        <v>1</v>
      </c>
      <c r="D42" s="4">
        <v>0</v>
      </c>
      <c r="E42" s="4">
        <v>0</v>
      </c>
      <c r="F42" s="4">
        <v>0</v>
      </c>
      <c r="G42" s="4">
        <v>0</v>
      </c>
      <c r="H42" s="4">
        <v>0</v>
      </c>
      <c r="I42" s="4">
        <v>6</v>
      </c>
      <c r="J42" s="4">
        <v>0</v>
      </c>
      <c r="K42" s="4">
        <v>1</v>
      </c>
      <c r="L42" s="4">
        <v>0</v>
      </c>
      <c r="M42" s="20">
        <v>8</v>
      </c>
    </row>
    <row r="43" spans="2:13" ht="12" customHeight="1">
      <c r="B43" s="131" t="s">
        <v>44</v>
      </c>
      <c r="C43" s="19">
        <v>0</v>
      </c>
      <c r="D43" s="4">
        <v>0</v>
      </c>
      <c r="E43" s="4">
        <v>0</v>
      </c>
      <c r="F43" s="4">
        <v>8</v>
      </c>
      <c r="G43" s="4">
        <v>1</v>
      </c>
      <c r="H43" s="4">
        <v>0</v>
      </c>
      <c r="I43" s="4">
        <v>1</v>
      </c>
      <c r="J43" s="4">
        <v>0</v>
      </c>
      <c r="K43" s="4">
        <v>1</v>
      </c>
      <c r="L43" s="4">
        <v>0</v>
      </c>
      <c r="M43" s="20">
        <v>11</v>
      </c>
    </row>
    <row r="44" spans="2:13" ht="12" customHeight="1">
      <c r="B44" s="131" t="s">
        <v>45</v>
      </c>
      <c r="C44" s="19">
        <v>0</v>
      </c>
      <c r="D44" s="4">
        <v>0</v>
      </c>
      <c r="E44" s="4">
        <v>302</v>
      </c>
      <c r="F44" s="4">
        <v>217</v>
      </c>
      <c r="G44" s="4">
        <v>0</v>
      </c>
      <c r="H44" s="4">
        <v>0</v>
      </c>
      <c r="I44" s="4">
        <v>389</v>
      </c>
      <c r="J44" s="4">
        <v>66</v>
      </c>
      <c r="K44" s="4">
        <v>186</v>
      </c>
      <c r="L44" s="4">
        <v>1</v>
      </c>
      <c r="M44" s="20">
        <v>1161</v>
      </c>
    </row>
    <row r="45" spans="2:13" ht="12" customHeight="1">
      <c r="B45" s="131" t="s">
        <v>46</v>
      </c>
      <c r="C45" s="19">
        <v>0</v>
      </c>
      <c r="D45" s="4">
        <v>0</v>
      </c>
      <c r="E45" s="4">
        <v>0</v>
      </c>
      <c r="F45" s="4">
        <v>0</v>
      </c>
      <c r="G45" s="4">
        <v>0</v>
      </c>
      <c r="H45" s="4">
        <v>0</v>
      </c>
      <c r="I45" s="4">
        <v>0</v>
      </c>
      <c r="J45" s="4">
        <v>2</v>
      </c>
      <c r="K45" s="4">
        <v>0</v>
      </c>
      <c r="L45" s="4">
        <v>0</v>
      </c>
      <c r="M45" s="20">
        <v>2</v>
      </c>
    </row>
    <row r="46" spans="2:13" ht="12" customHeight="1">
      <c r="B46" s="132" t="s">
        <v>55</v>
      </c>
      <c r="C46" s="200">
        <v>29</v>
      </c>
      <c r="D46" s="201">
        <v>1025</v>
      </c>
      <c r="E46" s="201">
        <v>7747</v>
      </c>
      <c r="F46" s="201">
        <v>16023</v>
      </c>
      <c r="G46" s="201">
        <v>7018</v>
      </c>
      <c r="H46" s="201">
        <v>123</v>
      </c>
      <c r="I46" s="201">
        <v>31661</v>
      </c>
      <c r="J46" s="201">
        <v>5058</v>
      </c>
      <c r="K46" s="201">
        <v>3981</v>
      </c>
      <c r="L46" s="201">
        <v>2191</v>
      </c>
      <c r="M46" s="202">
        <v>74856</v>
      </c>
    </row>
    <row r="47" spans="2:13" ht="12" customHeight="1">
      <c r="B47" s="131" t="s">
        <v>47</v>
      </c>
      <c r="C47" s="19">
        <v>0</v>
      </c>
      <c r="D47" s="4">
        <v>0</v>
      </c>
      <c r="E47" s="4">
        <v>0</v>
      </c>
      <c r="F47" s="4">
        <v>0</v>
      </c>
      <c r="G47" s="4">
        <v>0</v>
      </c>
      <c r="H47" s="4">
        <v>0</v>
      </c>
      <c r="I47" s="4">
        <v>0</v>
      </c>
      <c r="J47" s="4">
        <v>0</v>
      </c>
      <c r="K47" s="4">
        <v>0</v>
      </c>
      <c r="L47" s="4">
        <v>0</v>
      </c>
      <c r="M47" s="20">
        <v>0</v>
      </c>
    </row>
    <row r="48" spans="2:13" ht="12" customHeight="1">
      <c r="B48" s="131" t="s">
        <v>48</v>
      </c>
      <c r="C48" s="19">
        <v>0</v>
      </c>
      <c r="D48" s="4">
        <v>0</v>
      </c>
      <c r="E48" s="4">
        <v>2</v>
      </c>
      <c r="F48" s="4">
        <v>109</v>
      </c>
      <c r="G48" s="4">
        <v>99</v>
      </c>
      <c r="H48" s="4">
        <v>0</v>
      </c>
      <c r="I48" s="4">
        <v>152</v>
      </c>
      <c r="J48" s="4">
        <v>40</v>
      </c>
      <c r="K48" s="4">
        <v>1</v>
      </c>
      <c r="L48" s="4">
        <v>0</v>
      </c>
      <c r="M48" s="20">
        <v>403</v>
      </c>
    </row>
    <row r="49" spans="2:13" ht="12" customHeight="1">
      <c r="B49" s="131" t="s">
        <v>49</v>
      </c>
      <c r="C49" s="19">
        <v>0</v>
      </c>
      <c r="D49" s="4">
        <v>0</v>
      </c>
      <c r="E49" s="4">
        <v>54</v>
      </c>
      <c r="F49" s="4">
        <v>213</v>
      </c>
      <c r="G49" s="4">
        <v>7</v>
      </c>
      <c r="H49" s="4">
        <v>0</v>
      </c>
      <c r="I49" s="4">
        <v>117</v>
      </c>
      <c r="J49" s="4">
        <v>10</v>
      </c>
      <c r="K49" s="4">
        <v>8</v>
      </c>
      <c r="L49" s="4">
        <v>9</v>
      </c>
      <c r="M49" s="20">
        <v>418</v>
      </c>
    </row>
    <row r="50" spans="2:13" ht="12" customHeight="1">
      <c r="B50" s="131" t="s">
        <v>50</v>
      </c>
      <c r="C50" s="19">
        <v>5</v>
      </c>
      <c r="D50" s="4">
        <v>35</v>
      </c>
      <c r="E50" s="4">
        <v>139</v>
      </c>
      <c r="F50" s="4">
        <v>915</v>
      </c>
      <c r="G50" s="4">
        <v>34</v>
      </c>
      <c r="H50" s="4">
        <v>0</v>
      </c>
      <c r="I50" s="4">
        <v>526</v>
      </c>
      <c r="J50" s="4">
        <v>26</v>
      </c>
      <c r="K50" s="4">
        <v>56</v>
      </c>
      <c r="L50" s="4">
        <v>6</v>
      </c>
      <c r="M50" s="20">
        <v>1742</v>
      </c>
    </row>
    <row r="51" spans="2:13" ht="12" customHeight="1">
      <c r="B51" s="131" t="s">
        <v>51</v>
      </c>
      <c r="C51" s="19">
        <v>8</v>
      </c>
      <c r="D51" s="4">
        <v>1</v>
      </c>
      <c r="E51" s="4">
        <v>54</v>
      </c>
      <c r="F51" s="4">
        <v>575</v>
      </c>
      <c r="G51" s="4">
        <v>62</v>
      </c>
      <c r="H51" s="4">
        <v>0</v>
      </c>
      <c r="I51" s="4">
        <v>386</v>
      </c>
      <c r="J51" s="4">
        <v>5</v>
      </c>
      <c r="K51" s="4">
        <v>51</v>
      </c>
      <c r="L51" s="4">
        <v>17</v>
      </c>
      <c r="M51" s="20">
        <v>1159</v>
      </c>
    </row>
    <row r="52" spans="2:13" ht="12" customHeight="1">
      <c r="B52" s="131" t="s">
        <v>52</v>
      </c>
      <c r="C52" s="19">
        <v>0</v>
      </c>
      <c r="D52" s="4">
        <v>0</v>
      </c>
      <c r="E52" s="4">
        <v>21</v>
      </c>
      <c r="F52" s="4">
        <v>161</v>
      </c>
      <c r="G52" s="4">
        <v>2</v>
      </c>
      <c r="H52" s="4">
        <v>0</v>
      </c>
      <c r="I52" s="4">
        <v>48</v>
      </c>
      <c r="J52" s="4">
        <v>0</v>
      </c>
      <c r="K52" s="4">
        <v>4</v>
      </c>
      <c r="L52" s="4">
        <v>0</v>
      </c>
      <c r="M52" s="20">
        <v>236</v>
      </c>
    </row>
    <row r="53" spans="2:13" ht="12" customHeight="1">
      <c r="B53" s="132" t="s">
        <v>56</v>
      </c>
      <c r="C53" s="200">
        <v>13</v>
      </c>
      <c r="D53" s="201">
        <v>36</v>
      </c>
      <c r="E53" s="201">
        <v>270</v>
      </c>
      <c r="F53" s="201">
        <v>1973</v>
      </c>
      <c r="G53" s="201">
        <v>204</v>
      </c>
      <c r="H53" s="201">
        <v>0</v>
      </c>
      <c r="I53" s="201">
        <v>1229</v>
      </c>
      <c r="J53" s="201">
        <v>81</v>
      </c>
      <c r="K53" s="201">
        <v>120</v>
      </c>
      <c r="L53" s="201">
        <v>32</v>
      </c>
      <c r="M53" s="202">
        <v>3958</v>
      </c>
    </row>
    <row r="54" spans="2:13" ht="12" customHeight="1">
      <c r="B54" s="256" t="s">
        <v>53</v>
      </c>
      <c r="C54" s="264">
        <v>0</v>
      </c>
      <c r="D54" s="265">
        <v>0</v>
      </c>
      <c r="E54" s="265">
        <v>223</v>
      </c>
      <c r="F54" s="265">
        <v>670</v>
      </c>
      <c r="G54" s="265">
        <v>145</v>
      </c>
      <c r="H54" s="265">
        <v>0</v>
      </c>
      <c r="I54" s="265">
        <v>678</v>
      </c>
      <c r="J54" s="265">
        <v>3</v>
      </c>
      <c r="K54" s="265">
        <v>226</v>
      </c>
      <c r="L54" s="265">
        <v>0</v>
      </c>
      <c r="M54" s="266">
        <v>1945</v>
      </c>
    </row>
    <row r="55" spans="2:13" ht="12" customHeight="1">
      <c r="B55" s="132" t="s">
        <v>75</v>
      </c>
      <c r="C55" s="200">
        <v>0</v>
      </c>
      <c r="D55" s="201">
        <v>0</v>
      </c>
      <c r="E55" s="201">
        <v>223</v>
      </c>
      <c r="F55" s="201">
        <v>670</v>
      </c>
      <c r="G55" s="201">
        <v>145</v>
      </c>
      <c r="H55" s="201">
        <v>0</v>
      </c>
      <c r="I55" s="201">
        <v>678</v>
      </c>
      <c r="J55" s="201">
        <v>3</v>
      </c>
      <c r="K55" s="201">
        <v>226</v>
      </c>
      <c r="L55" s="201">
        <v>0</v>
      </c>
      <c r="M55" s="202">
        <v>1945</v>
      </c>
    </row>
    <row r="56" spans="2:13" ht="12" customHeight="1">
      <c r="B56" s="133"/>
      <c r="C56" s="222"/>
      <c r="D56" s="223"/>
      <c r="E56" s="223"/>
      <c r="F56" s="223"/>
      <c r="G56" s="223"/>
      <c r="H56" s="223"/>
      <c r="I56" s="223"/>
      <c r="J56" s="223"/>
      <c r="K56" s="223"/>
      <c r="L56" s="223"/>
      <c r="M56" s="224"/>
    </row>
    <row r="57" spans="2:13" ht="12" customHeight="1" thickBot="1">
      <c r="B57" s="134" t="s">
        <v>54</v>
      </c>
      <c r="C57" s="181">
        <v>42</v>
      </c>
      <c r="D57" s="177">
        <v>1061</v>
      </c>
      <c r="E57" s="177">
        <v>8240</v>
      </c>
      <c r="F57" s="177">
        <v>18666</v>
      </c>
      <c r="G57" s="177">
        <v>7367</v>
      </c>
      <c r="H57" s="177">
        <v>123</v>
      </c>
      <c r="I57" s="177">
        <v>33568</v>
      </c>
      <c r="J57" s="177">
        <v>5142</v>
      </c>
      <c r="K57" s="177">
        <v>4327</v>
      </c>
      <c r="L57" s="177">
        <v>2223</v>
      </c>
      <c r="M57" s="178">
        <v>80759</v>
      </c>
    </row>
    <row r="58" ht="12" customHeight="1">
      <c r="B58" s="9" t="s">
        <v>209</v>
      </c>
    </row>
    <row r="59" ht="12" customHeight="1">
      <c r="B59" s="9" t="s">
        <v>209</v>
      </c>
    </row>
    <row r="60" ht="12" customHeight="1">
      <c r="B60" s="9" t="s">
        <v>209</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2:G15"/>
  <sheetViews>
    <sheetView showGridLines="0" zoomScalePageLayoutView="0" workbookViewId="0" topLeftCell="A1">
      <selection activeCell="A1" sqref="A1"/>
    </sheetView>
  </sheetViews>
  <sheetFormatPr defaultColWidth="9.140625" defaultRowHeight="12.75"/>
  <cols>
    <col min="1" max="1" width="10.7109375" style="0" customWidth="1"/>
    <col min="2" max="2" width="26.8515625" style="0" bestFit="1" customWidth="1"/>
    <col min="3" max="7" width="12.7109375" style="0" customWidth="1"/>
    <col min="9" max="10" width="10.28125" style="0" bestFit="1" customWidth="1"/>
    <col min="11" max="11" width="12.140625" style="0" customWidth="1"/>
    <col min="12" max="12" width="10.28125" style="0" bestFit="1" customWidth="1"/>
    <col min="14" max="14" width="12.7109375" style="0" bestFit="1" customWidth="1"/>
  </cols>
  <sheetData>
    <row r="2" ht="12.75">
      <c r="B2" s="2" t="s">
        <v>62</v>
      </c>
    </row>
    <row r="3" ht="18" thickBot="1">
      <c r="B3" s="7" t="s">
        <v>335</v>
      </c>
    </row>
    <row r="4" spans="2:7" ht="13.5" thickBot="1">
      <c r="B4" s="96" t="s">
        <v>127</v>
      </c>
      <c r="C4" s="43">
        <v>2008</v>
      </c>
      <c r="D4" s="41">
        <v>2009</v>
      </c>
      <c r="E4" s="41">
        <v>2010</v>
      </c>
      <c r="F4" s="41">
        <v>2011</v>
      </c>
      <c r="G4" s="81">
        <v>2012</v>
      </c>
    </row>
    <row r="5" spans="2:7" ht="12.75">
      <c r="B5" s="141" t="s">
        <v>202</v>
      </c>
      <c r="C5" s="128">
        <v>0</v>
      </c>
      <c r="D5" s="129">
        <v>0</v>
      </c>
      <c r="E5" s="129">
        <v>9</v>
      </c>
      <c r="F5" s="129">
        <v>49</v>
      </c>
      <c r="G5" s="130">
        <v>42</v>
      </c>
    </row>
    <row r="6" spans="2:7" ht="12.75">
      <c r="B6" s="142" t="s">
        <v>70</v>
      </c>
      <c r="C6" s="50">
        <v>238</v>
      </c>
      <c r="D6" s="49">
        <v>268</v>
      </c>
      <c r="E6" s="49">
        <v>399</v>
      </c>
      <c r="F6" s="49">
        <v>216</v>
      </c>
      <c r="G6" s="51">
        <v>1061</v>
      </c>
    </row>
    <row r="7" spans="2:7" ht="12.75">
      <c r="B7" s="142" t="s">
        <v>63</v>
      </c>
      <c r="C7" s="50">
        <v>4764</v>
      </c>
      <c r="D7" s="49">
        <v>6082</v>
      </c>
      <c r="E7" s="49">
        <v>6849</v>
      </c>
      <c r="F7" s="49">
        <v>7230</v>
      </c>
      <c r="G7" s="51">
        <v>8240</v>
      </c>
    </row>
    <row r="8" spans="2:7" ht="12.75">
      <c r="B8" s="142" t="s">
        <v>69</v>
      </c>
      <c r="C8" s="50">
        <v>27167</v>
      </c>
      <c r="D8" s="49">
        <v>24447</v>
      </c>
      <c r="E8" s="49">
        <v>22846</v>
      </c>
      <c r="F8" s="49">
        <v>19708</v>
      </c>
      <c r="G8" s="51">
        <v>18666</v>
      </c>
    </row>
    <row r="9" spans="2:7" ht="12.75">
      <c r="B9" s="142" t="s">
        <v>65</v>
      </c>
      <c r="C9" s="50">
        <v>9674</v>
      </c>
      <c r="D9" s="49">
        <v>9308</v>
      </c>
      <c r="E9" s="49">
        <v>9029</v>
      </c>
      <c r="F9" s="49">
        <v>7786</v>
      </c>
      <c r="G9" s="51">
        <v>7367</v>
      </c>
    </row>
    <row r="10" spans="2:7" ht="12.75">
      <c r="B10" s="142" t="s">
        <v>61</v>
      </c>
      <c r="C10" s="50">
        <v>193</v>
      </c>
      <c r="D10" s="49">
        <v>264</v>
      </c>
      <c r="E10" s="49">
        <v>288</v>
      </c>
      <c r="F10" s="49">
        <v>157</v>
      </c>
      <c r="G10" s="51">
        <v>123</v>
      </c>
    </row>
    <row r="11" spans="2:7" ht="12.75">
      <c r="B11" s="142" t="s">
        <v>73</v>
      </c>
      <c r="C11" s="50">
        <v>4987</v>
      </c>
      <c r="D11" s="49">
        <v>4690</v>
      </c>
      <c r="E11" s="49">
        <v>4827</v>
      </c>
      <c r="F11" s="49">
        <v>3638</v>
      </c>
      <c r="G11" s="51">
        <v>4327</v>
      </c>
    </row>
    <row r="12" spans="2:7" ht="12.75">
      <c r="B12" s="142" t="s">
        <v>71</v>
      </c>
      <c r="C12" s="50">
        <v>1777</v>
      </c>
      <c r="D12" s="49">
        <v>2148</v>
      </c>
      <c r="E12" s="49">
        <v>2240</v>
      </c>
      <c r="F12" s="49">
        <v>2346</v>
      </c>
      <c r="G12" s="51">
        <v>2223</v>
      </c>
    </row>
    <row r="13" spans="2:7" ht="12.75">
      <c r="B13" s="142" t="s">
        <v>72</v>
      </c>
      <c r="C13" s="50">
        <v>24188</v>
      </c>
      <c r="D13" s="49">
        <v>29888</v>
      </c>
      <c r="E13" s="49">
        <v>30511</v>
      </c>
      <c r="F13" s="49">
        <v>29470</v>
      </c>
      <c r="G13" s="51">
        <v>33568</v>
      </c>
    </row>
    <row r="14" spans="2:7" ht="12.75">
      <c r="B14" s="142" t="s">
        <v>74</v>
      </c>
      <c r="C14" s="50">
        <v>5731</v>
      </c>
      <c r="D14" s="49">
        <v>3141</v>
      </c>
      <c r="E14" s="49">
        <v>6600</v>
      </c>
      <c r="F14" s="49">
        <v>6923</v>
      </c>
      <c r="G14" s="51">
        <v>5142</v>
      </c>
    </row>
    <row r="15" spans="2:7" ht="13.5" thickBot="1">
      <c r="B15" s="143" t="s">
        <v>14</v>
      </c>
      <c r="C15" s="77">
        <v>78719</v>
      </c>
      <c r="D15" s="78">
        <v>80236</v>
      </c>
      <c r="E15" s="78">
        <v>83598</v>
      </c>
      <c r="F15" s="78">
        <v>77523</v>
      </c>
      <c r="G15" s="137">
        <v>80759</v>
      </c>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B2:L60"/>
  <sheetViews>
    <sheetView showGridLines="0" zoomScalePageLayoutView="0" workbookViewId="0" topLeftCell="A1">
      <selection activeCell="A1" sqref="A1"/>
    </sheetView>
  </sheetViews>
  <sheetFormatPr defaultColWidth="9.140625" defaultRowHeight="12" customHeight="1"/>
  <cols>
    <col min="2" max="2" width="39.28125" style="0" customWidth="1"/>
    <col min="3" max="3" width="6.8515625" style="0" customWidth="1"/>
    <col min="4" max="4" width="6.7109375" style="0" customWidth="1"/>
    <col min="5" max="5" width="8.00390625" style="0" customWidth="1"/>
    <col min="6" max="6" width="6.8515625" style="0" customWidth="1"/>
    <col min="7" max="9" width="7.28125" style="0" customWidth="1"/>
    <col min="10" max="11" width="12.7109375" style="0" customWidth="1"/>
  </cols>
  <sheetData>
    <row r="2" ht="12" customHeight="1">
      <c r="B2" s="2" t="s">
        <v>62</v>
      </c>
    </row>
    <row r="3" ht="18.75" customHeight="1" thickBot="1">
      <c r="B3" s="7" t="s">
        <v>119</v>
      </c>
    </row>
    <row r="4" spans="2:12" ht="30" customHeight="1" thickBot="1">
      <c r="B4" s="136" t="s">
        <v>1</v>
      </c>
      <c r="C4" s="269" t="s">
        <v>137</v>
      </c>
      <c r="D4" s="270" t="s">
        <v>138</v>
      </c>
      <c r="E4" s="270" t="s">
        <v>68</v>
      </c>
      <c r="F4" s="270" t="s">
        <v>64</v>
      </c>
      <c r="G4" s="270" t="s">
        <v>90</v>
      </c>
      <c r="H4" s="270" t="s">
        <v>9</v>
      </c>
      <c r="I4" s="271" t="s">
        <v>5</v>
      </c>
      <c r="J4" s="13">
        <v>0</v>
      </c>
      <c r="K4" s="11"/>
      <c r="L4" s="11"/>
    </row>
    <row r="5" spans="2:12" ht="12" customHeight="1">
      <c r="B5" s="135" t="s">
        <v>17</v>
      </c>
      <c r="C5" s="213">
        <v>0</v>
      </c>
      <c r="D5" s="214">
        <v>0</v>
      </c>
      <c r="E5" s="214">
        <v>0</v>
      </c>
      <c r="F5" s="214">
        <v>0</v>
      </c>
      <c r="G5" s="214">
        <v>0</v>
      </c>
      <c r="H5" s="214">
        <v>0</v>
      </c>
      <c r="I5" s="215">
        <v>0</v>
      </c>
      <c r="J5" s="12"/>
      <c r="K5" s="12"/>
      <c r="L5" s="12"/>
    </row>
    <row r="6" spans="2:12" ht="12" customHeight="1">
      <c r="B6" s="131" t="s">
        <v>18</v>
      </c>
      <c r="C6" s="19">
        <v>0</v>
      </c>
      <c r="D6" s="4">
        <v>0</v>
      </c>
      <c r="E6" s="4">
        <v>0</v>
      </c>
      <c r="F6" s="4">
        <v>0</v>
      </c>
      <c r="G6" s="4">
        <v>0</v>
      </c>
      <c r="H6" s="4">
        <v>0</v>
      </c>
      <c r="I6" s="20">
        <v>0</v>
      </c>
      <c r="J6" s="12"/>
      <c r="K6" s="12"/>
      <c r="L6" s="12"/>
    </row>
    <row r="7" spans="2:12" ht="12" customHeight="1">
      <c r="B7" s="131" t="s">
        <v>144</v>
      </c>
      <c r="C7" s="19">
        <v>0</v>
      </c>
      <c r="D7" s="4">
        <v>0</v>
      </c>
      <c r="E7" s="4">
        <v>0</v>
      </c>
      <c r="F7" s="4">
        <v>0</v>
      </c>
      <c r="G7" s="4">
        <v>0</v>
      </c>
      <c r="H7" s="4">
        <v>0</v>
      </c>
      <c r="I7" s="20">
        <v>0</v>
      </c>
      <c r="J7" s="12"/>
      <c r="K7" s="12"/>
      <c r="L7" s="12"/>
    </row>
    <row r="8" spans="2:12" ht="12" customHeight="1">
      <c r="B8" s="131" t="s">
        <v>145</v>
      </c>
      <c r="C8" s="19">
        <v>0</v>
      </c>
      <c r="D8" s="4">
        <v>0</v>
      </c>
      <c r="E8" s="4">
        <v>0</v>
      </c>
      <c r="F8" s="4">
        <v>0</v>
      </c>
      <c r="G8" s="4">
        <v>0</v>
      </c>
      <c r="H8" s="4">
        <v>0</v>
      </c>
      <c r="I8" s="20">
        <v>0</v>
      </c>
      <c r="J8" s="12"/>
      <c r="K8" s="12"/>
      <c r="L8" s="12"/>
    </row>
    <row r="9" spans="2:12" ht="12" customHeight="1">
      <c r="B9" s="131" t="s">
        <v>19</v>
      </c>
      <c r="C9" s="19">
        <v>9</v>
      </c>
      <c r="D9" s="4">
        <v>44</v>
      </c>
      <c r="E9" s="4">
        <v>202</v>
      </c>
      <c r="F9" s="4">
        <v>0</v>
      </c>
      <c r="G9" s="4">
        <v>0</v>
      </c>
      <c r="H9" s="4">
        <v>0</v>
      </c>
      <c r="I9" s="20">
        <v>255</v>
      </c>
      <c r="J9" s="12"/>
      <c r="K9" s="12"/>
      <c r="L9" s="12"/>
    </row>
    <row r="10" spans="2:12" ht="12" customHeight="1">
      <c r="B10" s="131" t="s">
        <v>20</v>
      </c>
      <c r="C10" s="19">
        <v>16</v>
      </c>
      <c r="D10" s="4">
        <v>40</v>
      </c>
      <c r="E10" s="4">
        <v>3</v>
      </c>
      <c r="F10" s="4">
        <v>0</v>
      </c>
      <c r="G10" s="4">
        <v>0</v>
      </c>
      <c r="H10" s="4">
        <v>0</v>
      </c>
      <c r="I10" s="20">
        <v>59</v>
      </c>
      <c r="J10" s="12"/>
      <c r="K10" s="12"/>
      <c r="L10" s="12"/>
    </row>
    <row r="11" spans="2:12" ht="12" customHeight="1">
      <c r="B11" s="131" t="s">
        <v>176</v>
      </c>
      <c r="C11" s="19">
        <v>0</v>
      </c>
      <c r="D11" s="4">
        <v>0</v>
      </c>
      <c r="E11" s="4">
        <v>0</v>
      </c>
      <c r="F11" s="4">
        <v>0</v>
      </c>
      <c r="G11" s="4">
        <v>0</v>
      </c>
      <c r="H11" s="4">
        <v>0</v>
      </c>
      <c r="I11" s="20">
        <v>0</v>
      </c>
      <c r="J11" s="12"/>
      <c r="K11" s="12"/>
      <c r="L11" s="12"/>
    </row>
    <row r="12" spans="2:12" ht="12" customHeight="1">
      <c r="B12" s="131" t="s">
        <v>21</v>
      </c>
      <c r="C12" s="19">
        <v>14</v>
      </c>
      <c r="D12" s="4">
        <v>137</v>
      </c>
      <c r="E12" s="4">
        <v>233</v>
      </c>
      <c r="F12" s="4">
        <v>93</v>
      </c>
      <c r="G12" s="4">
        <v>6</v>
      </c>
      <c r="H12" s="4">
        <v>13</v>
      </c>
      <c r="I12" s="20">
        <v>496</v>
      </c>
      <c r="J12" s="12"/>
      <c r="K12" s="12"/>
      <c r="L12" s="12"/>
    </row>
    <row r="13" spans="2:12" ht="12" customHeight="1">
      <c r="B13" s="131" t="s">
        <v>22</v>
      </c>
      <c r="C13" s="19">
        <v>21</v>
      </c>
      <c r="D13" s="4">
        <v>9</v>
      </c>
      <c r="E13" s="4">
        <v>8</v>
      </c>
      <c r="F13" s="4">
        <v>1</v>
      </c>
      <c r="G13" s="4">
        <v>0</v>
      </c>
      <c r="H13" s="4">
        <v>0</v>
      </c>
      <c r="I13" s="20">
        <v>39</v>
      </c>
      <c r="J13" s="12"/>
      <c r="K13" s="12"/>
      <c r="L13" s="12"/>
    </row>
    <row r="14" spans="2:12" ht="12" customHeight="1">
      <c r="B14" s="131" t="s">
        <v>146</v>
      </c>
      <c r="C14" s="19">
        <v>447</v>
      </c>
      <c r="D14" s="4">
        <v>6456</v>
      </c>
      <c r="E14" s="4">
        <v>446</v>
      </c>
      <c r="F14" s="4">
        <v>109</v>
      </c>
      <c r="G14" s="4">
        <v>11</v>
      </c>
      <c r="H14" s="4">
        <v>280</v>
      </c>
      <c r="I14" s="20">
        <v>7749</v>
      </c>
      <c r="J14" s="12"/>
      <c r="K14" s="12"/>
      <c r="L14" s="12"/>
    </row>
    <row r="15" spans="2:12" ht="12" customHeight="1">
      <c r="B15" s="131" t="s">
        <v>23</v>
      </c>
      <c r="C15" s="19">
        <v>0</v>
      </c>
      <c r="D15" s="4">
        <v>0</v>
      </c>
      <c r="E15" s="4">
        <v>0</v>
      </c>
      <c r="F15" s="4">
        <v>0</v>
      </c>
      <c r="G15" s="4">
        <v>0</v>
      </c>
      <c r="H15" s="4">
        <v>0</v>
      </c>
      <c r="I15" s="20">
        <v>0</v>
      </c>
      <c r="J15" s="12"/>
      <c r="K15" s="12"/>
      <c r="L15" s="12"/>
    </row>
    <row r="16" spans="2:12" ht="12" customHeight="1">
      <c r="B16" s="131" t="s">
        <v>24</v>
      </c>
      <c r="C16" s="19">
        <v>1787</v>
      </c>
      <c r="D16" s="4">
        <v>1900</v>
      </c>
      <c r="E16" s="4">
        <v>1426</v>
      </c>
      <c r="F16" s="4">
        <v>944</v>
      </c>
      <c r="G16" s="4">
        <v>9</v>
      </c>
      <c r="H16" s="4">
        <v>334</v>
      </c>
      <c r="I16" s="20">
        <v>6400</v>
      </c>
      <c r="J16" s="12"/>
      <c r="K16" s="12"/>
      <c r="L16" s="12"/>
    </row>
    <row r="17" spans="2:12" ht="12" customHeight="1">
      <c r="B17" s="131" t="s">
        <v>25</v>
      </c>
      <c r="C17" s="19">
        <v>2</v>
      </c>
      <c r="D17" s="4">
        <v>0</v>
      </c>
      <c r="E17" s="4">
        <v>0</v>
      </c>
      <c r="F17" s="4">
        <v>0</v>
      </c>
      <c r="G17" s="4">
        <v>0</v>
      </c>
      <c r="H17" s="4">
        <v>0</v>
      </c>
      <c r="I17" s="20">
        <v>2</v>
      </c>
      <c r="J17" s="12"/>
      <c r="K17" s="12"/>
      <c r="L17" s="12"/>
    </row>
    <row r="18" spans="2:12" ht="12" customHeight="1">
      <c r="B18" s="131" t="s">
        <v>26</v>
      </c>
      <c r="C18" s="19">
        <v>102</v>
      </c>
      <c r="D18" s="4">
        <v>45</v>
      </c>
      <c r="E18" s="4">
        <v>307</v>
      </c>
      <c r="F18" s="4">
        <v>54</v>
      </c>
      <c r="G18" s="4">
        <v>1</v>
      </c>
      <c r="H18" s="4">
        <v>6</v>
      </c>
      <c r="I18" s="20">
        <v>515</v>
      </c>
      <c r="J18" s="12"/>
      <c r="K18" s="12"/>
      <c r="L18" s="12"/>
    </row>
    <row r="19" spans="2:12" ht="12" customHeight="1">
      <c r="B19" s="131" t="s">
        <v>27</v>
      </c>
      <c r="C19" s="19">
        <v>65</v>
      </c>
      <c r="D19" s="4">
        <v>551</v>
      </c>
      <c r="E19" s="4">
        <v>283</v>
      </c>
      <c r="F19" s="4">
        <v>23</v>
      </c>
      <c r="G19" s="4">
        <v>5</v>
      </c>
      <c r="H19" s="4">
        <v>1</v>
      </c>
      <c r="I19" s="20">
        <v>928</v>
      </c>
      <c r="J19" s="12"/>
      <c r="K19" s="12"/>
      <c r="L19" s="12"/>
    </row>
    <row r="20" spans="2:12" ht="12" customHeight="1">
      <c r="B20" s="131" t="s">
        <v>28</v>
      </c>
      <c r="C20" s="19">
        <v>0</v>
      </c>
      <c r="D20" s="4">
        <v>0</v>
      </c>
      <c r="E20" s="4">
        <v>0</v>
      </c>
      <c r="F20" s="4">
        <v>0</v>
      </c>
      <c r="G20" s="4">
        <v>0</v>
      </c>
      <c r="H20" s="4">
        <v>0</v>
      </c>
      <c r="I20" s="20">
        <v>0</v>
      </c>
      <c r="J20" s="12"/>
      <c r="K20" s="12"/>
      <c r="L20" s="12"/>
    </row>
    <row r="21" spans="2:12" ht="12" customHeight="1">
      <c r="B21" s="131" t="s">
        <v>29</v>
      </c>
      <c r="C21" s="19">
        <v>13</v>
      </c>
      <c r="D21" s="4">
        <v>15</v>
      </c>
      <c r="E21" s="4">
        <v>0</v>
      </c>
      <c r="F21" s="4">
        <v>0</v>
      </c>
      <c r="G21" s="4">
        <v>0</v>
      </c>
      <c r="H21" s="4">
        <v>0</v>
      </c>
      <c r="I21" s="20">
        <v>28</v>
      </c>
      <c r="J21" s="12"/>
      <c r="K21" s="12"/>
      <c r="L21" s="12"/>
    </row>
    <row r="22" spans="2:12" ht="12" customHeight="1">
      <c r="B22" s="131" t="s">
        <v>30</v>
      </c>
      <c r="C22" s="19">
        <v>8</v>
      </c>
      <c r="D22" s="4">
        <v>12</v>
      </c>
      <c r="E22" s="4">
        <v>12</v>
      </c>
      <c r="F22" s="4">
        <v>2</v>
      </c>
      <c r="G22" s="4">
        <v>2</v>
      </c>
      <c r="H22" s="4">
        <v>1</v>
      </c>
      <c r="I22" s="20">
        <v>37</v>
      </c>
      <c r="J22" s="12"/>
      <c r="K22" s="12"/>
      <c r="L22" s="12"/>
    </row>
    <row r="23" spans="2:12" ht="12" customHeight="1">
      <c r="B23" s="131" t="s">
        <v>31</v>
      </c>
      <c r="C23" s="19">
        <v>7</v>
      </c>
      <c r="D23" s="4">
        <v>8</v>
      </c>
      <c r="E23" s="4">
        <v>7</v>
      </c>
      <c r="F23" s="4">
        <v>0</v>
      </c>
      <c r="G23" s="4">
        <v>0</v>
      </c>
      <c r="H23" s="4">
        <v>0</v>
      </c>
      <c r="I23" s="20">
        <v>22</v>
      </c>
      <c r="J23" s="12"/>
      <c r="K23" s="12"/>
      <c r="L23" s="12"/>
    </row>
    <row r="24" spans="2:12" ht="12" customHeight="1">
      <c r="B24" s="131" t="s">
        <v>32</v>
      </c>
      <c r="C24" s="19">
        <v>0</v>
      </c>
      <c r="D24" s="4">
        <v>0</v>
      </c>
      <c r="E24" s="4">
        <v>0</v>
      </c>
      <c r="F24" s="4">
        <v>0</v>
      </c>
      <c r="G24" s="4">
        <v>0</v>
      </c>
      <c r="H24" s="4">
        <v>0</v>
      </c>
      <c r="I24" s="20">
        <v>0</v>
      </c>
      <c r="J24" s="12"/>
      <c r="K24" s="12"/>
      <c r="L24" s="12"/>
    </row>
    <row r="25" spans="2:12" ht="12" customHeight="1">
      <c r="B25" s="131" t="s">
        <v>33</v>
      </c>
      <c r="C25" s="19">
        <v>0</v>
      </c>
      <c r="D25" s="4">
        <v>0</v>
      </c>
      <c r="E25" s="4">
        <v>0</v>
      </c>
      <c r="F25" s="4">
        <v>0</v>
      </c>
      <c r="G25" s="4">
        <v>0</v>
      </c>
      <c r="H25" s="4">
        <v>0</v>
      </c>
      <c r="I25" s="20">
        <v>0</v>
      </c>
      <c r="J25" s="12"/>
      <c r="K25" s="12"/>
      <c r="L25" s="12"/>
    </row>
    <row r="26" spans="2:12" ht="12" customHeight="1">
      <c r="B26" s="131" t="s">
        <v>181</v>
      </c>
      <c r="C26" s="19">
        <v>0</v>
      </c>
      <c r="D26" s="4">
        <v>0</v>
      </c>
      <c r="E26" s="4">
        <v>0</v>
      </c>
      <c r="F26" s="4">
        <v>0</v>
      </c>
      <c r="G26" s="4">
        <v>0</v>
      </c>
      <c r="H26" s="4">
        <v>0</v>
      </c>
      <c r="I26" s="20">
        <v>0</v>
      </c>
      <c r="J26" s="12"/>
      <c r="K26" s="12"/>
      <c r="L26" s="12"/>
    </row>
    <row r="27" spans="2:12" ht="12" customHeight="1">
      <c r="B27" s="131" t="s">
        <v>207</v>
      </c>
      <c r="C27" s="19">
        <v>0</v>
      </c>
      <c r="D27" s="4">
        <v>0</v>
      </c>
      <c r="E27" s="4">
        <v>0</v>
      </c>
      <c r="F27" s="4">
        <v>0</v>
      </c>
      <c r="G27" s="4">
        <v>0</v>
      </c>
      <c r="H27" s="4">
        <v>0</v>
      </c>
      <c r="I27" s="20">
        <v>0</v>
      </c>
      <c r="J27" s="12"/>
      <c r="K27" s="12"/>
      <c r="L27" s="12"/>
    </row>
    <row r="28" spans="2:12" ht="12" customHeight="1">
      <c r="B28" s="131" t="s">
        <v>177</v>
      </c>
      <c r="C28" s="19">
        <v>0</v>
      </c>
      <c r="D28" s="4">
        <v>0</v>
      </c>
      <c r="E28" s="4">
        <v>0</v>
      </c>
      <c r="F28" s="4">
        <v>0</v>
      </c>
      <c r="G28" s="4">
        <v>0</v>
      </c>
      <c r="H28" s="4">
        <v>0</v>
      </c>
      <c r="I28" s="20">
        <v>0</v>
      </c>
      <c r="J28" s="12"/>
      <c r="K28" s="12"/>
      <c r="L28" s="12"/>
    </row>
    <row r="29" spans="2:12" ht="12" customHeight="1">
      <c r="B29" s="131" t="s">
        <v>34</v>
      </c>
      <c r="C29" s="19">
        <v>2</v>
      </c>
      <c r="D29" s="4">
        <v>1</v>
      </c>
      <c r="E29" s="4">
        <v>0</v>
      </c>
      <c r="F29" s="4">
        <v>0</v>
      </c>
      <c r="G29" s="4">
        <v>0</v>
      </c>
      <c r="H29" s="4">
        <v>0</v>
      </c>
      <c r="I29" s="20">
        <v>3</v>
      </c>
      <c r="J29" s="12"/>
      <c r="K29" s="12"/>
      <c r="L29" s="12"/>
    </row>
    <row r="30" spans="2:12" ht="12" customHeight="1">
      <c r="B30" s="131" t="s">
        <v>35</v>
      </c>
      <c r="C30" s="19">
        <v>0</v>
      </c>
      <c r="D30" s="4">
        <v>0</v>
      </c>
      <c r="E30" s="4">
        <v>0</v>
      </c>
      <c r="F30" s="4">
        <v>0</v>
      </c>
      <c r="G30" s="4">
        <v>0</v>
      </c>
      <c r="H30" s="4">
        <v>0</v>
      </c>
      <c r="I30" s="20">
        <v>0</v>
      </c>
      <c r="J30" s="12"/>
      <c r="K30" s="12"/>
      <c r="L30" s="12"/>
    </row>
    <row r="31" spans="2:12" ht="12" customHeight="1">
      <c r="B31" s="131" t="s">
        <v>36</v>
      </c>
      <c r="C31" s="19">
        <v>0</v>
      </c>
      <c r="D31" s="4">
        <v>0</v>
      </c>
      <c r="E31" s="4">
        <v>0</v>
      </c>
      <c r="F31" s="4">
        <v>0</v>
      </c>
      <c r="G31" s="4">
        <v>0</v>
      </c>
      <c r="H31" s="4">
        <v>0</v>
      </c>
      <c r="I31" s="20">
        <v>0</v>
      </c>
      <c r="J31" s="12"/>
      <c r="K31" s="12"/>
      <c r="L31" s="12"/>
    </row>
    <row r="32" spans="2:12" ht="12" customHeight="1">
      <c r="B32" s="131" t="s">
        <v>37</v>
      </c>
      <c r="C32" s="19">
        <v>18</v>
      </c>
      <c r="D32" s="4">
        <v>10</v>
      </c>
      <c r="E32" s="4">
        <v>6</v>
      </c>
      <c r="F32" s="4">
        <v>0</v>
      </c>
      <c r="G32" s="4">
        <v>0</v>
      </c>
      <c r="H32" s="4">
        <v>0</v>
      </c>
      <c r="I32" s="20">
        <v>34</v>
      </c>
      <c r="J32" s="12"/>
      <c r="K32" s="12"/>
      <c r="L32" s="12"/>
    </row>
    <row r="33" spans="2:12" ht="12" customHeight="1">
      <c r="B33" s="131" t="s">
        <v>184</v>
      </c>
      <c r="C33" s="19">
        <v>0</v>
      </c>
      <c r="D33" s="4">
        <v>0</v>
      </c>
      <c r="E33" s="4">
        <v>0</v>
      </c>
      <c r="F33" s="4">
        <v>0</v>
      </c>
      <c r="G33" s="4">
        <v>0</v>
      </c>
      <c r="H33" s="4">
        <v>0</v>
      </c>
      <c r="I33" s="20">
        <v>0</v>
      </c>
      <c r="J33" s="12"/>
      <c r="K33" s="12"/>
      <c r="L33" s="12"/>
    </row>
    <row r="34" spans="2:12" ht="12" customHeight="1">
      <c r="B34" s="131" t="s">
        <v>147</v>
      </c>
      <c r="C34" s="19">
        <v>0</v>
      </c>
      <c r="D34" s="4">
        <v>0</v>
      </c>
      <c r="E34" s="4">
        <v>0</v>
      </c>
      <c r="F34" s="4">
        <v>0</v>
      </c>
      <c r="G34" s="4">
        <v>0</v>
      </c>
      <c r="H34" s="4">
        <v>0</v>
      </c>
      <c r="I34" s="20">
        <v>0</v>
      </c>
      <c r="J34" s="12"/>
      <c r="K34" s="12"/>
      <c r="L34" s="12"/>
    </row>
    <row r="35" spans="2:12" ht="12" customHeight="1">
      <c r="B35" s="131" t="s">
        <v>38</v>
      </c>
      <c r="C35" s="19">
        <v>0</v>
      </c>
      <c r="D35" s="4">
        <v>0</v>
      </c>
      <c r="E35" s="4">
        <v>0</v>
      </c>
      <c r="F35" s="4">
        <v>0</v>
      </c>
      <c r="G35" s="4">
        <v>0</v>
      </c>
      <c r="H35" s="4">
        <v>0</v>
      </c>
      <c r="I35" s="20">
        <v>0</v>
      </c>
      <c r="J35" s="12"/>
      <c r="K35" s="12"/>
      <c r="L35" s="12"/>
    </row>
    <row r="36" spans="2:12" ht="12" customHeight="1">
      <c r="B36" s="131" t="s">
        <v>39</v>
      </c>
      <c r="C36" s="19">
        <v>0</v>
      </c>
      <c r="D36" s="4">
        <v>0</v>
      </c>
      <c r="E36" s="4">
        <v>0</v>
      </c>
      <c r="F36" s="4">
        <v>0</v>
      </c>
      <c r="G36" s="4">
        <v>0</v>
      </c>
      <c r="H36" s="4">
        <v>0</v>
      </c>
      <c r="I36" s="20">
        <v>0</v>
      </c>
      <c r="J36" s="12"/>
      <c r="K36" s="12"/>
      <c r="L36" s="12"/>
    </row>
    <row r="37" spans="2:12" ht="12" customHeight="1">
      <c r="B37" s="131" t="s">
        <v>208</v>
      </c>
      <c r="C37" s="19">
        <v>0</v>
      </c>
      <c r="D37" s="4">
        <v>0</v>
      </c>
      <c r="E37" s="4">
        <v>0</v>
      </c>
      <c r="F37" s="4">
        <v>0</v>
      </c>
      <c r="G37" s="4">
        <v>0</v>
      </c>
      <c r="H37" s="4">
        <v>0</v>
      </c>
      <c r="I37" s="20">
        <v>0</v>
      </c>
      <c r="J37" s="12"/>
      <c r="K37" s="12"/>
      <c r="L37" s="12"/>
    </row>
    <row r="38" spans="2:12" ht="12" customHeight="1">
      <c r="B38" s="131" t="s">
        <v>148</v>
      </c>
      <c r="C38" s="19">
        <v>0</v>
      </c>
      <c r="D38" s="4">
        <v>0</v>
      </c>
      <c r="E38" s="4">
        <v>0</v>
      </c>
      <c r="F38" s="4">
        <v>0</v>
      </c>
      <c r="G38" s="4">
        <v>0</v>
      </c>
      <c r="H38" s="4">
        <v>0</v>
      </c>
      <c r="I38" s="20">
        <v>0</v>
      </c>
      <c r="J38" s="12"/>
      <c r="K38" s="12"/>
      <c r="L38" s="12"/>
    </row>
    <row r="39" spans="2:12" ht="12" customHeight="1">
      <c r="B39" s="131" t="s">
        <v>40</v>
      </c>
      <c r="C39" s="19">
        <v>0</v>
      </c>
      <c r="D39" s="4">
        <v>0</v>
      </c>
      <c r="E39" s="4">
        <v>0</v>
      </c>
      <c r="F39" s="4">
        <v>0</v>
      </c>
      <c r="G39" s="4">
        <v>0</v>
      </c>
      <c r="H39" s="4">
        <v>0</v>
      </c>
      <c r="I39" s="20">
        <v>0</v>
      </c>
      <c r="J39" s="12"/>
      <c r="K39" s="12"/>
      <c r="L39" s="12"/>
    </row>
    <row r="40" spans="2:12" ht="12" customHeight="1">
      <c r="B40" s="131" t="s">
        <v>41</v>
      </c>
      <c r="C40" s="19">
        <v>0</v>
      </c>
      <c r="D40" s="4">
        <v>0</v>
      </c>
      <c r="E40" s="4">
        <v>0</v>
      </c>
      <c r="F40" s="4">
        <v>0</v>
      </c>
      <c r="G40" s="4">
        <v>0</v>
      </c>
      <c r="H40" s="4">
        <v>0</v>
      </c>
      <c r="I40" s="20">
        <v>0</v>
      </c>
      <c r="J40" s="12"/>
      <c r="K40" s="12"/>
      <c r="L40" s="12"/>
    </row>
    <row r="41" spans="2:12" ht="12" customHeight="1">
      <c r="B41" s="131" t="s">
        <v>42</v>
      </c>
      <c r="C41" s="19">
        <v>0</v>
      </c>
      <c r="D41" s="4">
        <v>0</v>
      </c>
      <c r="E41" s="4">
        <v>0</v>
      </c>
      <c r="F41" s="4">
        <v>0</v>
      </c>
      <c r="G41" s="4">
        <v>0</v>
      </c>
      <c r="H41" s="4">
        <v>0</v>
      </c>
      <c r="I41" s="20">
        <v>0</v>
      </c>
      <c r="J41" s="12"/>
      <c r="K41" s="12"/>
      <c r="L41" s="12"/>
    </row>
    <row r="42" spans="2:12" ht="12" customHeight="1">
      <c r="B42" s="131" t="s">
        <v>43</v>
      </c>
      <c r="C42" s="19">
        <v>1</v>
      </c>
      <c r="D42" s="4">
        <v>0</v>
      </c>
      <c r="E42" s="4">
        <v>0</v>
      </c>
      <c r="F42" s="4">
        <v>0</v>
      </c>
      <c r="G42" s="4">
        <v>0</v>
      </c>
      <c r="H42" s="4">
        <v>0</v>
      </c>
      <c r="I42" s="20">
        <v>1</v>
      </c>
      <c r="J42" s="12"/>
      <c r="K42" s="12"/>
      <c r="L42" s="12"/>
    </row>
    <row r="43" spans="2:12" ht="12" customHeight="1">
      <c r="B43" s="131" t="s">
        <v>44</v>
      </c>
      <c r="C43" s="19">
        <v>0</v>
      </c>
      <c r="D43" s="4">
        <v>0</v>
      </c>
      <c r="E43" s="4">
        <v>0</v>
      </c>
      <c r="F43" s="4">
        <v>0</v>
      </c>
      <c r="G43" s="4">
        <v>0</v>
      </c>
      <c r="H43" s="4">
        <v>0</v>
      </c>
      <c r="I43" s="20">
        <v>0</v>
      </c>
      <c r="J43" s="12"/>
      <c r="K43" s="12"/>
      <c r="L43" s="12"/>
    </row>
    <row r="44" spans="2:12" ht="12" customHeight="1">
      <c r="B44" s="131" t="s">
        <v>45</v>
      </c>
      <c r="C44" s="19">
        <v>367</v>
      </c>
      <c r="D44" s="4">
        <v>227</v>
      </c>
      <c r="E44" s="4">
        <v>47</v>
      </c>
      <c r="F44" s="4">
        <v>43</v>
      </c>
      <c r="G44" s="4">
        <v>0</v>
      </c>
      <c r="H44" s="4">
        <v>0</v>
      </c>
      <c r="I44" s="20">
        <v>684</v>
      </c>
      <c r="J44" s="12"/>
      <c r="K44" s="12"/>
      <c r="L44" s="12"/>
    </row>
    <row r="45" spans="2:12" ht="12" customHeight="1">
      <c r="B45" s="131" t="s">
        <v>46</v>
      </c>
      <c r="C45" s="19">
        <v>0</v>
      </c>
      <c r="D45" s="4">
        <v>0</v>
      </c>
      <c r="E45" s="4">
        <v>0</v>
      </c>
      <c r="F45" s="4">
        <v>0</v>
      </c>
      <c r="G45" s="4">
        <v>0</v>
      </c>
      <c r="H45" s="4">
        <v>0</v>
      </c>
      <c r="I45" s="20">
        <v>0</v>
      </c>
      <c r="J45" s="12"/>
      <c r="K45" s="12"/>
      <c r="L45" s="12"/>
    </row>
    <row r="46" spans="2:12" ht="12" customHeight="1">
      <c r="B46" s="132" t="s">
        <v>55</v>
      </c>
      <c r="C46" s="200">
        <v>2879</v>
      </c>
      <c r="D46" s="201">
        <v>9455</v>
      </c>
      <c r="E46" s="201">
        <v>2980</v>
      </c>
      <c r="F46" s="201">
        <v>1269</v>
      </c>
      <c r="G46" s="201">
        <v>34</v>
      </c>
      <c r="H46" s="201">
        <v>635</v>
      </c>
      <c r="I46" s="202">
        <v>17252</v>
      </c>
      <c r="J46" s="10"/>
      <c r="K46" s="10"/>
      <c r="L46" s="10"/>
    </row>
    <row r="47" spans="2:12" ht="12" customHeight="1">
      <c r="B47" s="131" t="s">
        <v>47</v>
      </c>
      <c r="C47" s="19">
        <v>0</v>
      </c>
      <c r="D47" s="4">
        <v>0</v>
      </c>
      <c r="E47" s="4">
        <v>0</v>
      </c>
      <c r="F47" s="4">
        <v>0</v>
      </c>
      <c r="G47" s="4">
        <v>0</v>
      </c>
      <c r="H47" s="4">
        <v>0</v>
      </c>
      <c r="I47" s="20">
        <v>0</v>
      </c>
      <c r="J47" s="12"/>
      <c r="K47" s="12"/>
      <c r="L47" s="12"/>
    </row>
    <row r="48" spans="2:12" ht="12" customHeight="1">
      <c r="B48" s="131" t="s">
        <v>48</v>
      </c>
      <c r="C48" s="19">
        <v>1</v>
      </c>
      <c r="D48" s="4">
        <v>1</v>
      </c>
      <c r="E48" s="4">
        <v>6</v>
      </c>
      <c r="F48" s="4">
        <v>3</v>
      </c>
      <c r="G48" s="4">
        <v>0</v>
      </c>
      <c r="H48" s="4">
        <v>0</v>
      </c>
      <c r="I48" s="20">
        <v>11</v>
      </c>
      <c r="J48" s="12"/>
      <c r="K48" s="12"/>
      <c r="L48" s="12"/>
    </row>
    <row r="49" spans="2:12" ht="12" customHeight="1">
      <c r="B49" s="131" t="s">
        <v>49</v>
      </c>
      <c r="C49" s="19">
        <v>229</v>
      </c>
      <c r="D49" s="4">
        <v>41</v>
      </c>
      <c r="E49" s="4">
        <v>179</v>
      </c>
      <c r="F49" s="4">
        <v>2</v>
      </c>
      <c r="G49" s="4">
        <v>0</v>
      </c>
      <c r="H49" s="4">
        <v>6</v>
      </c>
      <c r="I49" s="20">
        <v>457</v>
      </c>
      <c r="J49" s="12"/>
      <c r="K49" s="12"/>
      <c r="L49" s="12"/>
    </row>
    <row r="50" spans="2:12" ht="12" customHeight="1">
      <c r="B50" s="131" t="s">
        <v>50</v>
      </c>
      <c r="C50" s="19">
        <v>57</v>
      </c>
      <c r="D50" s="4">
        <v>124</v>
      </c>
      <c r="E50" s="4">
        <v>57</v>
      </c>
      <c r="F50" s="4">
        <v>33</v>
      </c>
      <c r="G50" s="4">
        <v>0</v>
      </c>
      <c r="H50" s="4">
        <v>0</v>
      </c>
      <c r="I50" s="20">
        <v>271</v>
      </c>
      <c r="J50" s="12"/>
      <c r="K50" s="12"/>
      <c r="L50" s="12"/>
    </row>
    <row r="51" spans="2:12" ht="12" customHeight="1">
      <c r="B51" s="131" t="s">
        <v>51</v>
      </c>
      <c r="C51" s="19">
        <v>134</v>
      </c>
      <c r="D51" s="4">
        <v>29</v>
      </c>
      <c r="E51" s="4">
        <v>80</v>
      </c>
      <c r="F51" s="4">
        <v>2</v>
      </c>
      <c r="G51" s="4">
        <v>0</v>
      </c>
      <c r="H51" s="4">
        <v>0</v>
      </c>
      <c r="I51" s="20">
        <v>245</v>
      </c>
      <c r="J51" s="12"/>
      <c r="K51" s="12"/>
      <c r="L51" s="12"/>
    </row>
    <row r="52" spans="2:12" ht="12" customHeight="1">
      <c r="B52" s="131" t="s">
        <v>52</v>
      </c>
      <c r="C52" s="19">
        <v>16</v>
      </c>
      <c r="D52" s="4">
        <v>23</v>
      </c>
      <c r="E52" s="4">
        <v>34</v>
      </c>
      <c r="F52" s="4">
        <v>185</v>
      </c>
      <c r="G52" s="4">
        <v>22</v>
      </c>
      <c r="H52" s="4">
        <v>0</v>
      </c>
      <c r="I52" s="20">
        <v>280</v>
      </c>
      <c r="J52" s="12"/>
      <c r="K52" s="12"/>
      <c r="L52" s="12"/>
    </row>
    <row r="53" spans="2:12" ht="12" customHeight="1">
      <c r="B53" s="132" t="s">
        <v>56</v>
      </c>
      <c r="C53" s="200">
        <v>437</v>
      </c>
      <c r="D53" s="201">
        <v>218</v>
      </c>
      <c r="E53" s="201">
        <v>356</v>
      </c>
      <c r="F53" s="201">
        <v>225</v>
      </c>
      <c r="G53" s="201">
        <v>22</v>
      </c>
      <c r="H53" s="201">
        <v>6</v>
      </c>
      <c r="I53" s="202">
        <v>1264</v>
      </c>
      <c r="J53" s="10"/>
      <c r="K53" s="10"/>
      <c r="L53" s="10"/>
    </row>
    <row r="54" spans="2:12" ht="12" customHeight="1">
      <c r="B54" s="256" t="s">
        <v>53</v>
      </c>
      <c r="C54" s="264">
        <v>112</v>
      </c>
      <c r="D54" s="265">
        <v>36</v>
      </c>
      <c r="E54" s="265">
        <v>25</v>
      </c>
      <c r="F54" s="265">
        <v>3</v>
      </c>
      <c r="G54" s="265">
        <v>0</v>
      </c>
      <c r="H54" s="265">
        <v>0</v>
      </c>
      <c r="I54" s="266">
        <v>176</v>
      </c>
      <c r="J54" s="12"/>
      <c r="K54" s="12"/>
      <c r="L54" s="12"/>
    </row>
    <row r="55" spans="2:12" ht="12" customHeight="1">
      <c r="B55" s="132" t="s">
        <v>75</v>
      </c>
      <c r="C55" s="200">
        <v>112</v>
      </c>
      <c r="D55" s="201">
        <v>36</v>
      </c>
      <c r="E55" s="201">
        <v>25</v>
      </c>
      <c r="F55" s="201">
        <v>3</v>
      </c>
      <c r="G55" s="201">
        <v>0</v>
      </c>
      <c r="H55" s="201">
        <v>0</v>
      </c>
      <c r="I55" s="202">
        <v>176</v>
      </c>
      <c r="J55" s="10"/>
      <c r="K55" s="10"/>
      <c r="L55" s="10"/>
    </row>
    <row r="56" spans="2:12" ht="12" customHeight="1">
      <c r="B56" s="133"/>
      <c r="C56" s="222"/>
      <c r="D56" s="223"/>
      <c r="E56" s="223"/>
      <c r="F56" s="223"/>
      <c r="G56" s="223"/>
      <c r="H56" s="223"/>
      <c r="I56" s="224"/>
      <c r="J56" s="10"/>
      <c r="K56" s="10"/>
      <c r="L56" s="10"/>
    </row>
    <row r="57" spans="2:12" ht="12" customHeight="1" thickBot="1">
      <c r="B57" s="134" t="s">
        <v>54</v>
      </c>
      <c r="C57" s="181">
        <v>3428</v>
      </c>
      <c r="D57" s="177">
        <v>9709</v>
      </c>
      <c r="E57" s="177">
        <v>3361</v>
      </c>
      <c r="F57" s="177">
        <v>1497</v>
      </c>
      <c r="G57" s="177">
        <v>56</v>
      </c>
      <c r="H57" s="177">
        <v>641</v>
      </c>
      <c r="I57" s="178">
        <v>18692</v>
      </c>
      <c r="J57" s="10"/>
      <c r="K57" s="10"/>
      <c r="L57" s="10"/>
    </row>
    <row r="58" ht="12" customHeight="1">
      <c r="B58" s="14" t="s">
        <v>192</v>
      </c>
    </row>
    <row r="59" ht="12" customHeight="1">
      <c r="B59" s="9" t="s">
        <v>209</v>
      </c>
    </row>
    <row r="60" ht="12" customHeight="1">
      <c r="B60" s="9" t="s">
        <v>209</v>
      </c>
    </row>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2:H45"/>
  <sheetViews>
    <sheetView showGridLines="0" zoomScalePageLayoutView="0" workbookViewId="0" topLeftCell="A1">
      <selection activeCell="A1" sqref="A1"/>
    </sheetView>
  </sheetViews>
  <sheetFormatPr defaultColWidth="9.140625" defaultRowHeight="12.75"/>
  <cols>
    <col min="1" max="1" width="10.7109375" style="0" customWidth="1"/>
    <col min="2" max="2" width="18.57421875" style="0" bestFit="1" customWidth="1"/>
    <col min="3" max="7" width="12.7109375" style="0" customWidth="1"/>
    <col min="9" max="11" width="10.28125" style="0" bestFit="1" customWidth="1"/>
    <col min="12" max="12" width="10.140625" style="0" customWidth="1"/>
    <col min="15" max="15" width="12.7109375" style="0" bestFit="1" customWidth="1"/>
  </cols>
  <sheetData>
    <row r="2" ht="12.75">
      <c r="B2" s="2" t="s">
        <v>62</v>
      </c>
    </row>
    <row r="3" ht="18" thickBot="1">
      <c r="B3" s="7" t="s">
        <v>336</v>
      </c>
    </row>
    <row r="4" spans="2:7" ht="13.5" thickBot="1">
      <c r="B4" s="96" t="s">
        <v>127</v>
      </c>
      <c r="C4" s="43">
        <v>2008</v>
      </c>
      <c r="D4" s="41">
        <v>2009</v>
      </c>
      <c r="E4" s="41">
        <v>2010</v>
      </c>
      <c r="F4" s="41">
        <v>2011</v>
      </c>
      <c r="G4" s="81">
        <v>2012</v>
      </c>
    </row>
    <row r="5" spans="2:7" ht="12.75">
      <c r="B5" s="141" t="s">
        <v>66</v>
      </c>
      <c r="C5" s="128">
        <v>3615</v>
      </c>
      <c r="D5" s="129">
        <v>5062</v>
      </c>
      <c r="E5" s="129">
        <v>3652</v>
      </c>
      <c r="F5" s="129">
        <v>3029</v>
      </c>
      <c r="G5" s="130">
        <v>3428</v>
      </c>
    </row>
    <row r="6" spans="2:7" ht="12.75">
      <c r="B6" s="142" t="s">
        <v>67</v>
      </c>
      <c r="C6" s="50">
        <v>2789</v>
      </c>
      <c r="D6" s="49">
        <v>2893</v>
      </c>
      <c r="E6" s="49">
        <v>5019</v>
      </c>
      <c r="F6" s="49">
        <v>8875</v>
      </c>
      <c r="G6" s="51">
        <v>9709</v>
      </c>
    </row>
    <row r="7" spans="2:7" ht="12.75">
      <c r="B7" s="142" t="s">
        <v>68</v>
      </c>
      <c r="C7" s="50">
        <v>8353</v>
      </c>
      <c r="D7" s="49">
        <v>9090</v>
      </c>
      <c r="E7" s="49">
        <v>9997</v>
      </c>
      <c r="F7" s="49">
        <v>4317</v>
      </c>
      <c r="G7" s="51">
        <v>3361</v>
      </c>
    </row>
    <row r="8" spans="2:7" ht="12.75">
      <c r="B8" s="142" t="s">
        <v>64</v>
      </c>
      <c r="C8" s="50">
        <v>1209</v>
      </c>
      <c r="D8" s="49">
        <v>1422</v>
      </c>
      <c r="E8" s="49">
        <v>1411</v>
      </c>
      <c r="F8" s="49">
        <v>1548</v>
      </c>
      <c r="G8" s="51">
        <v>1497</v>
      </c>
    </row>
    <row r="9" spans="2:7" ht="12.75">
      <c r="B9" s="142" t="s">
        <v>15</v>
      </c>
      <c r="C9" s="50">
        <v>45</v>
      </c>
      <c r="D9" s="49">
        <v>68</v>
      </c>
      <c r="E9" s="49">
        <v>51</v>
      </c>
      <c r="F9" s="49">
        <v>58</v>
      </c>
      <c r="G9" s="51">
        <v>56</v>
      </c>
    </row>
    <row r="10" spans="2:7" ht="12.75">
      <c r="B10" s="142" t="s">
        <v>9</v>
      </c>
      <c r="C10" s="50">
        <v>582</v>
      </c>
      <c r="D10" s="49">
        <v>516</v>
      </c>
      <c r="E10" s="49">
        <v>593</v>
      </c>
      <c r="F10" s="49">
        <v>502</v>
      </c>
      <c r="G10" s="51">
        <v>641</v>
      </c>
    </row>
    <row r="11" spans="2:7" ht="13.5" thickBot="1">
      <c r="B11" s="143" t="s">
        <v>14</v>
      </c>
      <c r="C11" s="77">
        <v>16593</v>
      </c>
      <c r="D11" s="78">
        <v>19051</v>
      </c>
      <c r="E11" s="78">
        <v>20723</v>
      </c>
      <c r="F11" s="78">
        <v>18329</v>
      </c>
      <c r="G11" s="137">
        <v>18692</v>
      </c>
    </row>
    <row r="12" ht="12.75">
      <c r="B12" s="14" t="s">
        <v>337</v>
      </c>
    </row>
    <row r="42" ht="12.75">
      <c r="H42" s="17"/>
    </row>
    <row r="43" ht="12.75">
      <c r="H43" s="17"/>
    </row>
    <row r="44" spans="2:8" ht="12.75">
      <c r="B44" s="17"/>
      <c r="C44" s="38"/>
      <c r="D44" s="38"/>
      <c r="E44" s="38"/>
      <c r="F44" s="38"/>
      <c r="G44" s="38"/>
      <c r="H44" s="17"/>
    </row>
    <row r="45" spans="2:8" ht="12.75">
      <c r="B45" s="17"/>
      <c r="C45" s="17"/>
      <c r="D45" s="17"/>
      <c r="E45" s="17"/>
      <c r="F45" s="17"/>
      <c r="G45" s="17"/>
      <c r="H45" s="17"/>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10.7109375" style="411" customWidth="1"/>
    <col min="2" max="2" width="52.8515625" style="411" bestFit="1" customWidth="1"/>
    <col min="3" max="3" width="8.7109375" style="411" bestFit="1" customWidth="1"/>
    <col min="4" max="4" width="14.8515625" style="411" bestFit="1" customWidth="1"/>
    <col min="5" max="5" width="8.7109375" style="411" bestFit="1" customWidth="1"/>
    <col min="6" max="6" width="14.8515625" style="411" bestFit="1" customWidth="1"/>
    <col min="7" max="7" width="8.7109375" style="411" bestFit="1" customWidth="1"/>
    <col min="8" max="8" width="15.421875" style="411" bestFit="1" customWidth="1"/>
    <col min="9" max="9" width="5.28125" style="411" bestFit="1" customWidth="1"/>
    <col min="10" max="10" width="13.421875" style="411" bestFit="1" customWidth="1"/>
    <col min="11" max="11" width="5.28125" style="411" bestFit="1" customWidth="1"/>
    <col min="12" max="12" width="13.8515625" style="411" bestFit="1" customWidth="1"/>
    <col min="13" max="13" width="5.28125" style="411" bestFit="1" customWidth="1"/>
    <col min="14" max="14" width="13.421875" style="411" bestFit="1" customWidth="1"/>
    <col min="15" max="15" width="7.421875" style="411" bestFit="1" customWidth="1"/>
    <col min="16" max="16" width="14.8515625" style="411" bestFit="1" customWidth="1"/>
    <col min="17" max="17" width="8.28125" style="411" bestFit="1" customWidth="1"/>
    <col min="18" max="18" width="18.00390625" style="411" bestFit="1" customWidth="1"/>
    <col min="19" max="16384" width="9.140625" style="411" customWidth="1"/>
  </cols>
  <sheetData>
    <row r="1" ht="12.75">
      <c r="A1" s="410"/>
    </row>
    <row r="2" spans="1:2" ht="12.75">
      <c r="A2" s="410"/>
      <c r="B2" s="412" t="s">
        <v>180</v>
      </c>
    </row>
    <row r="3" spans="1:2" ht="17.25">
      <c r="A3" s="410"/>
      <c r="B3" s="243" t="s">
        <v>174</v>
      </c>
    </row>
    <row r="4" spans="1:2" ht="13.5" thickBot="1">
      <c r="A4" s="410"/>
      <c r="B4" s="2" t="s">
        <v>338</v>
      </c>
    </row>
    <row r="5" spans="1:18" ht="12.75">
      <c r="A5" s="413"/>
      <c r="B5" s="414"/>
      <c r="C5" s="480" t="s">
        <v>339</v>
      </c>
      <c r="D5" s="481"/>
      <c r="E5" s="480" t="s">
        <v>340</v>
      </c>
      <c r="F5" s="481"/>
      <c r="G5" s="480" t="s">
        <v>341</v>
      </c>
      <c r="H5" s="481"/>
      <c r="I5" s="480" t="s">
        <v>342</v>
      </c>
      <c r="J5" s="481"/>
      <c r="K5" s="480" t="s">
        <v>343</v>
      </c>
      <c r="L5" s="481"/>
      <c r="M5" s="480" t="s">
        <v>344</v>
      </c>
      <c r="N5" s="481"/>
      <c r="O5" s="480" t="s">
        <v>11</v>
      </c>
      <c r="P5" s="481"/>
      <c r="Q5" s="480" t="s">
        <v>345</v>
      </c>
      <c r="R5" s="482"/>
    </row>
    <row r="6" spans="1:18" ht="12.75">
      <c r="A6" s="415"/>
      <c r="B6" s="416" t="s">
        <v>1</v>
      </c>
      <c r="C6" s="417" t="s">
        <v>346</v>
      </c>
      <c r="D6" s="418" t="s">
        <v>347</v>
      </c>
      <c r="E6" s="417" t="s">
        <v>346</v>
      </c>
      <c r="F6" s="418" t="s">
        <v>347</v>
      </c>
      <c r="G6" s="417" t="s">
        <v>346</v>
      </c>
      <c r="H6" s="418" t="s">
        <v>347</v>
      </c>
      <c r="I6" s="417" t="s">
        <v>346</v>
      </c>
      <c r="J6" s="419" t="s">
        <v>347</v>
      </c>
      <c r="K6" s="417" t="s">
        <v>346</v>
      </c>
      <c r="L6" s="418" t="s">
        <v>347</v>
      </c>
      <c r="M6" s="417" t="s">
        <v>346</v>
      </c>
      <c r="N6" s="418" t="s">
        <v>347</v>
      </c>
      <c r="O6" s="417" t="s">
        <v>346</v>
      </c>
      <c r="P6" s="418" t="s">
        <v>347</v>
      </c>
      <c r="Q6" s="417" t="s">
        <v>346</v>
      </c>
      <c r="R6" s="420" t="s">
        <v>347</v>
      </c>
    </row>
    <row r="7" spans="1:18" ht="12.75">
      <c r="A7" s="410"/>
      <c r="B7" s="421" t="s">
        <v>348</v>
      </c>
      <c r="C7" s="422">
        <v>0</v>
      </c>
      <c r="D7" s="423">
        <v>0</v>
      </c>
      <c r="E7" s="422">
        <v>1</v>
      </c>
      <c r="F7" s="423">
        <v>34054</v>
      </c>
      <c r="G7" s="422">
        <v>0</v>
      </c>
      <c r="H7" s="423">
        <v>0</v>
      </c>
      <c r="I7" s="422">
        <v>0</v>
      </c>
      <c r="J7" s="423">
        <v>0</v>
      </c>
      <c r="K7" s="422">
        <v>0</v>
      </c>
      <c r="L7" s="423">
        <v>0</v>
      </c>
      <c r="M7" s="422">
        <v>0</v>
      </c>
      <c r="N7" s="423">
        <v>0</v>
      </c>
      <c r="O7" s="422">
        <v>1</v>
      </c>
      <c r="P7" s="423">
        <v>37900</v>
      </c>
      <c r="Q7" s="422">
        <f aca="true" t="shared" si="0" ref="Q7:R28">SUM(C7,E7,G7,I7,K7,M7,O7)</f>
        <v>2</v>
      </c>
      <c r="R7" s="424">
        <f t="shared" si="0"/>
        <v>71954</v>
      </c>
    </row>
    <row r="8" spans="1:18" ht="12.75">
      <c r="A8" s="410"/>
      <c r="B8" s="421" t="s">
        <v>19</v>
      </c>
      <c r="C8" s="422">
        <v>62</v>
      </c>
      <c r="D8" s="423">
        <v>1219722</v>
      </c>
      <c r="E8" s="422">
        <v>235</v>
      </c>
      <c r="F8" s="423">
        <v>4712365</v>
      </c>
      <c r="G8" s="422">
        <v>1891</v>
      </c>
      <c r="H8" s="423">
        <v>46643120</v>
      </c>
      <c r="I8" s="422">
        <v>101</v>
      </c>
      <c r="J8" s="423">
        <v>9312054</v>
      </c>
      <c r="K8" s="422">
        <v>7</v>
      </c>
      <c r="L8" s="423">
        <v>597147.64</v>
      </c>
      <c r="M8" s="422">
        <v>0</v>
      </c>
      <c r="N8" s="423">
        <v>0</v>
      </c>
      <c r="O8" s="422">
        <v>7</v>
      </c>
      <c r="P8" s="423">
        <v>1352702.98</v>
      </c>
      <c r="Q8" s="422">
        <f t="shared" si="0"/>
        <v>2303</v>
      </c>
      <c r="R8" s="424">
        <f t="shared" si="0"/>
        <v>63837111.62</v>
      </c>
    </row>
    <row r="9" spans="1:18" ht="12.75">
      <c r="A9" s="410"/>
      <c r="B9" s="421" t="s">
        <v>20</v>
      </c>
      <c r="C9" s="422">
        <v>0</v>
      </c>
      <c r="D9" s="423">
        <v>0</v>
      </c>
      <c r="E9" s="422">
        <v>2</v>
      </c>
      <c r="F9" s="423">
        <v>98896</v>
      </c>
      <c r="G9" s="422">
        <v>2</v>
      </c>
      <c r="H9" s="423">
        <v>41310</v>
      </c>
      <c r="I9" s="422">
        <v>0</v>
      </c>
      <c r="J9" s="423">
        <v>0</v>
      </c>
      <c r="K9" s="422">
        <v>0</v>
      </c>
      <c r="L9" s="423">
        <v>0</v>
      </c>
      <c r="M9" s="422">
        <v>0</v>
      </c>
      <c r="N9" s="423">
        <v>0</v>
      </c>
      <c r="O9" s="422">
        <v>0</v>
      </c>
      <c r="P9" s="423">
        <v>0</v>
      </c>
      <c r="Q9" s="422">
        <f t="shared" si="0"/>
        <v>4</v>
      </c>
      <c r="R9" s="424">
        <f t="shared" si="0"/>
        <v>140206</v>
      </c>
    </row>
    <row r="10" spans="1:18" ht="12.75">
      <c r="A10" s="410"/>
      <c r="B10" s="421" t="s">
        <v>21</v>
      </c>
      <c r="C10" s="422">
        <v>0</v>
      </c>
      <c r="D10" s="423">
        <v>0</v>
      </c>
      <c r="E10" s="422">
        <v>20</v>
      </c>
      <c r="F10" s="423">
        <v>435703</v>
      </c>
      <c r="G10" s="422">
        <v>24</v>
      </c>
      <c r="H10" s="423">
        <v>974463</v>
      </c>
      <c r="I10" s="422">
        <v>12</v>
      </c>
      <c r="J10" s="423">
        <v>1741291</v>
      </c>
      <c r="K10" s="422">
        <v>0</v>
      </c>
      <c r="L10" s="423">
        <v>0</v>
      </c>
      <c r="M10" s="422">
        <v>3</v>
      </c>
      <c r="N10" s="423">
        <v>666148</v>
      </c>
      <c r="O10" s="422">
        <v>2</v>
      </c>
      <c r="P10" s="423">
        <v>125155</v>
      </c>
      <c r="Q10" s="422">
        <f t="shared" si="0"/>
        <v>61</v>
      </c>
      <c r="R10" s="424">
        <f t="shared" si="0"/>
        <v>3942760</v>
      </c>
    </row>
    <row r="11" spans="1:18" ht="12.75">
      <c r="A11" s="410"/>
      <c r="B11" s="421" t="s">
        <v>22</v>
      </c>
      <c r="C11" s="422">
        <v>0</v>
      </c>
      <c r="D11" s="423">
        <v>0</v>
      </c>
      <c r="E11" s="422">
        <v>8</v>
      </c>
      <c r="F11" s="423">
        <v>153525</v>
      </c>
      <c r="G11" s="422">
        <v>2</v>
      </c>
      <c r="H11" s="423">
        <v>66860</v>
      </c>
      <c r="I11" s="422">
        <v>0</v>
      </c>
      <c r="J11" s="423">
        <v>0</v>
      </c>
      <c r="K11" s="422">
        <v>0</v>
      </c>
      <c r="L11" s="423">
        <v>0</v>
      </c>
      <c r="M11" s="422">
        <v>0</v>
      </c>
      <c r="N11" s="423">
        <v>0</v>
      </c>
      <c r="O11" s="422">
        <v>0</v>
      </c>
      <c r="P11" s="423">
        <v>0</v>
      </c>
      <c r="Q11" s="422">
        <f t="shared" si="0"/>
        <v>10</v>
      </c>
      <c r="R11" s="424">
        <f t="shared" si="0"/>
        <v>220385</v>
      </c>
    </row>
    <row r="12" spans="1:18" ht="12.75">
      <c r="A12" s="410"/>
      <c r="B12" s="421" t="s">
        <v>146</v>
      </c>
      <c r="C12" s="422">
        <v>403</v>
      </c>
      <c r="D12" s="423">
        <v>7522299</v>
      </c>
      <c r="E12" s="422">
        <v>231</v>
      </c>
      <c r="F12" s="423">
        <v>5388491.0099</v>
      </c>
      <c r="G12" s="422">
        <v>533</v>
      </c>
      <c r="H12" s="423">
        <v>14331916.0005</v>
      </c>
      <c r="I12" s="422">
        <v>8</v>
      </c>
      <c r="J12" s="423">
        <v>805433</v>
      </c>
      <c r="K12" s="422">
        <v>1</v>
      </c>
      <c r="L12" s="423">
        <v>113593</v>
      </c>
      <c r="M12" s="422">
        <v>0</v>
      </c>
      <c r="N12" s="423">
        <v>0</v>
      </c>
      <c r="O12" s="422">
        <v>46</v>
      </c>
      <c r="P12" s="423">
        <v>1407493.0696</v>
      </c>
      <c r="Q12" s="422">
        <f t="shared" si="0"/>
        <v>1222</v>
      </c>
      <c r="R12" s="424">
        <f t="shared" si="0"/>
        <v>29569225.08</v>
      </c>
    </row>
    <row r="13" spans="1:18" ht="12.75">
      <c r="A13" s="410"/>
      <c r="B13" s="421" t="s">
        <v>24</v>
      </c>
      <c r="C13" s="422">
        <v>1263</v>
      </c>
      <c r="D13" s="423">
        <v>24971278</v>
      </c>
      <c r="E13" s="422">
        <v>815</v>
      </c>
      <c r="F13" s="423">
        <v>19316815</v>
      </c>
      <c r="G13" s="422">
        <v>2597</v>
      </c>
      <c r="H13" s="423">
        <v>75018246</v>
      </c>
      <c r="I13" s="422">
        <v>74</v>
      </c>
      <c r="J13" s="423">
        <v>5843340</v>
      </c>
      <c r="K13" s="422">
        <v>2</v>
      </c>
      <c r="L13" s="423">
        <v>187418</v>
      </c>
      <c r="M13" s="422">
        <v>0</v>
      </c>
      <c r="N13" s="423">
        <v>0</v>
      </c>
      <c r="O13" s="422">
        <v>374</v>
      </c>
      <c r="P13" s="423">
        <v>10823670.14</v>
      </c>
      <c r="Q13" s="422">
        <f t="shared" si="0"/>
        <v>5125</v>
      </c>
      <c r="R13" s="424">
        <f t="shared" si="0"/>
        <v>136160767.14</v>
      </c>
    </row>
    <row r="14" spans="1:18" ht="12.75">
      <c r="A14" s="410"/>
      <c r="B14" s="421" t="s">
        <v>26</v>
      </c>
      <c r="C14" s="422">
        <v>63</v>
      </c>
      <c r="D14" s="423">
        <v>1249141</v>
      </c>
      <c r="E14" s="422">
        <v>235</v>
      </c>
      <c r="F14" s="423">
        <v>5958451</v>
      </c>
      <c r="G14" s="422">
        <v>363</v>
      </c>
      <c r="H14" s="423">
        <v>11764713</v>
      </c>
      <c r="I14" s="422">
        <v>7</v>
      </c>
      <c r="J14" s="423">
        <v>475226</v>
      </c>
      <c r="K14" s="422">
        <v>3</v>
      </c>
      <c r="L14" s="423">
        <v>191839</v>
      </c>
      <c r="M14" s="422">
        <v>0</v>
      </c>
      <c r="N14" s="423">
        <v>-5828</v>
      </c>
      <c r="O14" s="422">
        <v>101</v>
      </c>
      <c r="P14" s="423">
        <v>4989263.17</v>
      </c>
      <c r="Q14" s="422">
        <f t="shared" si="0"/>
        <v>772</v>
      </c>
      <c r="R14" s="424">
        <f t="shared" si="0"/>
        <v>24622805.17</v>
      </c>
    </row>
    <row r="15" spans="1:18" ht="12.75">
      <c r="A15" s="410"/>
      <c r="B15" s="421" t="s">
        <v>27</v>
      </c>
      <c r="C15" s="422">
        <v>35</v>
      </c>
      <c r="D15" s="423">
        <v>736967</v>
      </c>
      <c r="E15" s="422">
        <v>103</v>
      </c>
      <c r="F15" s="423">
        <v>2516386</v>
      </c>
      <c r="G15" s="422">
        <v>1116</v>
      </c>
      <c r="H15" s="423">
        <v>31530878</v>
      </c>
      <c r="I15" s="422">
        <v>47</v>
      </c>
      <c r="J15" s="423">
        <v>5709060.66</v>
      </c>
      <c r="K15" s="422">
        <v>9</v>
      </c>
      <c r="L15" s="423">
        <v>1175534.95</v>
      </c>
      <c r="M15" s="422">
        <v>1</v>
      </c>
      <c r="N15" s="423">
        <v>178092</v>
      </c>
      <c r="O15" s="422">
        <v>64</v>
      </c>
      <c r="P15" s="423">
        <v>2869449</v>
      </c>
      <c r="Q15" s="422">
        <f t="shared" si="0"/>
        <v>1375</v>
      </c>
      <c r="R15" s="424">
        <f t="shared" si="0"/>
        <v>44716367.61</v>
      </c>
    </row>
    <row r="16" spans="1:18" ht="12.75">
      <c r="A16" s="410"/>
      <c r="B16" s="421" t="s">
        <v>349</v>
      </c>
      <c r="C16" s="422">
        <v>230</v>
      </c>
      <c r="D16" s="423">
        <v>4602132</v>
      </c>
      <c r="E16" s="422">
        <v>8</v>
      </c>
      <c r="F16" s="423">
        <v>194888</v>
      </c>
      <c r="G16" s="422">
        <v>235</v>
      </c>
      <c r="H16" s="423">
        <v>7104363</v>
      </c>
      <c r="I16" s="422">
        <v>0</v>
      </c>
      <c r="J16" s="423">
        <v>0</v>
      </c>
      <c r="K16" s="422">
        <v>0</v>
      </c>
      <c r="L16" s="423">
        <v>0</v>
      </c>
      <c r="M16" s="422">
        <v>0</v>
      </c>
      <c r="N16" s="423">
        <v>0</v>
      </c>
      <c r="O16" s="422">
        <v>0</v>
      </c>
      <c r="P16" s="423">
        <v>0</v>
      </c>
      <c r="Q16" s="422">
        <f t="shared" si="0"/>
        <v>473</v>
      </c>
      <c r="R16" s="424">
        <f t="shared" si="0"/>
        <v>11901383</v>
      </c>
    </row>
    <row r="17" spans="1:18" ht="12.75">
      <c r="A17" s="410"/>
      <c r="B17" s="421" t="s">
        <v>30</v>
      </c>
      <c r="C17" s="422">
        <v>6</v>
      </c>
      <c r="D17" s="423">
        <v>114340</v>
      </c>
      <c r="E17" s="422">
        <v>70</v>
      </c>
      <c r="F17" s="423">
        <v>1586823</v>
      </c>
      <c r="G17" s="422">
        <v>26</v>
      </c>
      <c r="H17" s="423">
        <v>658711</v>
      </c>
      <c r="I17" s="422">
        <v>4</v>
      </c>
      <c r="J17" s="423">
        <v>337339</v>
      </c>
      <c r="K17" s="422">
        <v>93</v>
      </c>
      <c r="L17" s="423">
        <v>8954236.07</v>
      </c>
      <c r="M17" s="422">
        <v>0</v>
      </c>
      <c r="N17" s="423">
        <v>0</v>
      </c>
      <c r="O17" s="422">
        <v>127</v>
      </c>
      <c r="P17" s="423">
        <v>22906695.93</v>
      </c>
      <c r="Q17" s="422">
        <f t="shared" si="0"/>
        <v>326</v>
      </c>
      <c r="R17" s="424">
        <f t="shared" si="0"/>
        <v>34558145</v>
      </c>
    </row>
    <row r="18" spans="1:18" ht="12.75">
      <c r="A18" s="410"/>
      <c r="B18" s="421" t="s">
        <v>350</v>
      </c>
      <c r="C18" s="422">
        <v>29</v>
      </c>
      <c r="D18" s="423">
        <v>760656</v>
      </c>
      <c r="E18" s="422">
        <v>30</v>
      </c>
      <c r="F18" s="423">
        <v>705328</v>
      </c>
      <c r="G18" s="422">
        <v>33</v>
      </c>
      <c r="H18" s="423">
        <v>685205</v>
      </c>
      <c r="I18" s="422">
        <v>7</v>
      </c>
      <c r="J18" s="423">
        <v>540771</v>
      </c>
      <c r="K18" s="422">
        <v>0</v>
      </c>
      <c r="L18" s="423">
        <v>0</v>
      </c>
      <c r="M18" s="422">
        <v>0</v>
      </c>
      <c r="N18" s="423">
        <v>0</v>
      </c>
      <c r="O18" s="422">
        <v>222</v>
      </c>
      <c r="P18" s="423">
        <v>6014568</v>
      </c>
      <c r="Q18" s="422">
        <f t="shared" si="0"/>
        <v>321</v>
      </c>
      <c r="R18" s="424">
        <f t="shared" si="0"/>
        <v>8706528</v>
      </c>
    </row>
    <row r="19" spans="1:18" ht="12.75">
      <c r="A19" s="410"/>
      <c r="B19" s="421" t="s">
        <v>28</v>
      </c>
      <c r="C19" s="422">
        <v>0</v>
      </c>
      <c r="D19" s="423">
        <v>0</v>
      </c>
      <c r="E19" s="422">
        <v>0</v>
      </c>
      <c r="F19" s="423">
        <v>0</v>
      </c>
      <c r="G19" s="422">
        <v>6</v>
      </c>
      <c r="H19" s="423">
        <v>184141</v>
      </c>
      <c r="I19" s="422">
        <v>0</v>
      </c>
      <c r="J19" s="423">
        <v>0</v>
      </c>
      <c r="K19" s="422">
        <v>0</v>
      </c>
      <c r="L19" s="423">
        <v>0</v>
      </c>
      <c r="M19" s="422">
        <v>0</v>
      </c>
      <c r="N19" s="423">
        <v>0</v>
      </c>
      <c r="O19" s="422">
        <v>0</v>
      </c>
      <c r="P19" s="423">
        <v>0</v>
      </c>
      <c r="Q19" s="422">
        <f t="shared" si="0"/>
        <v>6</v>
      </c>
      <c r="R19" s="424">
        <f t="shared" si="0"/>
        <v>184141</v>
      </c>
    </row>
    <row r="20" spans="1:18" ht="12.75">
      <c r="A20" s="410"/>
      <c r="B20" s="421" t="s">
        <v>31</v>
      </c>
      <c r="C20" s="422">
        <v>0</v>
      </c>
      <c r="D20" s="423">
        <v>0</v>
      </c>
      <c r="E20" s="422">
        <v>0</v>
      </c>
      <c r="F20" s="423">
        <v>0</v>
      </c>
      <c r="G20" s="422">
        <v>3</v>
      </c>
      <c r="H20" s="423">
        <v>95852</v>
      </c>
      <c r="I20" s="422">
        <v>1</v>
      </c>
      <c r="J20" s="423">
        <v>138308</v>
      </c>
      <c r="K20" s="422">
        <v>0</v>
      </c>
      <c r="L20" s="423">
        <v>0</v>
      </c>
      <c r="M20" s="422">
        <v>0</v>
      </c>
      <c r="N20" s="423">
        <v>0</v>
      </c>
      <c r="O20" s="422">
        <v>1</v>
      </c>
      <c r="P20" s="423">
        <v>39995</v>
      </c>
      <c r="Q20" s="422">
        <f t="shared" si="0"/>
        <v>5</v>
      </c>
      <c r="R20" s="424">
        <f t="shared" si="0"/>
        <v>274155</v>
      </c>
    </row>
    <row r="21" spans="1:18" ht="12.75">
      <c r="A21" s="410"/>
      <c r="B21" s="421" t="s">
        <v>33</v>
      </c>
      <c r="C21" s="422">
        <v>0</v>
      </c>
      <c r="D21" s="423">
        <v>0</v>
      </c>
      <c r="E21" s="422">
        <v>0</v>
      </c>
      <c r="F21" s="423">
        <v>0</v>
      </c>
      <c r="G21" s="422">
        <v>3</v>
      </c>
      <c r="H21" s="423">
        <v>77052</v>
      </c>
      <c r="I21" s="422">
        <v>0</v>
      </c>
      <c r="J21" s="423">
        <v>0</v>
      </c>
      <c r="K21" s="422">
        <v>0</v>
      </c>
      <c r="L21" s="423">
        <v>0</v>
      </c>
      <c r="M21" s="422">
        <v>0</v>
      </c>
      <c r="N21" s="423">
        <v>0</v>
      </c>
      <c r="O21" s="422">
        <v>0</v>
      </c>
      <c r="P21" s="423">
        <v>0</v>
      </c>
      <c r="Q21" s="422">
        <f t="shared" si="0"/>
        <v>3</v>
      </c>
      <c r="R21" s="424">
        <f t="shared" si="0"/>
        <v>77052</v>
      </c>
    </row>
    <row r="22" spans="1:18" ht="12.75">
      <c r="A22" s="410"/>
      <c r="B22" s="421" t="s">
        <v>34</v>
      </c>
      <c r="C22" s="422">
        <v>10983</v>
      </c>
      <c r="D22" s="423">
        <v>180507687.72</v>
      </c>
      <c r="E22" s="422">
        <v>11811</v>
      </c>
      <c r="F22" s="423">
        <v>250687469.85</v>
      </c>
      <c r="G22" s="422">
        <v>9735</v>
      </c>
      <c r="H22" s="423">
        <v>254372362.97</v>
      </c>
      <c r="I22" s="422">
        <v>280</v>
      </c>
      <c r="J22" s="423">
        <v>20920879</v>
      </c>
      <c r="K22" s="422">
        <v>422</v>
      </c>
      <c r="L22" s="423">
        <v>56429783.7597</v>
      </c>
      <c r="M22" s="422">
        <v>134</v>
      </c>
      <c r="N22" s="423">
        <v>17826055</v>
      </c>
      <c r="O22" s="422">
        <v>1270</v>
      </c>
      <c r="P22" s="423">
        <v>33375377.16</v>
      </c>
      <c r="Q22" s="422">
        <f t="shared" si="0"/>
        <v>34635</v>
      </c>
      <c r="R22" s="424">
        <f t="shared" si="0"/>
        <v>814119615.4597</v>
      </c>
    </row>
    <row r="23" spans="1:18" ht="12.75">
      <c r="A23" s="410"/>
      <c r="B23" s="421" t="s">
        <v>351</v>
      </c>
      <c r="C23" s="422">
        <v>0</v>
      </c>
      <c r="D23" s="423">
        <v>0</v>
      </c>
      <c r="E23" s="422">
        <v>1</v>
      </c>
      <c r="F23" s="423">
        <v>23620</v>
      </c>
      <c r="G23" s="422">
        <v>0</v>
      </c>
      <c r="H23" s="423">
        <v>0</v>
      </c>
      <c r="I23" s="422">
        <v>0</v>
      </c>
      <c r="J23" s="423">
        <v>0</v>
      </c>
      <c r="K23" s="422">
        <v>0</v>
      </c>
      <c r="L23" s="423">
        <v>0</v>
      </c>
      <c r="M23" s="422">
        <v>0</v>
      </c>
      <c r="N23" s="423">
        <v>0</v>
      </c>
      <c r="O23" s="422">
        <v>0</v>
      </c>
      <c r="P23" s="423">
        <v>0</v>
      </c>
      <c r="Q23" s="422">
        <f t="shared" si="0"/>
        <v>1</v>
      </c>
      <c r="R23" s="424">
        <f t="shared" si="0"/>
        <v>23620</v>
      </c>
    </row>
    <row r="24" spans="1:18" ht="12.75">
      <c r="A24" s="410"/>
      <c r="B24" s="421" t="s">
        <v>37</v>
      </c>
      <c r="C24" s="422">
        <v>0</v>
      </c>
      <c r="D24" s="423">
        <v>0</v>
      </c>
      <c r="E24" s="422">
        <v>1</v>
      </c>
      <c r="F24" s="423">
        <v>33149</v>
      </c>
      <c r="G24" s="422">
        <v>3</v>
      </c>
      <c r="H24" s="423">
        <v>114727</v>
      </c>
      <c r="I24" s="422">
        <v>0</v>
      </c>
      <c r="J24" s="423">
        <v>0</v>
      </c>
      <c r="K24" s="422">
        <v>0</v>
      </c>
      <c r="L24" s="423">
        <v>0</v>
      </c>
      <c r="M24" s="422">
        <v>0</v>
      </c>
      <c r="N24" s="423">
        <v>0</v>
      </c>
      <c r="O24" s="422">
        <v>0</v>
      </c>
      <c r="P24" s="423">
        <v>0</v>
      </c>
      <c r="Q24" s="422">
        <f t="shared" si="0"/>
        <v>4</v>
      </c>
      <c r="R24" s="424">
        <f t="shared" si="0"/>
        <v>147876</v>
      </c>
    </row>
    <row r="25" spans="1:18" ht="12.75">
      <c r="A25" s="410"/>
      <c r="B25" s="421" t="s">
        <v>43</v>
      </c>
      <c r="C25" s="422">
        <v>0</v>
      </c>
      <c r="D25" s="423">
        <v>0</v>
      </c>
      <c r="E25" s="422">
        <v>5</v>
      </c>
      <c r="F25" s="423">
        <v>122175</v>
      </c>
      <c r="G25" s="422">
        <v>3</v>
      </c>
      <c r="H25" s="423">
        <v>78351</v>
      </c>
      <c r="I25" s="422">
        <v>1</v>
      </c>
      <c r="J25" s="423">
        <v>119335</v>
      </c>
      <c r="K25" s="422">
        <v>0</v>
      </c>
      <c r="L25" s="423">
        <v>0</v>
      </c>
      <c r="M25" s="422">
        <v>0</v>
      </c>
      <c r="N25" s="423">
        <v>0</v>
      </c>
      <c r="O25" s="422">
        <v>2</v>
      </c>
      <c r="P25" s="423">
        <v>62077</v>
      </c>
      <c r="Q25" s="422">
        <f t="shared" si="0"/>
        <v>11</v>
      </c>
      <c r="R25" s="424">
        <f t="shared" si="0"/>
        <v>381938</v>
      </c>
    </row>
    <row r="26" spans="1:18" ht="12.75">
      <c r="A26" s="410"/>
      <c r="B26" s="421" t="s">
        <v>352</v>
      </c>
      <c r="C26" s="422">
        <v>0</v>
      </c>
      <c r="D26" s="423">
        <v>0</v>
      </c>
      <c r="E26" s="422">
        <v>7</v>
      </c>
      <c r="F26" s="423">
        <v>162724</v>
      </c>
      <c r="G26" s="422">
        <v>10</v>
      </c>
      <c r="H26" s="423">
        <v>249622</v>
      </c>
      <c r="I26" s="422">
        <v>0</v>
      </c>
      <c r="J26" s="423">
        <v>0</v>
      </c>
      <c r="K26" s="422">
        <v>0</v>
      </c>
      <c r="L26" s="423">
        <v>0</v>
      </c>
      <c r="M26" s="422">
        <v>0</v>
      </c>
      <c r="N26" s="423">
        <v>0</v>
      </c>
      <c r="O26" s="422">
        <v>4</v>
      </c>
      <c r="P26" s="423">
        <v>409854.08</v>
      </c>
      <c r="Q26" s="422">
        <f t="shared" si="0"/>
        <v>21</v>
      </c>
      <c r="R26" s="424">
        <f t="shared" si="0"/>
        <v>822200.0800000001</v>
      </c>
    </row>
    <row r="27" spans="1:18" ht="12.75">
      <c r="A27" s="410"/>
      <c r="B27" s="421" t="s">
        <v>45</v>
      </c>
      <c r="C27" s="422">
        <v>78</v>
      </c>
      <c r="D27" s="423">
        <v>1378080</v>
      </c>
      <c r="E27" s="422">
        <v>111</v>
      </c>
      <c r="F27" s="423">
        <v>2318814</v>
      </c>
      <c r="G27" s="422">
        <v>243</v>
      </c>
      <c r="H27" s="423">
        <v>5981500</v>
      </c>
      <c r="I27" s="422">
        <v>0</v>
      </c>
      <c r="J27" s="423">
        <v>0</v>
      </c>
      <c r="K27" s="422">
        <v>0</v>
      </c>
      <c r="L27" s="423">
        <v>0</v>
      </c>
      <c r="M27" s="422">
        <v>0</v>
      </c>
      <c r="N27" s="423">
        <v>0</v>
      </c>
      <c r="O27" s="422">
        <v>0</v>
      </c>
      <c r="P27" s="423">
        <v>0</v>
      </c>
      <c r="Q27" s="422">
        <f t="shared" si="0"/>
        <v>432</v>
      </c>
      <c r="R27" s="424">
        <f t="shared" si="0"/>
        <v>9678394</v>
      </c>
    </row>
    <row r="28" spans="1:18" ht="12.75">
      <c r="A28" s="410"/>
      <c r="B28" s="421" t="s">
        <v>46</v>
      </c>
      <c r="C28" s="422">
        <v>0</v>
      </c>
      <c r="D28" s="423">
        <v>600</v>
      </c>
      <c r="E28" s="422">
        <v>0</v>
      </c>
      <c r="F28" s="423">
        <v>0</v>
      </c>
      <c r="G28" s="422">
        <v>0</v>
      </c>
      <c r="H28" s="423">
        <v>0</v>
      </c>
      <c r="I28" s="422">
        <v>0</v>
      </c>
      <c r="J28" s="423">
        <v>0</v>
      </c>
      <c r="K28" s="422">
        <v>0</v>
      </c>
      <c r="L28" s="423">
        <v>0</v>
      </c>
      <c r="M28" s="422">
        <v>0</v>
      </c>
      <c r="N28" s="423">
        <v>0</v>
      </c>
      <c r="O28" s="422">
        <v>0</v>
      </c>
      <c r="P28" s="423">
        <v>0</v>
      </c>
      <c r="Q28" s="422">
        <f t="shared" si="0"/>
        <v>0</v>
      </c>
      <c r="R28" s="424">
        <f t="shared" si="0"/>
        <v>600</v>
      </c>
    </row>
    <row r="29" spans="1:18" ht="12.75">
      <c r="A29" s="425"/>
      <c r="B29" s="426" t="s">
        <v>55</v>
      </c>
      <c r="C29" s="427">
        <f aca="true" t="shared" si="1" ref="C29:R29">SUM(C7:C28)</f>
        <v>13152</v>
      </c>
      <c r="D29" s="428">
        <f t="shared" si="1"/>
        <v>223062902.72</v>
      </c>
      <c r="E29" s="427">
        <f t="shared" si="1"/>
        <v>13694</v>
      </c>
      <c r="F29" s="428">
        <f t="shared" si="1"/>
        <v>294449676.8599</v>
      </c>
      <c r="G29" s="427">
        <f t="shared" si="1"/>
        <v>16828</v>
      </c>
      <c r="H29" s="428">
        <f t="shared" si="1"/>
        <v>449973392.9705</v>
      </c>
      <c r="I29" s="427">
        <f t="shared" si="1"/>
        <v>542</v>
      </c>
      <c r="J29" s="428">
        <f t="shared" si="1"/>
        <v>45943036.66</v>
      </c>
      <c r="K29" s="427">
        <f t="shared" si="1"/>
        <v>537</v>
      </c>
      <c r="L29" s="428">
        <f t="shared" si="1"/>
        <v>67649552.4197</v>
      </c>
      <c r="M29" s="427">
        <f t="shared" si="1"/>
        <v>138</v>
      </c>
      <c r="N29" s="428">
        <f t="shared" si="1"/>
        <v>18664467</v>
      </c>
      <c r="O29" s="427">
        <f t="shared" si="1"/>
        <v>2221</v>
      </c>
      <c r="P29" s="428">
        <f t="shared" si="1"/>
        <v>84414200.5296</v>
      </c>
      <c r="Q29" s="427">
        <f t="shared" si="1"/>
        <v>47112</v>
      </c>
      <c r="R29" s="429">
        <f t="shared" si="1"/>
        <v>1184157229.1597</v>
      </c>
    </row>
    <row r="30" spans="1:18" ht="12.75">
      <c r="A30" s="410"/>
      <c r="B30" s="421" t="s">
        <v>48</v>
      </c>
      <c r="C30" s="422">
        <v>12</v>
      </c>
      <c r="D30" s="423">
        <v>223811</v>
      </c>
      <c r="E30" s="422">
        <v>52</v>
      </c>
      <c r="F30" s="423">
        <v>1130297</v>
      </c>
      <c r="G30" s="422">
        <v>46</v>
      </c>
      <c r="H30" s="423">
        <v>1276353</v>
      </c>
      <c r="I30" s="422">
        <v>5</v>
      </c>
      <c r="J30" s="423">
        <v>459647</v>
      </c>
      <c r="K30" s="422">
        <v>3</v>
      </c>
      <c r="L30" s="423">
        <v>630915</v>
      </c>
      <c r="M30" s="422">
        <v>1</v>
      </c>
      <c r="N30" s="423">
        <v>79295</v>
      </c>
      <c r="O30" s="422">
        <v>0</v>
      </c>
      <c r="P30" s="423">
        <v>0</v>
      </c>
      <c r="Q30" s="422">
        <f aca="true" t="shared" si="2" ref="Q30:R33">SUM(C30,E30,G30,I30,K30,M30,O30)</f>
        <v>119</v>
      </c>
      <c r="R30" s="424">
        <f t="shared" si="2"/>
        <v>3800318</v>
      </c>
    </row>
    <row r="31" spans="1:18" ht="12.75">
      <c r="A31" s="410"/>
      <c r="B31" s="421" t="s">
        <v>49</v>
      </c>
      <c r="C31" s="422">
        <v>135</v>
      </c>
      <c r="D31" s="423">
        <v>3459768</v>
      </c>
      <c r="E31" s="422">
        <v>590</v>
      </c>
      <c r="F31" s="423">
        <v>13831222.9917</v>
      </c>
      <c r="G31" s="422">
        <v>267</v>
      </c>
      <c r="H31" s="423">
        <v>8592754.99</v>
      </c>
      <c r="I31" s="422">
        <v>52</v>
      </c>
      <c r="J31" s="423">
        <v>5129971.01</v>
      </c>
      <c r="K31" s="422">
        <v>60</v>
      </c>
      <c r="L31" s="423">
        <v>6703882.5802</v>
      </c>
      <c r="M31" s="422">
        <v>3</v>
      </c>
      <c r="N31" s="423">
        <v>339890</v>
      </c>
      <c r="O31" s="422">
        <v>71</v>
      </c>
      <c r="P31" s="423">
        <v>6207568.5</v>
      </c>
      <c r="Q31" s="422">
        <f t="shared" si="2"/>
        <v>1178</v>
      </c>
      <c r="R31" s="424">
        <f t="shared" si="2"/>
        <v>44265058.0719</v>
      </c>
    </row>
    <row r="32" spans="1:18" ht="12.75">
      <c r="A32" s="410"/>
      <c r="B32" s="421" t="s">
        <v>50</v>
      </c>
      <c r="C32" s="422">
        <v>55</v>
      </c>
      <c r="D32" s="423">
        <v>942073</v>
      </c>
      <c r="E32" s="422">
        <v>36</v>
      </c>
      <c r="F32" s="423">
        <v>896293</v>
      </c>
      <c r="G32" s="422">
        <v>240</v>
      </c>
      <c r="H32" s="423">
        <v>6273603.0005</v>
      </c>
      <c r="I32" s="422">
        <v>39</v>
      </c>
      <c r="J32" s="423">
        <v>3850034.9997</v>
      </c>
      <c r="K32" s="422">
        <v>2</v>
      </c>
      <c r="L32" s="423">
        <v>144636</v>
      </c>
      <c r="M32" s="422">
        <v>0</v>
      </c>
      <c r="N32" s="423">
        <v>0</v>
      </c>
      <c r="O32" s="422">
        <v>107</v>
      </c>
      <c r="P32" s="423">
        <v>3260922.53</v>
      </c>
      <c r="Q32" s="422">
        <f t="shared" si="2"/>
        <v>479</v>
      </c>
      <c r="R32" s="424">
        <f t="shared" si="2"/>
        <v>15367562.530199999</v>
      </c>
    </row>
    <row r="33" spans="1:18" ht="12.75">
      <c r="A33" s="410"/>
      <c r="B33" s="421" t="s">
        <v>353</v>
      </c>
      <c r="C33" s="422">
        <v>5</v>
      </c>
      <c r="D33" s="423">
        <v>79996</v>
      </c>
      <c r="E33" s="422">
        <v>471</v>
      </c>
      <c r="F33" s="423">
        <v>10002059.9982</v>
      </c>
      <c r="G33" s="422">
        <v>248</v>
      </c>
      <c r="H33" s="423">
        <v>8420803.9996</v>
      </c>
      <c r="I33" s="422">
        <v>79</v>
      </c>
      <c r="J33" s="423">
        <v>7719854.9901</v>
      </c>
      <c r="K33" s="422">
        <v>16</v>
      </c>
      <c r="L33" s="423">
        <v>1924596.28</v>
      </c>
      <c r="M33" s="422">
        <v>2</v>
      </c>
      <c r="N33" s="423">
        <v>337036</v>
      </c>
      <c r="O33" s="422">
        <v>311</v>
      </c>
      <c r="P33" s="423">
        <v>29659334.98</v>
      </c>
      <c r="Q33" s="422">
        <f t="shared" si="2"/>
        <v>1132</v>
      </c>
      <c r="R33" s="424">
        <f t="shared" si="2"/>
        <v>58143682.2479</v>
      </c>
    </row>
    <row r="34" spans="1:18" ht="12.75">
      <c r="A34" s="425"/>
      <c r="B34" s="430" t="s">
        <v>56</v>
      </c>
      <c r="C34" s="427">
        <f aca="true" t="shared" si="3" ref="C34:R34">SUM(C30:C33)</f>
        <v>207</v>
      </c>
      <c r="D34" s="428">
        <f t="shared" si="3"/>
        <v>4705648</v>
      </c>
      <c r="E34" s="427">
        <f t="shared" si="3"/>
        <v>1149</v>
      </c>
      <c r="F34" s="428">
        <f t="shared" si="3"/>
        <v>25859872.9899</v>
      </c>
      <c r="G34" s="427">
        <f t="shared" si="3"/>
        <v>801</v>
      </c>
      <c r="H34" s="428">
        <f t="shared" si="3"/>
        <v>24563514.9901</v>
      </c>
      <c r="I34" s="427">
        <f t="shared" si="3"/>
        <v>175</v>
      </c>
      <c r="J34" s="428">
        <f t="shared" si="3"/>
        <v>17159507.9998</v>
      </c>
      <c r="K34" s="427">
        <f t="shared" si="3"/>
        <v>81</v>
      </c>
      <c r="L34" s="428">
        <f t="shared" si="3"/>
        <v>9404029.860199999</v>
      </c>
      <c r="M34" s="427">
        <f t="shared" si="3"/>
        <v>6</v>
      </c>
      <c r="N34" s="428">
        <f t="shared" si="3"/>
        <v>756221</v>
      </c>
      <c r="O34" s="427">
        <f t="shared" si="3"/>
        <v>489</v>
      </c>
      <c r="P34" s="428">
        <f t="shared" si="3"/>
        <v>39127826.01</v>
      </c>
      <c r="Q34" s="427">
        <f t="shared" si="3"/>
        <v>2908</v>
      </c>
      <c r="R34" s="429">
        <f t="shared" si="3"/>
        <v>121576620.85</v>
      </c>
    </row>
    <row r="35" spans="1:18" ht="12.75">
      <c r="A35" s="431"/>
      <c r="B35" s="421" t="s">
        <v>354</v>
      </c>
      <c r="C35" s="422">
        <v>6</v>
      </c>
      <c r="D35" s="423">
        <v>128220</v>
      </c>
      <c r="E35" s="422">
        <v>16</v>
      </c>
      <c r="F35" s="423">
        <v>414121</v>
      </c>
      <c r="G35" s="422">
        <v>41</v>
      </c>
      <c r="H35" s="423">
        <v>1112692</v>
      </c>
      <c r="I35" s="422">
        <v>0</v>
      </c>
      <c r="J35" s="423">
        <v>0</v>
      </c>
      <c r="K35" s="422">
        <v>0</v>
      </c>
      <c r="L35" s="423">
        <v>0</v>
      </c>
      <c r="M35" s="422">
        <v>0</v>
      </c>
      <c r="N35" s="423">
        <v>0</v>
      </c>
      <c r="O35" s="422">
        <v>31</v>
      </c>
      <c r="P35" s="423">
        <v>714349</v>
      </c>
      <c r="Q35" s="422">
        <f>SUM(C35,E35,G35,I35,K35,M35,O35)</f>
        <v>94</v>
      </c>
      <c r="R35" s="424">
        <f>SUM(D35,F35,H35,J35,L35,N35,P35)</f>
        <v>2369382</v>
      </c>
    </row>
    <row r="36" spans="1:18" ht="12.75">
      <c r="A36" s="425"/>
      <c r="B36" s="430" t="s">
        <v>355</v>
      </c>
      <c r="C36" s="427">
        <f aca="true" t="shared" si="4" ref="C36:R36">C35</f>
        <v>6</v>
      </c>
      <c r="D36" s="428">
        <f t="shared" si="4"/>
        <v>128220</v>
      </c>
      <c r="E36" s="427">
        <f t="shared" si="4"/>
        <v>16</v>
      </c>
      <c r="F36" s="428">
        <f t="shared" si="4"/>
        <v>414121</v>
      </c>
      <c r="G36" s="427">
        <f t="shared" si="4"/>
        <v>41</v>
      </c>
      <c r="H36" s="428">
        <f t="shared" si="4"/>
        <v>1112692</v>
      </c>
      <c r="I36" s="427">
        <f t="shared" si="4"/>
        <v>0</v>
      </c>
      <c r="J36" s="428">
        <f t="shared" si="4"/>
        <v>0</v>
      </c>
      <c r="K36" s="427">
        <f t="shared" si="4"/>
        <v>0</v>
      </c>
      <c r="L36" s="428">
        <f t="shared" si="4"/>
        <v>0</v>
      </c>
      <c r="M36" s="427">
        <f t="shared" si="4"/>
        <v>0</v>
      </c>
      <c r="N36" s="428">
        <f t="shared" si="4"/>
        <v>0</v>
      </c>
      <c r="O36" s="427">
        <f t="shared" si="4"/>
        <v>31</v>
      </c>
      <c r="P36" s="428">
        <f t="shared" si="4"/>
        <v>714349</v>
      </c>
      <c r="Q36" s="427">
        <f t="shared" si="4"/>
        <v>94</v>
      </c>
      <c r="R36" s="429">
        <f t="shared" si="4"/>
        <v>2369382</v>
      </c>
    </row>
    <row r="37" spans="1:18" ht="12.75">
      <c r="A37" s="431"/>
      <c r="B37" s="421"/>
      <c r="C37" s="432"/>
      <c r="D37" s="423"/>
      <c r="E37" s="432"/>
      <c r="F37" s="423"/>
      <c r="G37" s="432"/>
      <c r="H37" s="423"/>
      <c r="I37" s="432"/>
      <c r="J37" s="423"/>
      <c r="K37" s="432"/>
      <c r="L37" s="423"/>
      <c r="M37" s="432"/>
      <c r="N37" s="423"/>
      <c r="O37" s="432"/>
      <c r="P37" s="423"/>
      <c r="Q37" s="432"/>
      <c r="R37" s="424"/>
    </row>
    <row r="38" spans="1:18" ht="13.5" thickBot="1">
      <c r="A38" s="425"/>
      <c r="B38" s="433" t="s">
        <v>54</v>
      </c>
      <c r="C38" s="434">
        <f aca="true" t="shared" si="5" ref="C38:R38">C29+C34+C36</f>
        <v>13365</v>
      </c>
      <c r="D38" s="435">
        <f t="shared" si="5"/>
        <v>227896770.72</v>
      </c>
      <c r="E38" s="434">
        <f t="shared" si="5"/>
        <v>14859</v>
      </c>
      <c r="F38" s="435">
        <f t="shared" si="5"/>
        <v>320723670.8498</v>
      </c>
      <c r="G38" s="434">
        <f t="shared" si="5"/>
        <v>17670</v>
      </c>
      <c r="H38" s="435">
        <f t="shared" si="5"/>
        <v>475649599.9606</v>
      </c>
      <c r="I38" s="434">
        <f t="shared" si="5"/>
        <v>717</v>
      </c>
      <c r="J38" s="435">
        <f t="shared" si="5"/>
        <v>63102544.65979999</v>
      </c>
      <c r="K38" s="434">
        <f t="shared" si="5"/>
        <v>618</v>
      </c>
      <c r="L38" s="435">
        <f t="shared" si="5"/>
        <v>77053582.2799</v>
      </c>
      <c r="M38" s="434">
        <f t="shared" si="5"/>
        <v>144</v>
      </c>
      <c r="N38" s="435">
        <f t="shared" si="5"/>
        <v>19420688</v>
      </c>
      <c r="O38" s="434">
        <f t="shared" si="5"/>
        <v>2741</v>
      </c>
      <c r="P38" s="435">
        <f t="shared" si="5"/>
        <v>124256375.53959998</v>
      </c>
      <c r="Q38" s="434">
        <f t="shared" si="5"/>
        <v>50114</v>
      </c>
      <c r="R38" s="436">
        <f t="shared" si="5"/>
        <v>1308103232.0096998</v>
      </c>
    </row>
    <row r="39" spans="1:18" ht="12.75">
      <c r="A39" s="410"/>
      <c r="R39" s="437"/>
    </row>
    <row r="40" ht="12.75">
      <c r="R40" s="437"/>
    </row>
    <row r="41" spans="2:18" ht="12.75">
      <c r="B41" s="438" t="s">
        <v>356</v>
      </c>
      <c r="C41" s="439">
        <v>13365</v>
      </c>
      <c r="D41" s="439">
        <v>227896770.72</v>
      </c>
      <c r="E41" s="439">
        <v>14859</v>
      </c>
      <c r="F41" s="439">
        <v>320723670.84979993</v>
      </c>
      <c r="G41" s="439">
        <v>17670</v>
      </c>
      <c r="H41" s="439">
        <v>475649599.9606</v>
      </c>
      <c r="I41" s="439">
        <v>717</v>
      </c>
      <c r="J41" s="439">
        <v>63102544.6598</v>
      </c>
      <c r="K41" s="439">
        <v>618</v>
      </c>
      <c r="L41" s="439">
        <v>77053582.2799</v>
      </c>
      <c r="M41" s="439">
        <v>144</v>
      </c>
      <c r="N41" s="439">
        <v>19420688</v>
      </c>
      <c r="O41" s="439">
        <v>2741</v>
      </c>
      <c r="P41" s="439">
        <v>124256375.5396</v>
      </c>
      <c r="Q41" s="439">
        <v>50114</v>
      </c>
      <c r="R41" s="440">
        <v>1308103232.0096998</v>
      </c>
    </row>
    <row r="43" spans="2:11" ht="72.75" customHeight="1">
      <c r="B43" s="483" t="s">
        <v>357</v>
      </c>
      <c r="C43" s="483"/>
      <c r="D43" s="483"/>
      <c r="E43" s="483"/>
      <c r="F43" s="483"/>
      <c r="G43" s="483"/>
      <c r="H43" s="483"/>
      <c r="I43" s="483"/>
      <c r="J43" s="483"/>
      <c r="K43" s="483"/>
    </row>
  </sheetData>
  <sheetProtection/>
  <mergeCells count="9">
    <mergeCell ref="O5:P5"/>
    <mergeCell ref="Q5:R5"/>
    <mergeCell ref="B43:K43"/>
    <mergeCell ref="C5:D5"/>
    <mergeCell ref="E5:F5"/>
    <mergeCell ref="G5:H5"/>
    <mergeCell ref="I5:J5"/>
    <mergeCell ref="K5:L5"/>
    <mergeCell ref="M5:N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Q79"/>
  <sheetViews>
    <sheetView zoomScalePageLayoutView="0" workbookViewId="0" topLeftCell="A1">
      <selection activeCell="A1" sqref="A1"/>
    </sheetView>
  </sheetViews>
  <sheetFormatPr defaultColWidth="9.140625" defaultRowHeight="12.75"/>
  <cols>
    <col min="2" max="2" width="42.7109375" style="0" customWidth="1"/>
    <col min="3" max="3" width="9.28125" style="0" bestFit="1" customWidth="1"/>
    <col min="4" max="6" width="9.28125" style="0" customWidth="1"/>
    <col min="7" max="7" width="13.421875" style="0" customWidth="1"/>
    <col min="8" max="8" width="11.140625" style="0" customWidth="1"/>
    <col min="9" max="9" width="12.421875" style="0" customWidth="1"/>
    <col min="10" max="10" width="12.57421875" style="0" customWidth="1"/>
    <col min="11" max="11" width="13.28125" style="0" customWidth="1"/>
    <col min="12" max="12" width="10.8515625" style="0" customWidth="1"/>
    <col min="13" max="14" width="12.8515625" style="0" customWidth="1"/>
    <col min="15" max="15" width="10.57421875" style="0" customWidth="1"/>
    <col min="16" max="16" width="14.7109375" style="0" customWidth="1"/>
    <col min="17" max="17" width="14.8515625" style="0" customWidth="1"/>
    <col min="34" max="34" width="13.28125" style="0" customWidth="1"/>
  </cols>
  <sheetData>
    <row r="2" spans="1:2" ht="12.75">
      <c r="A2" s="2"/>
      <c r="B2" s="2" t="s">
        <v>0</v>
      </c>
    </row>
    <row r="3" spans="1:2" ht="18" thickBot="1">
      <c r="A3" s="1"/>
      <c r="B3" s="7" t="s">
        <v>392</v>
      </c>
    </row>
    <row r="4" spans="1:14" ht="17.25">
      <c r="A4" s="1"/>
      <c r="B4" s="461" t="s">
        <v>1</v>
      </c>
      <c r="C4" s="463" t="s">
        <v>98</v>
      </c>
      <c r="D4" s="464"/>
      <c r="E4" s="464"/>
      <c r="F4" s="465"/>
      <c r="G4" s="466" t="s">
        <v>99</v>
      </c>
      <c r="H4" s="467"/>
      <c r="I4" s="467"/>
      <c r="J4" s="467"/>
      <c r="K4" s="466" t="s">
        <v>142</v>
      </c>
      <c r="L4" s="467"/>
      <c r="M4" s="467"/>
      <c r="N4" s="468"/>
    </row>
    <row r="5" spans="1:14" ht="27" thickBot="1">
      <c r="A5" s="1"/>
      <c r="B5" s="462"/>
      <c r="C5" s="116" t="s">
        <v>59</v>
      </c>
      <c r="D5" s="117" t="s">
        <v>390</v>
      </c>
      <c r="E5" s="117" t="s">
        <v>391</v>
      </c>
      <c r="F5" s="118" t="s">
        <v>143</v>
      </c>
      <c r="G5" s="116" t="s">
        <v>59</v>
      </c>
      <c r="H5" s="117" t="s">
        <v>390</v>
      </c>
      <c r="I5" s="117" t="s">
        <v>391</v>
      </c>
      <c r="J5" s="118" t="s">
        <v>92</v>
      </c>
      <c r="K5" s="116" t="s">
        <v>59</v>
      </c>
      <c r="L5" s="117" t="s">
        <v>390</v>
      </c>
      <c r="M5" s="117" t="s">
        <v>391</v>
      </c>
      <c r="N5" s="118" t="s">
        <v>93</v>
      </c>
    </row>
    <row r="6" spans="2:14" ht="12.75">
      <c r="B6" s="112" t="s">
        <v>17</v>
      </c>
      <c r="C6" s="113">
        <v>47</v>
      </c>
      <c r="D6" s="114">
        <v>0</v>
      </c>
      <c r="E6" s="114">
        <v>0</v>
      </c>
      <c r="F6" s="144">
        <v>47</v>
      </c>
      <c r="G6" s="213">
        <v>493052.986328125</v>
      </c>
      <c r="H6" s="214">
        <v>0</v>
      </c>
      <c r="I6" s="214">
        <v>0</v>
      </c>
      <c r="J6" s="230">
        <v>493052.986328125</v>
      </c>
      <c r="K6" s="213">
        <v>269258.00000049</v>
      </c>
      <c r="L6" s="214">
        <v>0</v>
      </c>
      <c r="M6" s="214">
        <v>0</v>
      </c>
      <c r="N6" s="215">
        <v>269258.00000049</v>
      </c>
    </row>
    <row r="7" spans="2:14" ht="12.75">
      <c r="B7" s="112" t="s">
        <v>18</v>
      </c>
      <c r="C7" s="19">
        <v>158</v>
      </c>
      <c r="D7" s="4">
        <v>8</v>
      </c>
      <c r="E7" s="4">
        <v>7</v>
      </c>
      <c r="F7" s="29">
        <v>173</v>
      </c>
      <c r="G7" s="19">
        <v>667439.9932937622</v>
      </c>
      <c r="H7" s="4">
        <v>33066.00003051758</v>
      </c>
      <c r="I7" s="4">
        <v>26792</v>
      </c>
      <c r="J7" s="29">
        <v>727297.9933242798</v>
      </c>
      <c r="K7" s="19">
        <v>1103403.9999994498</v>
      </c>
      <c r="L7" s="4">
        <v>29007</v>
      </c>
      <c r="M7" s="4">
        <v>31282.00000001</v>
      </c>
      <c r="N7" s="20">
        <v>1163692.9999994598</v>
      </c>
    </row>
    <row r="8" spans="2:14" ht="12.75">
      <c r="B8" s="112" t="s">
        <v>144</v>
      </c>
      <c r="C8" s="19">
        <v>2</v>
      </c>
      <c r="D8" s="4">
        <v>2</v>
      </c>
      <c r="E8" s="4">
        <v>100</v>
      </c>
      <c r="F8" s="29">
        <v>104</v>
      </c>
      <c r="G8" s="19">
        <v>5863</v>
      </c>
      <c r="H8" s="4">
        <v>19600</v>
      </c>
      <c r="I8" s="4">
        <v>355134.998046875</v>
      </c>
      <c r="J8" s="29">
        <v>380597.998046875</v>
      </c>
      <c r="K8" s="19">
        <v>11341</v>
      </c>
      <c r="L8" s="4">
        <v>10425</v>
      </c>
      <c r="M8" s="4">
        <v>623983.99999984</v>
      </c>
      <c r="N8" s="20">
        <v>645749.99999984</v>
      </c>
    </row>
    <row r="9" spans="2:14" ht="12.75">
      <c r="B9" s="112" t="s">
        <v>145</v>
      </c>
      <c r="C9" s="19">
        <v>0</v>
      </c>
      <c r="D9" s="4">
        <v>38</v>
      </c>
      <c r="E9" s="4">
        <v>36</v>
      </c>
      <c r="F9" s="29">
        <v>74</v>
      </c>
      <c r="G9" s="19">
        <v>0</v>
      </c>
      <c r="H9" s="4">
        <v>248126</v>
      </c>
      <c r="I9" s="4">
        <v>125776.99999761581</v>
      </c>
      <c r="J9" s="29">
        <v>373902.9999976158</v>
      </c>
      <c r="K9" s="19">
        <v>0</v>
      </c>
      <c r="L9" s="4">
        <v>127846.99999994</v>
      </c>
      <c r="M9" s="4">
        <v>136764.00000000998</v>
      </c>
      <c r="N9" s="20">
        <v>264610.99999995</v>
      </c>
    </row>
    <row r="10" spans="2:14" ht="12.75">
      <c r="B10" s="112" t="s">
        <v>19</v>
      </c>
      <c r="C10" s="19">
        <v>35086</v>
      </c>
      <c r="D10" s="4">
        <v>35</v>
      </c>
      <c r="E10" s="4">
        <v>6927</v>
      </c>
      <c r="F10" s="29">
        <v>42048</v>
      </c>
      <c r="G10" s="19">
        <v>212092132.94735718</v>
      </c>
      <c r="H10" s="4">
        <v>578698.0003662109</v>
      </c>
      <c r="I10" s="4">
        <v>41226512.990356445</v>
      </c>
      <c r="J10" s="29">
        <v>253897343.93807983</v>
      </c>
      <c r="K10" s="19">
        <v>277684565.000132</v>
      </c>
      <c r="L10" s="4">
        <v>319611.9999999</v>
      </c>
      <c r="M10" s="4">
        <v>93302050.00001147</v>
      </c>
      <c r="N10" s="20">
        <v>371306227.0001434</v>
      </c>
    </row>
    <row r="11" spans="2:14" ht="12.75">
      <c r="B11" s="112" t="s">
        <v>20</v>
      </c>
      <c r="C11" s="19">
        <v>671</v>
      </c>
      <c r="D11" s="4">
        <v>23</v>
      </c>
      <c r="E11" s="4">
        <v>1406</v>
      </c>
      <c r="F11" s="29">
        <v>2100</v>
      </c>
      <c r="G11" s="19">
        <v>1544689.997680664</v>
      </c>
      <c r="H11" s="4">
        <v>161164.00367736816</v>
      </c>
      <c r="I11" s="4">
        <v>7875627.87512207</v>
      </c>
      <c r="J11" s="29">
        <v>9581481.876480103</v>
      </c>
      <c r="K11" s="19">
        <v>2486388.999998949</v>
      </c>
      <c r="L11" s="4">
        <v>92926.99999999999</v>
      </c>
      <c r="M11" s="4">
        <v>13219279.99999875</v>
      </c>
      <c r="N11" s="20">
        <v>15798595.9999977</v>
      </c>
    </row>
    <row r="12" spans="2:14" ht="12.75">
      <c r="B12" s="112" t="s">
        <v>176</v>
      </c>
      <c r="C12" s="19">
        <v>0</v>
      </c>
      <c r="D12" s="4">
        <v>3</v>
      </c>
      <c r="E12" s="4">
        <v>103</v>
      </c>
      <c r="F12" s="29">
        <v>106</v>
      </c>
      <c r="G12" s="19">
        <v>0</v>
      </c>
      <c r="H12" s="4">
        <v>36985.999755859375</v>
      </c>
      <c r="I12" s="4">
        <v>533098.00390625</v>
      </c>
      <c r="J12" s="29">
        <v>570084.0036621094</v>
      </c>
      <c r="K12" s="19">
        <v>0</v>
      </c>
      <c r="L12" s="4">
        <v>31774</v>
      </c>
      <c r="M12" s="4">
        <v>1290233.0000002803</v>
      </c>
      <c r="N12" s="20">
        <v>1322007.0000002803</v>
      </c>
    </row>
    <row r="13" spans="2:14" ht="12.75">
      <c r="B13" s="112" t="s">
        <v>21</v>
      </c>
      <c r="C13" s="19">
        <v>3805</v>
      </c>
      <c r="D13" s="4">
        <v>188</v>
      </c>
      <c r="E13" s="4">
        <v>10464</v>
      </c>
      <c r="F13" s="29">
        <v>14457</v>
      </c>
      <c r="G13" s="19">
        <v>54024579.18359375</v>
      </c>
      <c r="H13" s="4">
        <v>5775776.050048828</v>
      </c>
      <c r="I13" s="4">
        <v>70917632.03125</v>
      </c>
      <c r="J13" s="29">
        <v>130717987.26489258</v>
      </c>
      <c r="K13" s="19">
        <v>21346823.000009064</v>
      </c>
      <c r="L13" s="4">
        <v>2045622.0000009304</v>
      </c>
      <c r="M13" s="4">
        <v>72139290.99995692</v>
      </c>
      <c r="N13" s="20">
        <v>95531735.99996692</v>
      </c>
    </row>
    <row r="14" spans="2:14" ht="12.75">
      <c r="B14" s="112" t="s">
        <v>22</v>
      </c>
      <c r="C14" s="19">
        <v>841</v>
      </c>
      <c r="D14" s="4">
        <v>2</v>
      </c>
      <c r="E14" s="4">
        <v>4026</v>
      </c>
      <c r="F14" s="29">
        <v>4869</v>
      </c>
      <c r="G14" s="19">
        <v>5233346.030761719</v>
      </c>
      <c r="H14" s="4">
        <v>7178</v>
      </c>
      <c r="I14" s="4">
        <v>21864391.25</v>
      </c>
      <c r="J14" s="29">
        <v>27104915.28076172</v>
      </c>
      <c r="K14" s="19">
        <v>5416710.9999996</v>
      </c>
      <c r="L14" s="4">
        <v>16339</v>
      </c>
      <c r="M14" s="4">
        <v>43201467.0000121</v>
      </c>
      <c r="N14" s="20">
        <v>48634517.0000117</v>
      </c>
    </row>
    <row r="15" spans="2:14" ht="12.75">
      <c r="B15" s="112" t="s">
        <v>146</v>
      </c>
      <c r="C15" s="19">
        <v>48618</v>
      </c>
      <c r="D15" s="4">
        <v>16</v>
      </c>
      <c r="E15" s="4">
        <v>7466</v>
      </c>
      <c r="F15" s="29">
        <v>56100</v>
      </c>
      <c r="G15" s="19">
        <v>488547706.9686432</v>
      </c>
      <c r="H15" s="4">
        <v>1018518.9999637604</v>
      </c>
      <c r="I15" s="4">
        <v>43333676.99020004</v>
      </c>
      <c r="J15" s="29">
        <v>532899902.958807</v>
      </c>
      <c r="K15" s="19">
        <v>644207693.0001278</v>
      </c>
      <c r="L15" s="4">
        <v>143981.00000005998</v>
      </c>
      <c r="M15" s="4">
        <v>67282333.0000027</v>
      </c>
      <c r="N15" s="20">
        <v>711634007.0001307</v>
      </c>
    </row>
    <row r="16" spans="2:14" ht="12.75">
      <c r="B16" s="112" t="s">
        <v>23</v>
      </c>
      <c r="C16" s="19">
        <v>0</v>
      </c>
      <c r="D16" s="4">
        <v>4</v>
      </c>
      <c r="E16" s="4">
        <v>398</v>
      </c>
      <c r="F16" s="29">
        <v>402</v>
      </c>
      <c r="G16" s="19">
        <v>0</v>
      </c>
      <c r="H16" s="4">
        <v>53439</v>
      </c>
      <c r="I16" s="4">
        <v>1238808.0046691895</v>
      </c>
      <c r="J16" s="29">
        <v>1292247.0046691895</v>
      </c>
      <c r="K16" s="19">
        <v>0</v>
      </c>
      <c r="L16" s="4">
        <v>25506</v>
      </c>
      <c r="M16" s="4">
        <v>4921990.00000298</v>
      </c>
      <c r="N16" s="20">
        <v>4947496.00000298</v>
      </c>
    </row>
    <row r="17" spans="2:14" ht="12.75">
      <c r="B17" s="112" t="s">
        <v>24</v>
      </c>
      <c r="C17" s="19">
        <v>39386</v>
      </c>
      <c r="D17" s="4">
        <v>118</v>
      </c>
      <c r="E17" s="4">
        <v>1250</v>
      </c>
      <c r="F17" s="29">
        <v>40754</v>
      </c>
      <c r="G17" s="19">
        <v>203495817.79589844</v>
      </c>
      <c r="H17" s="4">
        <v>844547</v>
      </c>
      <c r="I17" s="4">
        <v>6684621.028923035</v>
      </c>
      <c r="J17" s="29">
        <v>211024985.82482147</v>
      </c>
      <c r="K17" s="19">
        <v>516462536.9998136</v>
      </c>
      <c r="L17" s="4">
        <v>1524516.000003</v>
      </c>
      <c r="M17" s="4">
        <v>11917794.00000319</v>
      </c>
      <c r="N17" s="20">
        <v>529904846.9998198</v>
      </c>
    </row>
    <row r="18" spans="2:14" ht="12.75">
      <c r="B18" s="112" t="s">
        <v>25</v>
      </c>
      <c r="C18" s="19">
        <v>73</v>
      </c>
      <c r="D18" s="4">
        <v>13</v>
      </c>
      <c r="E18" s="4">
        <v>4269</v>
      </c>
      <c r="F18" s="29">
        <v>4355</v>
      </c>
      <c r="G18" s="19">
        <v>158208.9990234375</v>
      </c>
      <c r="H18" s="4">
        <v>43361</v>
      </c>
      <c r="I18" s="4">
        <v>27590056.125</v>
      </c>
      <c r="J18" s="29">
        <v>27791626.124023438</v>
      </c>
      <c r="K18" s="19">
        <v>150500</v>
      </c>
      <c r="L18" s="4">
        <v>16000</v>
      </c>
      <c r="M18" s="4">
        <v>37556870.00002471</v>
      </c>
      <c r="N18" s="20">
        <v>37723370.00002471</v>
      </c>
    </row>
    <row r="19" spans="2:14" ht="12.75">
      <c r="B19" s="112" t="s">
        <v>26</v>
      </c>
      <c r="C19" s="19">
        <v>13221</v>
      </c>
      <c r="D19" s="4">
        <v>206</v>
      </c>
      <c r="E19" s="4">
        <v>1071</v>
      </c>
      <c r="F19" s="29">
        <v>14498</v>
      </c>
      <c r="G19" s="19">
        <v>114786686.17773438</v>
      </c>
      <c r="H19" s="4">
        <v>1604238.9814453125</v>
      </c>
      <c r="I19" s="4">
        <v>6355045.0625</v>
      </c>
      <c r="J19" s="29">
        <v>122745970.22167969</v>
      </c>
      <c r="K19" s="19">
        <v>77878364.000006</v>
      </c>
      <c r="L19" s="4">
        <v>1218000.0000011998</v>
      </c>
      <c r="M19" s="4">
        <v>8310542.00000132</v>
      </c>
      <c r="N19" s="20">
        <v>87406906.00000854</v>
      </c>
    </row>
    <row r="20" spans="2:14" ht="12.75">
      <c r="B20" s="112" t="s">
        <v>27</v>
      </c>
      <c r="C20" s="19">
        <v>24037</v>
      </c>
      <c r="D20" s="4">
        <v>52</v>
      </c>
      <c r="E20" s="4">
        <v>9886</v>
      </c>
      <c r="F20" s="29">
        <v>33975</v>
      </c>
      <c r="G20" s="19">
        <v>175782553.4484253</v>
      </c>
      <c r="H20" s="4">
        <v>510358.9967727661</v>
      </c>
      <c r="I20" s="4">
        <v>55521339.77246094</v>
      </c>
      <c r="J20" s="29">
        <v>231814252.217659</v>
      </c>
      <c r="K20" s="19">
        <v>153326939.00011575</v>
      </c>
      <c r="L20" s="4">
        <v>554529.9999997</v>
      </c>
      <c r="M20" s="4">
        <v>83190216.00000678</v>
      </c>
      <c r="N20" s="20">
        <v>237071685.00012225</v>
      </c>
    </row>
    <row r="21" spans="2:14" ht="12.75">
      <c r="B21" s="112" t="s">
        <v>28</v>
      </c>
      <c r="C21" s="19">
        <v>397</v>
      </c>
      <c r="D21" s="4">
        <v>1</v>
      </c>
      <c r="E21" s="4">
        <v>6071</v>
      </c>
      <c r="F21" s="29">
        <v>6469</v>
      </c>
      <c r="G21" s="19">
        <v>474826.99971961975</v>
      </c>
      <c r="H21" s="4">
        <v>6010</v>
      </c>
      <c r="I21" s="4">
        <v>34051009</v>
      </c>
      <c r="J21" s="29">
        <v>34531845.99971962</v>
      </c>
      <c r="K21" s="19">
        <v>2341139.9999997905</v>
      </c>
      <c r="L21" s="4">
        <v>12000</v>
      </c>
      <c r="M21" s="4">
        <v>57476865.99996696</v>
      </c>
      <c r="N21" s="20">
        <v>59830005.99996675</v>
      </c>
    </row>
    <row r="22" spans="2:14" ht="12.75">
      <c r="B22" s="112" t="s">
        <v>29</v>
      </c>
      <c r="C22" s="19">
        <v>3078</v>
      </c>
      <c r="D22" s="4">
        <v>6</v>
      </c>
      <c r="E22" s="4">
        <v>572</v>
      </c>
      <c r="F22" s="29">
        <v>3656</v>
      </c>
      <c r="G22" s="19">
        <v>8211248.903072357</v>
      </c>
      <c r="H22" s="4">
        <v>27949</v>
      </c>
      <c r="I22" s="4">
        <v>2663915.0126953125</v>
      </c>
      <c r="J22" s="29">
        <v>10903112.91576767</v>
      </c>
      <c r="K22" s="19">
        <v>33071222.9999926</v>
      </c>
      <c r="L22" s="4">
        <v>7390</v>
      </c>
      <c r="M22" s="4">
        <v>4970643.99999811</v>
      </c>
      <c r="N22" s="20">
        <v>38049256.99999071</v>
      </c>
    </row>
    <row r="23" spans="2:14" ht="12.75">
      <c r="B23" s="112" t="s">
        <v>30</v>
      </c>
      <c r="C23" s="19">
        <v>4178</v>
      </c>
      <c r="D23" s="4">
        <v>92</v>
      </c>
      <c r="E23" s="4">
        <v>13125</v>
      </c>
      <c r="F23" s="29">
        <v>17395</v>
      </c>
      <c r="G23" s="19">
        <v>28802683.84765625</v>
      </c>
      <c r="H23" s="4">
        <v>1923514.0004882812</v>
      </c>
      <c r="I23" s="4">
        <v>66356431.74609375</v>
      </c>
      <c r="J23" s="29">
        <v>97082629.59423828</v>
      </c>
      <c r="K23" s="19">
        <v>42142989.0000168</v>
      </c>
      <c r="L23" s="4">
        <v>1384202.99999959</v>
      </c>
      <c r="M23" s="4">
        <v>129536672.00006233</v>
      </c>
      <c r="N23" s="20">
        <v>173063864.00007874</v>
      </c>
    </row>
    <row r="24" spans="2:14" ht="12.75">
      <c r="B24" s="112" t="s">
        <v>31</v>
      </c>
      <c r="C24" s="19">
        <v>127</v>
      </c>
      <c r="D24" s="4">
        <v>35</v>
      </c>
      <c r="E24" s="4">
        <v>918</v>
      </c>
      <c r="F24" s="29">
        <v>1080</v>
      </c>
      <c r="G24" s="19">
        <v>1092818.970489502</v>
      </c>
      <c r="H24" s="4">
        <v>587111.0020751953</v>
      </c>
      <c r="I24" s="4">
        <v>5750261.87890625</v>
      </c>
      <c r="J24" s="29">
        <v>7430191.851470947</v>
      </c>
      <c r="K24" s="19">
        <v>632432.0000001199</v>
      </c>
      <c r="L24" s="4">
        <v>549243.0000004999</v>
      </c>
      <c r="M24" s="4">
        <v>11085849.00000536</v>
      </c>
      <c r="N24" s="20">
        <v>12267524.000005981</v>
      </c>
    </row>
    <row r="25" spans="2:14" ht="12.75">
      <c r="B25" s="112" t="s">
        <v>32</v>
      </c>
      <c r="C25" s="19">
        <v>0</v>
      </c>
      <c r="D25" s="4">
        <v>1</v>
      </c>
      <c r="E25" s="4">
        <v>80</v>
      </c>
      <c r="F25" s="29">
        <v>81</v>
      </c>
      <c r="G25" s="19">
        <v>0</v>
      </c>
      <c r="H25" s="4">
        <v>10088</v>
      </c>
      <c r="I25" s="4">
        <v>315476</v>
      </c>
      <c r="J25" s="29">
        <v>325564</v>
      </c>
      <c r="K25" s="19">
        <v>0</v>
      </c>
      <c r="L25" s="4">
        <v>1083</v>
      </c>
      <c r="M25" s="4">
        <v>781561.0000024999</v>
      </c>
      <c r="N25" s="20">
        <v>782644.0000024999</v>
      </c>
    </row>
    <row r="26" spans="2:14" ht="12.75">
      <c r="B26" s="112" t="s">
        <v>33</v>
      </c>
      <c r="C26" s="19">
        <v>90</v>
      </c>
      <c r="D26" s="4">
        <v>11</v>
      </c>
      <c r="E26" s="4">
        <v>2</v>
      </c>
      <c r="F26" s="29">
        <v>103</v>
      </c>
      <c r="G26" s="19">
        <v>431232.0005645752</v>
      </c>
      <c r="H26" s="4">
        <v>131664</v>
      </c>
      <c r="I26" s="4">
        <v>15521</v>
      </c>
      <c r="J26" s="29">
        <v>578417.0005645752</v>
      </c>
      <c r="K26" s="19">
        <v>457326.0000002</v>
      </c>
      <c r="L26" s="4">
        <v>57530</v>
      </c>
      <c r="M26" s="4">
        <v>8076</v>
      </c>
      <c r="N26" s="20">
        <v>522932.0000002</v>
      </c>
    </row>
    <row r="27" spans="2:14" ht="12.75">
      <c r="B27" s="112" t="s">
        <v>181</v>
      </c>
      <c r="C27" s="19">
        <v>0</v>
      </c>
      <c r="D27" s="4">
        <v>1</v>
      </c>
      <c r="E27" s="4">
        <v>5</v>
      </c>
      <c r="F27" s="29">
        <v>6</v>
      </c>
      <c r="G27" s="19">
        <v>0</v>
      </c>
      <c r="H27" s="4">
        <v>10071</v>
      </c>
      <c r="I27" s="4">
        <v>11456</v>
      </c>
      <c r="J27" s="29">
        <v>21527</v>
      </c>
      <c r="K27" s="19">
        <v>0</v>
      </c>
      <c r="L27" s="4">
        <v>6034</v>
      </c>
      <c r="M27" s="4">
        <v>11312</v>
      </c>
      <c r="N27" s="20">
        <v>17346</v>
      </c>
    </row>
    <row r="28" spans="2:14" ht="12.75">
      <c r="B28" s="112" t="s">
        <v>207</v>
      </c>
      <c r="C28" s="19">
        <v>0</v>
      </c>
      <c r="D28" s="4">
        <v>1</v>
      </c>
      <c r="E28" s="4">
        <v>8</v>
      </c>
      <c r="F28" s="29">
        <v>9</v>
      </c>
      <c r="G28" s="19">
        <v>0</v>
      </c>
      <c r="H28" s="4">
        <v>12799</v>
      </c>
      <c r="I28" s="4">
        <v>34002</v>
      </c>
      <c r="J28" s="29">
        <v>46801</v>
      </c>
      <c r="K28" s="19">
        <v>0</v>
      </c>
      <c r="L28" s="4">
        <v>950</v>
      </c>
      <c r="M28" s="4">
        <v>79918</v>
      </c>
      <c r="N28" s="20">
        <v>80868</v>
      </c>
    </row>
    <row r="29" spans="2:14" ht="12.75">
      <c r="B29" s="112" t="s">
        <v>177</v>
      </c>
      <c r="C29" s="19">
        <v>0</v>
      </c>
      <c r="D29" s="4">
        <v>4</v>
      </c>
      <c r="E29" s="4">
        <v>0</v>
      </c>
      <c r="F29" s="29">
        <v>4</v>
      </c>
      <c r="G29" s="19">
        <v>0</v>
      </c>
      <c r="H29" s="4">
        <v>22610.000045776367</v>
      </c>
      <c r="I29" s="4">
        <v>0</v>
      </c>
      <c r="J29" s="29">
        <v>22610.000045776367</v>
      </c>
      <c r="K29" s="19">
        <v>0</v>
      </c>
      <c r="L29" s="4">
        <v>10219</v>
      </c>
      <c r="M29" s="4">
        <v>0</v>
      </c>
      <c r="N29" s="20">
        <v>10219</v>
      </c>
    </row>
    <row r="30" spans="2:14" ht="12.75">
      <c r="B30" s="112" t="s">
        <v>34</v>
      </c>
      <c r="C30" s="19">
        <v>0</v>
      </c>
      <c r="D30" s="4">
        <v>0</v>
      </c>
      <c r="E30" s="4">
        <v>1163</v>
      </c>
      <c r="F30" s="29">
        <v>1163</v>
      </c>
      <c r="G30" s="19">
        <v>0</v>
      </c>
      <c r="H30" s="4">
        <v>0</v>
      </c>
      <c r="I30" s="4">
        <v>5238111.9375</v>
      </c>
      <c r="J30" s="29">
        <v>5238111.9375</v>
      </c>
      <c r="K30" s="19">
        <v>0</v>
      </c>
      <c r="L30" s="4">
        <v>0</v>
      </c>
      <c r="M30" s="4">
        <v>9219548.999991918</v>
      </c>
      <c r="N30" s="20">
        <v>9219548.999991918</v>
      </c>
    </row>
    <row r="31" spans="2:14" ht="12.75">
      <c r="B31" s="112" t="s">
        <v>35</v>
      </c>
      <c r="C31" s="19">
        <v>38</v>
      </c>
      <c r="D31" s="4">
        <v>3</v>
      </c>
      <c r="E31" s="4">
        <v>1</v>
      </c>
      <c r="F31" s="29">
        <v>42</v>
      </c>
      <c r="G31" s="19">
        <v>103103.99949645996</v>
      </c>
      <c r="H31" s="4">
        <v>25645.999938964844</v>
      </c>
      <c r="I31" s="4">
        <v>3264</v>
      </c>
      <c r="J31" s="29">
        <v>132013.9994354248</v>
      </c>
      <c r="K31" s="19">
        <v>89830.000000004</v>
      </c>
      <c r="L31" s="4">
        <v>20000</v>
      </c>
      <c r="M31" s="4">
        <v>10000</v>
      </c>
      <c r="N31" s="20">
        <v>119830.000000004</v>
      </c>
    </row>
    <row r="32" spans="2:14" ht="12.75">
      <c r="B32" s="112" t="s">
        <v>36</v>
      </c>
      <c r="C32" s="19">
        <v>0</v>
      </c>
      <c r="D32" s="4">
        <v>0</v>
      </c>
      <c r="E32" s="4">
        <v>18</v>
      </c>
      <c r="F32" s="29">
        <v>18</v>
      </c>
      <c r="G32" s="19">
        <v>0</v>
      </c>
      <c r="H32" s="4">
        <v>0</v>
      </c>
      <c r="I32" s="4">
        <v>87022</v>
      </c>
      <c r="J32" s="29">
        <v>87022</v>
      </c>
      <c r="K32" s="19">
        <v>0</v>
      </c>
      <c r="L32" s="4">
        <v>0</v>
      </c>
      <c r="M32" s="4">
        <v>124162.00000001</v>
      </c>
      <c r="N32" s="20">
        <v>124162.00000001</v>
      </c>
    </row>
    <row r="33" spans="2:14" ht="12.75">
      <c r="B33" s="112" t="s">
        <v>37</v>
      </c>
      <c r="C33" s="19">
        <v>1143</v>
      </c>
      <c r="D33" s="4">
        <v>1</v>
      </c>
      <c r="E33" s="4">
        <v>2364</v>
      </c>
      <c r="F33" s="29">
        <v>3508</v>
      </c>
      <c r="G33" s="19">
        <v>6024200.988502502</v>
      </c>
      <c r="H33" s="4">
        <v>12614</v>
      </c>
      <c r="I33" s="4">
        <v>12311367.765625</v>
      </c>
      <c r="J33" s="29">
        <v>18348182.754127502</v>
      </c>
      <c r="K33" s="19">
        <v>3571032.9999991204</v>
      </c>
      <c r="L33" s="4">
        <v>837</v>
      </c>
      <c r="M33" s="4">
        <v>11678187.000005562</v>
      </c>
      <c r="N33" s="20">
        <v>15250057.000004683</v>
      </c>
    </row>
    <row r="34" spans="2:14" ht="12.75">
      <c r="B34" s="112" t="s">
        <v>184</v>
      </c>
      <c r="C34" s="19">
        <v>0</v>
      </c>
      <c r="D34" s="4">
        <v>0</v>
      </c>
      <c r="E34" s="4">
        <v>73</v>
      </c>
      <c r="F34" s="29">
        <v>73</v>
      </c>
      <c r="G34" s="19">
        <v>0</v>
      </c>
      <c r="H34" s="4">
        <v>0</v>
      </c>
      <c r="I34" s="4">
        <v>395478.0068359375</v>
      </c>
      <c r="J34" s="29">
        <v>395478.0068359375</v>
      </c>
      <c r="K34" s="19">
        <v>0</v>
      </c>
      <c r="L34" s="4">
        <v>0</v>
      </c>
      <c r="M34" s="4">
        <v>466777.00000053004</v>
      </c>
      <c r="N34" s="20">
        <v>466777.00000053004</v>
      </c>
    </row>
    <row r="35" spans="2:14" ht="12.75">
      <c r="B35" s="112" t="s">
        <v>147</v>
      </c>
      <c r="C35" s="19">
        <v>2</v>
      </c>
      <c r="D35" s="4">
        <v>1</v>
      </c>
      <c r="E35" s="4">
        <v>7</v>
      </c>
      <c r="F35" s="29">
        <v>10</v>
      </c>
      <c r="G35" s="19">
        <v>12795.000122070312</v>
      </c>
      <c r="H35" s="4">
        <v>8138</v>
      </c>
      <c r="I35" s="4">
        <v>33073</v>
      </c>
      <c r="J35" s="29">
        <v>54006.00012207031</v>
      </c>
      <c r="K35" s="19">
        <v>6484</v>
      </c>
      <c r="L35" s="4">
        <v>5226</v>
      </c>
      <c r="M35" s="4">
        <v>30721</v>
      </c>
      <c r="N35" s="20">
        <v>42431</v>
      </c>
    </row>
    <row r="36" spans="2:14" ht="12.75">
      <c r="B36" s="112" t="s">
        <v>38</v>
      </c>
      <c r="C36" s="19">
        <v>0</v>
      </c>
      <c r="D36" s="4">
        <v>0</v>
      </c>
      <c r="E36" s="4">
        <v>37</v>
      </c>
      <c r="F36" s="29">
        <v>37</v>
      </c>
      <c r="G36" s="19">
        <v>0</v>
      </c>
      <c r="H36" s="4">
        <v>0</v>
      </c>
      <c r="I36" s="4">
        <v>144854</v>
      </c>
      <c r="J36" s="29">
        <v>144854</v>
      </c>
      <c r="K36" s="19">
        <v>0</v>
      </c>
      <c r="L36" s="4">
        <v>0</v>
      </c>
      <c r="M36" s="4">
        <v>357970.99999992</v>
      </c>
      <c r="N36" s="20">
        <v>357970.99999992</v>
      </c>
    </row>
    <row r="37" spans="2:14" ht="12.75">
      <c r="B37" s="112" t="s">
        <v>39</v>
      </c>
      <c r="C37" s="19">
        <v>487</v>
      </c>
      <c r="D37" s="4">
        <v>3</v>
      </c>
      <c r="E37" s="4">
        <v>97</v>
      </c>
      <c r="F37" s="29">
        <v>587</v>
      </c>
      <c r="G37" s="19">
        <v>3741369.9727478027</v>
      </c>
      <c r="H37" s="4">
        <v>19810.000122070312</v>
      </c>
      <c r="I37" s="4">
        <v>491196.0038948059</v>
      </c>
      <c r="J37" s="29">
        <v>4252375.976764679</v>
      </c>
      <c r="K37" s="19">
        <v>1872454.0000010808</v>
      </c>
      <c r="L37" s="4">
        <v>24505</v>
      </c>
      <c r="M37" s="4">
        <v>946975.9999994499</v>
      </c>
      <c r="N37" s="20">
        <v>2843935.000000531</v>
      </c>
    </row>
    <row r="38" spans="2:14" ht="12.75">
      <c r="B38" s="112" t="s">
        <v>208</v>
      </c>
      <c r="C38" s="19">
        <v>0</v>
      </c>
      <c r="D38" s="4">
        <v>0</v>
      </c>
      <c r="E38" s="4">
        <v>6</v>
      </c>
      <c r="F38" s="29">
        <v>6</v>
      </c>
      <c r="G38" s="19">
        <v>0</v>
      </c>
      <c r="H38" s="4">
        <v>0</v>
      </c>
      <c r="I38" s="4">
        <v>31819</v>
      </c>
      <c r="J38" s="29">
        <v>31819</v>
      </c>
      <c r="K38" s="19">
        <v>0</v>
      </c>
      <c r="L38" s="4">
        <v>0</v>
      </c>
      <c r="M38" s="4">
        <v>40898.99999999</v>
      </c>
      <c r="N38" s="20">
        <v>40898.99999999</v>
      </c>
    </row>
    <row r="39" spans="2:14" ht="12.75">
      <c r="B39" s="112" t="s">
        <v>148</v>
      </c>
      <c r="C39" s="19">
        <v>1</v>
      </c>
      <c r="D39" s="4">
        <v>8</v>
      </c>
      <c r="E39" s="4">
        <v>32</v>
      </c>
      <c r="F39" s="29">
        <v>41</v>
      </c>
      <c r="G39" s="19">
        <v>4568</v>
      </c>
      <c r="H39" s="4">
        <v>97788.99969482422</v>
      </c>
      <c r="I39" s="4">
        <v>120174.99920654297</v>
      </c>
      <c r="J39" s="29">
        <v>222531.9989013672</v>
      </c>
      <c r="K39" s="19">
        <v>6760</v>
      </c>
      <c r="L39" s="4">
        <v>90284</v>
      </c>
      <c r="M39" s="4">
        <v>261290.99999998003</v>
      </c>
      <c r="N39" s="20">
        <v>358334.99999998003</v>
      </c>
    </row>
    <row r="40" spans="2:14" ht="12.75">
      <c r="B40" s="112" t="s">
        <v>40</v>
      </c>
      <c r="C40" s="19">
        <v>1</v>
      </c>
      <c r="D40" s="4">
        <v>1</v>
      </c>
      <c r="E40" s="4">
        <v>1662</v>
      </c>
      <c r="F40" s="29">
        <v>1664</v>
      </c>
      <c r="G40" s="19">
        <v>2765</v>
      </c>
      <c r="H40" s="4">
        <v>9556</v>
      </c>
      <c r="I40" s="4">
        <v>7235103.0068359375</v>
      </c>
      <c r="J40" s="29">
        <v>7247424.0068359375</v>
      </c>
      <c r="K40" s="19">
        <v>4218</v>
      </c>
      <c r="L40" s="4">
        <v>5624</v>
      </c>
      <c r="M40" s="4">
        <v>18527883.000008278</v>
      </c>
      <c r="N40" s="20">
        <v>18537725.000008278</v>
      </c>
    </row>
    <row r="41" spans="2:14" ht="12.75">
      <c r="B41" s="112" t="s">
        <v>41</v>
      </c>
      <c r="C41" s="19">
        <v>668</v>
      </c>
      <c r="D41" s="4">
        <v>2</v>
      </c>
      <c r="E41" s="4">
        <v>19</v>
      </c>
      <c r="F41" s="29">
        <v>689</v>
      </c>
      <c r="G41" s="19">
        <v>7024521.91015625</v>
      </c>
      <c r="H41" s="4">
        <v>15050</v>
      </c>
      <c r="I41" s="4">
        <v>67217</v>
      </c>
      <c r="J41" s="29">
        <v>7106788.91015625</v>
      </c>
      <c r="K41" s="19">
        <v>12112267.999997698</v>
      </c>
      <c r="L41" s="4">
        <v>3474</v>
      </c>
      <c r="M41" s="4">
        <v>161095</v>
      </c>
      <c r="N41" s="20">
        <v>12276836.999997698</v>
      </c>
    </row>
    <row r="42" spans="2:14" ht="12.75">
      <c r="B42" s="112" t="s">
        <v>42</v>
      </c>
      <c r="C42" s="19">
        <v>0</v>
      </c>
      <c r="D42" s="4">
        <v>0</v>
      </c>
      <c r="E42" s="4">
        <v>167</v>
      </c>
      <c r="F42" s="29">
        <v>167</v>
      </c>
      <c r="G42" s="19">
        <v>0</v>
      </c>
      <c r="H42" s="4">
        <v>0</v>
      </c>
      <c r="I42" s="4">
        <v>633088.0020904541</v>
      </c>
      <c r="J42" s="29">
        <v>633088.0020904541</v>
      </c>
      <c r="K42" s="19">
        <v>0</v>
      </c>
      <c r="L42" s="4">
        <v>0</v>
      </c>
      <c r="M42" s="4">
        <v>1540621.0000000698</v>
      </c>
      <c r="N42" s="20">
        <v>1540621.0000000698</v>
      </c>
    </row>
    <row r="43" spans="2:14" ht="12.75">
      <c r="B43" s="112" t="s">
        <v>43</v>
      </c>
      <c r="C43" s="19">
        <v>466</v>
      </c>
      <c r="D43" s="4">
        <v>0</v>
      </c>
      <c r="E43" s="4">
        <v>21</v>
      </c>
      <c r="F43" s="29">
        <v>487</v>
      </c>
      <c r="G43" s="19">
        <v>5577756.943446279</v>
      </c>
      <c r="H43" s="4">
        <v>0</v>
      </c>
      <c r="I43" s="4">
        <v>101924</v>
      </c>
      <c r="J43" s="29">
        <v>5679680.943446279</v>
      </c>
      <c r="K43" s="19">
        <v>2403241.9999993797</v>
      </c>
      <c r="L43" s="4">
        <v>0</v>
      </c>
      <c r="M43" s="4">
        <v>70239</v>
      </c>
      <c r="N43" s="20">
        <v>2473480.9999993797</v>
      </c>
    </row>
    <row r="44" spans="2:14" ht="12.75">
      <c r="B44" s="112" t="s">
        <v>44</v>
      </c>
      <c r="C44" s="19">
        <v>3</v>
      </c>
      <c r="D44" s="4">
        <v>2</v>
      </c>
      <c r="E44" s="4">
        <v>497</v>
      </c>
      <c r="F44" s="29">
        <v>502</v>
      </c>
      <c r="G44" s="19">
        <v>22179.000038146973</v>
      </c>
      <c r="H44" s="4">
        <v>25305</v>
      </c>
      <c r="I44" s="4">
        <v>2889657.998046875</v>
      </c>
      <c r="J44" s="29">
        <v>2937141.998085022</v>
      </c>
      <c r="K44" s="19">
        <v>10866</v>
      </c>
      <c r="L44" s="4">
        <v>31938</v>
      </c>
      <c r="M44" s="4">
        <v>6124476.99999951</v>
      </c>
      <c r="N44" s="20">
        <v>6167280.99999951</v>
      </c>
    </row>
    <row r="45" spans="2:14" ht="12.75">
      <c r="B45" s="112" t="s">
        <v>45</v>
      </c>
      <c r="C45" s="19">
        <v>2823</v>
      </c>
      <c r="D45" s="4">
        <v>0</v>
      </c>
      <c r="E45" s="4">
        <v>0</v>
      </c>
      <c r="F45" s="29">
        <v>2823</v>
      </c>
      <c r="G45" s="19">
        <v>26399753.140625</v>
      </c>
      <c r="H45" s="4">
        <v>0</v>
      </c>
      <c r="I45" s="4">
        <v>0</v>
      </c>
      <c r="J45" s="29">
        <v>26399753.140625</v>
      </c>
      <c r="K45" s="19">
        <v>45606828.00000946</v>
      </c>
      <c r="L45" s="4">
        <v>0</v>
      </c>
      <c r="M45" s="4">
        <v>0</v>
      </c>
      <c r="N45" s="20">
        <v>45606828.00000946</v>
      </c>
    </row>
    <row r="46" spans="2:14" ht="12.75">
      <c r="B46" s="112" t="s">
        <v>46</v>
      </c>
      <c r="C46" s="19">
        <v>822</v>
      </c>
      <c r="D46" s="4">
        <v>4</v>
      </c>
      <c r="E46" s="4">
        <v>3</v>
      </c>
      <c r="F46" s="29">
        <v>829</v>
      </c>
      <c r="G46" s="19">
        <v>8158879.972167969</v>
      </c>
      <c r="H46" s="4">
        <v>26958</v>
      </c>
      <c r="I46" s="4">
        <v>0</v>
      </c>
      <c r="J46" s="29">
        <v>8185837.972167969</v>
      </c>
      <c r="K46" s="19">
        <v>5027132.000000621</v>
      </c>
      <c r="L46" s="4">
        <v>56988</v>
      </c>
      <c r="M46" s="4">
        <v>0</v>
      </c>
      <c r="N46" s="20">
        <v>5084120.000000621</v>
      </c>
    </row>
    <row r="47" spans="2:14" ht="12.75">
      <c r="B47" s="27" t="s">
        <v>55</v>
      </c>
      <c r="C47" s="21">
        <v>180269</v>
      </c>
      <c r="D47" s="5">
        <v>885</v>
      </c>
      <c r="E47" s="5">
        <v>74357</v>
      </c>
      <c r="F47" s="30">
        <v>255511</v>
      </c>
      <c r="G47" s="21">
        <v>1352916782.1775446</v>
      </c>
      <c r="H47" s="5">
        <v>13907740.034425735</v>
      </c>
      <c r="I47" s="5">
        <v>422629936.4901633</v>
      </c>
      <c r="J47" s="30">
        <v>1789454458.7021337</v>
      </c>
      <c r="K47" s="21">
        <v>1849700749.0002196</v>
      </c>
      <c r="L47" s="5">
        <v>8423614.00000482</v>
      </c>
      <c r="M47" s="5">
        <v>690635842.0000615</v>
      </c>
      <c r="N47" s="22">
        <v>2548760205.000286</v>
      </c>
    </row>
    <row r="48" spans="2:14" ht="12.75">
      <c r="B48" s="26" t="s">
        <v>47</v>
      </c>
      <c r="C48" s="19">
        <v>686</v>
      </c>
      <c r="D48" s="4">
        <v>2</v>
      </c>
      <c r="E48" s="4">
        <v>7378</v>
      </c>
      <c r="F48" s="29">
        <v>8066</v>
      </c>
      <c r="G48" s="19">
        <v>2092392.995136261</v>
      </c>
      <c r="H48" s="4">
        <v>77472</v>
      </c>
      <c r="I48" s="4">
        <v>43746722.25</v>
      </c>
      <c r="J48" s="29">
        <v>45916587.24513626</v>
      </c>
      <c r="K48" s="19">
        <v>1593519.99999989</v>
      </c>
      <c r="L48" s="4">
        <v>15205</v>
      </c>
      <c r="M48" s="4">
        <v>70002838.99992202</v>
      </c>
      <c r="N48" s="20">
        <v>71611563.99992192</v>
      </c>
    </row>
    <row r="49" spans="2:14" ht="12.75">
      <c r="B49" s="26" t="s">
        <v>48</v>
      </c>
      <c r="C49" s="19">
        <v>1561</v>
      </c>
      <c r="D49" s="4">
        <v>208</v>
      </c>
      <c r="E49" s="4">
        <v>4503</v>
      </c>
      <c r="F49" s="29">
        <v>6272</v>
      </c>
      <c r="G49" s="19">
        <v>5809782.988998413</v>
      </c>
      <c r="H49" s="4">
        <v>2912426.970916748</v>
      </c>
      <c r="I49" s="4">
        <v>21637851.114257812</v>
      </c>
      <c r="J49" s="29">
        <v>30360061.074172974</v>
      </c>
      <c r="K49" s="19">
        <v>10063284.000000149</v>
      </c>
      <c r="L49" s="4">
        <v>2333960.0000010002</v>
      </c>
      <c r="M49" s="4">
        <v>33107669.00001255</v>
      </c>
      <c r="N49" s="20">
        <v>45504913.0000137</v>
      </c>
    </row>
    <row r="50" spans="2:14" ht="12.75">
      <c r="B50" s="26" t="s">
        <v>49</v>
      </c>
      <c r="C50" s="19">
        <v>29220</v>
      </c>
      <c r="D50" s="4">
        <v>2146</v>
      </c>
      <c r="E50" s="4">
        <v>16018</v>
      </c>
      <c r="F50" s="29">
        <v>47384</v>
      </c>
      <c r="G50" s="19">
        <v>171176786.13867188</v>
      </c>
      <c r="H50" s="4">
        <v>136500</v>
      </c>
      <c r="I50" s="4">
        <v>91579881</v>
      </c>
      <c r="J50" s="29">
        <v>262893167.13867188</v>
      </c>
      <c r="K50" s="19">
        <v>189423741.0000555</v>
      </c>
      <c r="L50" s="4">
        <v>101712</v>
      </c>
      <c r="M50" s="4">
        <v>110089149.99995527</v>
      </c>
      <c r="N50" s="20">
        <v>299614603.0000107</v>
      </c>
    </row>
    <row r="51" spans="2:14" ht="12.75">
      <c r="B51" s="26" t="s">
        <v>50</v>
      </c>
      <c r="C51" s="19">
        <v>10806</v>
      </c>
      <c r="D51" s="4">
        <v>1130</v>
      </c>
      <c r="E51" s="4">
        <v>58888</v>
      </c>
      <c r="F51" s="29">
        <v>70824</v>
      </c>
      <c r="G51" s="19">
        <v>82352892.01416016</v>
      </c>
      <c r="H51" s="4">
        <v>12864116.129427433</v>
      </c>
      <c r="I51" s="4">
        <v>357171523.140625</v>
      </c>
      <c r="J51" s="29">
        <v>452388531.2842126</v>
      </c>
      <c r="K51" s="19">
        <v>61218001.99997482</v>
      </c>
      <c r="L51" s="4">
        <v>8996830.00000167</v>
      </c>
      <c r="M51" s="4">
        <v>518786750.99979377</v>
      </c>
      <c r="N51" s="20">
        <v>589001582.9997703</v>
      </c>
    </row>
    <row r="52" spans="2:14" ht="12.75">
      <c r="B52" s="26" t="s">
        <v>51</v>
      </c>
      <c r="C52" s="19">
        <v>17933</v>
      </c>
      <c r="D52" s="4">
        <v>1547</v>
      </c>
      <c r="E52" s="4">
        <v>20182</v>
      </c>
      <c r="F52" s="29">
        <v>39662</v>
      </c>
      <c r="G52" s="19">
        <v>106649703.62542725</v>
      </c>
      <c r="H52" s="4">
        <v>17782187.97263336</v>
      </c>
      <c r="I52" s="4">
        <v>133358287.92578125</v>
      </c>
      <c r="J52" s="29">
        <v>257790179.52384186</v>
      </c>
      <c r="K52" s="19">
        <v>85836763.99993946</v>
      </c>
      <c r="L52" s="4">
        <v>9639996.999993816</v>
      </c>
      <c r="M52" s="4">
        <v>159105266.99998304</v>
      </c>
      <c r="N52" s="20">
        <v>254582027.99991632</v>
      </c>
    </row>
    <row r="53" spans="2:14" ht="12.75">
      <c r="B53" s="26" t="s">
        <v>52</v>
      </c>
      <c r="C53" s="19">
        <v>4427</v>
      </c>
      <c r="D53" s="4">
        <v>36</v>
      </c>
      <c r="E53" s="4">
        <v>8989</v>
      </c>
      <c r="F53" s="29">
        <v>13452</v>
      </c>
      <c r="G53" s="19">
        <v>16210725.957519531</v>
      </c>
      <c r="H53" s="4">
        <v>52523.00010681152</v>
      </c>
      <c r="I53" s="4">
        <v>49448479.01586914</v>
      </c>
      <c r="J53" s="29">
        <v>65711727.97349548</v>
      </c>
      <c r="K53" s="19">
        <v>17005871.999996506</v>
      </c>
      <c r="L53" s="4">
        <v>175988</v>
      </c>
      <c r="M53" s="4">
        <v>104686739.99996488</v>
      </c>
      <c r="N53" s="20">
        <v>121868599.99996138</v>
      </c>
    </row>
    <row r="54" spans="2:14" ht="12.75">
      <c r="B54" s="27" t="s">
        <v>56</v>
      </c>
      <c r="C54" s="21">
        <v>64633</v>
      </c>
      <c r="D54" s="5">
        <v>5069</v>
      </c>
      <c r="E54" s="5">
        <v>115958</v>
      </c>
      <c r="F54" s="30">
        <v>185660</v>
      </c>
      <c r="G54" s="21">
        <v>384292283.7199135</v>
      </c>
      <c r="H54" s="5">
        <v>33825226.073084354</v>
      </c>
      <c r="I54" s="5">
        <v>696942744.4465332</v>
      </c>
      <c r="J54" s="30">
        <v>1115060254.239531</v>
      </c>
      <c r="K54" s="21">
        <v>365141182.99996626</v>
      </c>
      <c r="L54" s="5">
        <v>21263691.999996487</v>
      </c>
      <c r="M54" s="5">
        <v>995778415.9996315</v>
      </c>
      <c r="N54" s="22">
        <v>1382183290.9995942</v>
      </c>
    </row>
    <row r="55" spans="2:14" ht="12.75">
      <c r="B55" s="256" t="s">
        <v>53</v>
      </c>
      <c r="C55" s="264">
        <v>208459</v>
      </c>
      <c r="D55" s="265">
        <v>57</v>
      </c>
      <c r="E55" s="265">
        <v>374</v>
      </c>
      <c r="F55" s="265">
        <v>208890</v>
      </c>
      <c r="G55" s="19">
        <v>1448032310</v>
      </c>
      <c r="H55" s="4">
        <v>689678</v>
      </c>
      <c r="I55" s="4">
        <v>161950</v>
      </c>
      <c r="J55" s="29">
        <v>1448883938</v>
      </c>
      <c r="K55" s="19">
        <v>1239479094.0002263</v>
      </c>
      <c r="L55" s="4">
        <v>84935</v>
      </c>
      <c r="M55" s="4">
        <v>348569.0000001919</v>
      </c>
      <c r="N55" s="20">
        <v>1239912598.0002265</v>
      </c>
    </row>
    <row r="56" spans="2:14" ht="12.75">
      <c r="B56" s="27" t="s">
        <v>57</v>
      </c>
      <c r="C56" s="21">
        <v>208459</v>
      </c>
      <c r="D56" s="5">
        <v>57</v>
      </c>
      <c r="E56" s="5">
        <v>374</v>
      </c>
      <c r="F56" s="30">
        <v>208890</v>
      </c>
      <c r="G56" s="21">
        <v>1448032310.2957764</v>
      </c>
      <c r="H56" s="5">
        <v>689678</v>
      </c>
      <c r="I56" s="5">
        <v>161949.998046875</v>
      </c>
      <c r="J56" s="30">
        <v>1448883938.2938232</v>
      </c>
      <c r="K56" s="21">
        <v>1239479094.0002263</v>
      </c>
      <c r="L56" s="5">
        <v>84935</v>
      </c>
      <c r="M56" s="5">
        <v>348569.0000001919</v>
      </c>
      <c r="N56" s="22">
        <v>1239912598.0002265</v>
      </c>
    </row>
    <row r="57" spans="2:14" s="17" customFormat="1" ht="12.75">
      <c r="B57" s="33"/>
      <c r="C57" s="19"/>
      <c r="D57" s="4"/>
      <c r="E57" s="4"/>
      <c r="F57" s="29"/>
      <c r="G57" s="92"/>
      <c r="H57" s="40"/>
      <c r="I57" s="40"/>
      <c r="J57" s="212"/>
      <c r="K57" s="92"/>
      <c r="L57" s="40"/>
      <c r="M57" s="40"/>
      <c r="N57" s="459"/>
    </row>
    <row r="58" spans="2:14" ht="13.5" thickBot="1">
      <c r="B58" s="28" t="s">
        <v>54</v>
      </c>
      <c r="C58" s="23">
        <v>453361</v>
      </c>
      <c r="D58" s="24">
        <v>6011</v>
      </c>
      <c r="E58" s="24">
        <v>190689</v>
      </c>
      <c r="F58" s="31">
        <v>650061</v>
      </c>
      <c r="G58" s="23">
        <v>3185241376.1932344</v>
      </c>
      <c r="H58" s="24">
        <v>48422644.10751009</v>
      </c>
      <c r="I58" s="24">
        <v>1119734630.9347434</v>
      </c>
      <c r="J58" s="31">
        <v>4353398651.235488</v>
      </c>
      <c r="K58" s="23">
        <v>3454321026.000413</v>
      </c>
      <c r="L58" s="24">
        <v>29772241.000001308</v>
      </c>
      <c r="M58" s="24">
        <v>1686762826.9996934</v>
      </c>
      <c r="N58" s="25">
        <v>5170856094.000107</v>
      </c>
    </row>
    <row r="59" spans="2:14" ht="12.75">
      <c r="B59" s="357"/>
      <c r="M59" s="13"/>
      <c r="N59" s="13"/>
    </row>
    <row r="60" ht="12.75">
      <c r="Q60" s="34"/>
    </row>
    <row r="61" spans="15:16" ht="12.75">
      <c r="O61" s="8"/>
      <c r="P61" s="8"/>
    </row>
    <row r="62" spans="15:16" ht="12.75">
      <c r="O62" s="8"/>
      <c r="P62" s="8"/>
    </row>
    <row r="63" spans="15:16" ht="12.75">
      <c r="O63" s="8"/>
      <c r="P63" s="8"/>
    </row>
    <row r="64" spans="15:16" ht="12.75">
      <c r="O64" s="8"/>
      <c r="P64" s="8"/>
    </row>
    <row r="65" spans="15:16" ht="12.75">
      <c r="O65" s="8"/>
      <c r="P65" s="8"/>
    </row>
    <row r="66" spans="11:16" ht="12.75">
      <c r="K66" s="2"/>
      <c r="L66" s="2"/>
      <c r="O66" s="8"/>
      <c r="P66" s="8"/>
    </row>
    <row r="67" spans="15:16" ht="12.75">
      <c r="O67" s="8"/>
      <c r="P67" s="8"/>
    </row>
    <row r="68" spans="15:16" ht="12.75">
      <c r="O68" s="8"/>
      <c r="P68" s="8"/>
    </row>
    <row r="69" spans="15:16" ht="12.75">
      <c r="O69" s="8"/>
      <c r="P69" s="8"/>
    </row>
    <row r="70" spans="15:16" ht="12.75">
      <c r="O70" s="8"/>
      <c r="P70" s="8"/>
    </row>
    <row r="71" spans="15:16" ht="12.75">
      <c r="O71" s="8"/>
      <c r="P71" s="8"/>
    </row>
    <row r="72" spans="15:16" ht="12.75">
      <c r="O72" s="8"/>
      <c r="P72" s="8"/>
    </row>
    <row r="73" spans="15:16" ht="12.75">
      <c r="O73" s="8"/>
      <c r="P73" s="8"/>
    </row>
    <row r="74" spans="15:16" ht="12.75">
      <c r="O74" s="8"/>
      <c r="P74" s="8"/>
    </row>
    <row r="75" spans="15:16" ht="12.75">
      <c r="O75" s="8"/>
      <c r="P75" s="8"/>
    </row>
    <row r="76" spans="15:16" ht="12.75">
      <c r="O76" s="8"/>
      <c r="P76" s="8"/>
    </row>
    <row r="77" spans="15:16" ht="12.75">
      <c r="O77" s="8"/>
      <c r="P77" s="8"/>
    </row>
    <row r="78" spans="15:16" ht="12.75">
      <c r="O78" s="8"/>
      <c r="P78" s="8"/>
    </row>
    <row r="79" spans="15:16" ht="12.75">
      <c r="O79" s="8"/>
      <c r="P79" s="8"/>
    </row>
  </sheetData>
  <sheetProtection/>
  <mergeCells count="4">
    <mergeCell ref="B4:B5"/>
    <mergeCell ref="C4:F4"/>
    <mergeCell ref="G4:J4"/>
    <mergeCell ref="K4:N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P59"/>
  <sheetViews>
    <sheetView zoomScalePageLayoutView="0" workbookViewId="0" topLeftCell="A1">
      <selection activeCell="A1" sqref="A1"/>
    </sheetView>
  </sheetViews>
  <sheetFormatPr defaultColWidth="9.140625" defaultRowHeight="12.75"/>
  <cols>
    <col min="1" max="1" width="9.140625" style="246" customWidth="1"/>
    <col min="2" max="2" width="40.421875" style="246" customWidth="1"/>
    <col min="3" max="15" width="9.28125" style="246" customWidth="1"/>
    <col min="16" max="16384" width="9.140625" style="246" customWidth="1"/>
  </cols>
  <sheetData>
    <row r="2" spans="1:2" ht="12.75">
      <c r="A2" s="244"/>
      <c r="B2" s="245" t="s">
        <v>180</v>
      </c>
    </row>
    <row r="3" spans="1:14" ht="18" thickBot="1">
      <c r="A3" s="244"/>
      <c r="B3" s="250" t="s">
        <v>193</v>
      </c>
      <c r="C3" s="251"/>
      <c r="D3" s="251"/>
      <c r="E3" s="251"/>
      <c r="F3" s="251"/>
      <c r="G3" s="251"/>
      <c r="H3" s="251"/>
      <c r="I3" s="251"/>
      <c r="J3" s="251"/>
      <c r="K3" s="251"/>
      <c r="L3" s="251"/>
      <c r="M3" s="251"/>
      <c r="N3" s="251"/>
    </row>
    <row r="4" spans="1:15" ht="13.5" thickBot="1">
      <c r="A4" s="247"/>
      <c r="B4" s="471" t="s">
        <v>1</v>
      </c>
      <c r="C4" s="473" t="s">
        <v>2</v>
      </c>
      <c r="D4" s="474"/>
      <c r="E4" s="474"/>
      <c r="F4" s="474"/>
      <c r="G4" s="475"/>
      <c r="H4" s="473" t="s">
        <v>3</v>
      </c>
      <c r="I4" s="474"/>
      <c r="J4" s="474"/>
      <c r="K4" s="475"/>
      <c r="L4" s="473" t="s">
        <v>4</v>
      </c>
      <c r="M4" s="474"/>
      <c r="N4" s="475"/>
      <c r="O4" s="469" t="s">
        <v>105</v>
      </c>
    </row>
    <row r="5" spans="1:15" ht="42.75" customHeight="1" thickBot="1">
      <c r="A5" s="247"/>
      <c r="B5" s="472"/>
      <c r="C5" s="358" t="s">
        <v>201</v>
      </c>
      <c r="D5" s="359" t="s">
        <v>6</v>
      </c>
      <c r="E5" s="359" t="s">
        <v>120</v>
      </c>
      <c r="F5" s="359" t="s">
        <v>16</v>
      </c>
      <c r="G5" s="360" t="s">
        <v>122</v>
      </c>
      <c r="H5" s="358" t="s">
        <v>123</v>
      </c>
      <c r="I5" s="359" t="s">
        <v>124</v>
      </c>
      <c r="J5" s="359" t="s">
        <v>125</v>
      </c>
      <c r="K5" s="360" t="s">
        <v>126</v>
      </c>
      <c r="L5" s="358" t="s">
        <v>90</v>
      </c>
      <c r="M5" s="359" t="s">
        <v>9</v>
      </c>
      <c r="N5" s="360" t="s">
        <v>121</v>
      </c>
      <c r="O5" s="476"/>
    </row>
    <row r="6" spans="1:16" ht="12.75">
      <c r="A6" s="247"/>
      <c r="B6" s="255" t="s">
        <v>17</v>
      </c>
      <c r="C6" s="371" t="s">
        <v>209</v>
      </c>
      <c r="D6" s="372">
        <v>0.30952380952380953</v>
      </c>
      <c r="E6" s="372">
        <v>0.4166666666666667</v>
      </c>
      <c r="F6" s="372" t="s">
        <v>209</v>
      </c>
      <c r="G6" s="372">
        <v>0.31666666666666665</v>
      </c>
      <c r="H6" s="372">
        <v>0.4351851851851852</v>
      </c>
      <c r="I6" s="372">
        <v>0.5416666666666666</v>
      </c>
      <c r="J6" s="372" t="s">
        <v>209</v>
      </c>
      <c r="K6" s="372">
        <v>0.4852941176470588</v>
      </c>
      <c r="L6" s="372" t="s">
        <v>209</v>
      </c>
      <c r="M6" s="372" t="s">
        <v>209</v>
      </c>
      <c r="N6" s="372" t="s">
        <v>209</v>
      </c>
      <c r="O6" s="373">
        <v>0.3776595744680851</v>
      </c>
      <c r="P6" s="244"/>
    </row>
    <row r="7" spans="1:16" ht="12.75">
      <c r="A7" s="247"/>
      <c r="B7" s="131" t="s">
        <v>18</v>
      </c>
      <c r="C7" s="293" t="s">
        <v>209</v>
      </c>
      <c r="D7" s="238">
        <v>11.333333333333334</v>
      </c>
      <c r="E7" s="238">
        <v>8.647179487179487</v>
      </c>
      <c r="F7" s="238">
        <v>7.651920289855074</v>
      </c>
      <c r="G7" s="238">
        <v>8.038736559139785</v>
      </c>
      <c r="H7" s="238">
        <v>9.032519379844961</v>
      </c>
      <c r="I7" s="238">
        <v>13.506527777777778</v>
      </c>
      <c r="J7" s="238">
        <v>16.056578947368422</v>
      </c>
      <c r="K7" s="238">
        <v>11.832906976744185</v>
      </c>
      <c r="L7" s="238" t="s">
        <v>209</v>
      </c>
      <c r="M7" s="238">
        <v>7.991666666666667</v>
      </c>
      <c r="N7" s="238">
        <v>7.991666666666667</v>
      </c>
      <c r="O7" s="294">
        <v>10.100938818565403</v>
      </c>
      <c r="P7" s="244"/>
    </row>
    <row r="8" spans="1:16" ht="12" customHeight="1">
      <c r="A8" s="247"/>
      <c r="B8" s="131" t="s">
        <v>144</v>
      </c>
      <c r="C8" s="293" t="s">
        <v>209</v>
      </c>
      <c r="D8" s="238" t="s">
        <v>209</v>
      </c>
      <c r="E8" s="238" t="s">
        <v>209</v>
      </c>
      <c r="F8" s="238" t="s">
        <v>209</v>
      </c>
      <c r="G8" s="238" t="s">
        <v>209</v>
      </c>
      <c r="H8" s="238">
        <v>0.4583333333333333</v>
      </c>
      <c r="I8" s="238" t="s">
        <v>209</v>
      </c>
      <c r="J8" s="238" t="s">
        <v>209</v>
      </c>
      <c r="K8" s="238">
        <v>0.4583333333333333</v>
      </c>
      <c r="L8" s="238" t="s">
        <v>209</v>
      </c>
      <c r="M8" s="238" t="s">
        <v>209</v>
      </c>
      <c r="N8" s="238" t="s">
        <v>209</v>
      </c>
      <c r="O8" s="294">
        <v>0.4583333333333333</v>
      </c>
      <c r="P8" s="244"/>
    </row>
    <row r="9" spans="1:16" ht="12" customHeight="1">
      <c r="A9" s="247"/>
      <c r="B9" s="131" t="s">
        <v>145</v>
      </c>
      <c r="C9" s="293" t="s">
        <v>209</v>
      </c>
      <c r="D9" s="238" t="s">
        <v>209</v>
      </c>
      <c r="E9" s="238" t="s">
        <v>209</v>
      </c>
      <c r="F9" s="238" t="s">
        <v>209</v>
      </c>
      <c r="G9" s="238" t="s">
        <v>209</v>
      </c>
      <c r="H9" s="238" t="s">
        <v>209</v>
      </c>
      <c r="I9" s="238" t="s">
        <v>209</v>
      </c>
      <c r="J9" s="238" t="s">
        <v>209</v>
      </c>
      <c r="K9" s="238" t="s">
        <v>209</v>
      </c>
      <c r="L9" s="238" t="s">
        <v>209</v>
      </c>
      <c r="M9" s="238" t="s">
        <v>209</v>
      </c>
      <c r="N9" s="238" t="s">
        <v>209</v>
      </c>
      <c r="O9" s="294" t="s">
        <v>209</v>
      </c>
      <c r="P9" s="244"/>
    </row>
    <row r="10" spans="1:16" ht="12.75">
      <c r="A10" s="247"/>
      <c r="B10" s="131" t="s">
        <v>19</v>
      </c>
      <c r="C10" s="293">
        <v>2.8683333333333336</v>
      </c>
      <c r="D10" s="238">
        <v>4.58891817682592</v>
      </c>
      <c r="E10" s="238">
        <v>6.4867719614921775</v>
      </c>
      <c r="F10" s="238">
        <v>4.504265788404913</v>
      </c>
      <c r="G10" s="238">
        <v>4.750457886059075</v>
      </c>
      <c r="H10" s="238">
        <v>5.338248634708738</v>
      </c>
      <c r="I10" s="238">
        <v>5.5880120410952445</v>
      </c>
      <c r="J10" s="238">
        <v>6.928682836449384</v>
      </c>
      <c r="K10" s="238">
        <v>5.530714789284036</v>
      </c>
      <c r="L10" s="238" t="s">
        <v>209</v>
      </c>
      <c r="M10" s="238">
        <v>7.155128205128205</v>
      </c>
      <c r="N10" s="238">
        <v>7.155128205128205</v>
      </c>
      <c r="O10" s="294">
        <v>5.321812902582226</v>
      </c>
      <c r="P10" s="244"/>
    </row>
    <row r="11" spans="1:16" ht="12.75">
      <c r="A11" s="247"/>
      <c r="B11" s="131" t="s">
        <v>20</v>
      </c>
      <c r="C11" s="293" t="s">
        <v>209</v>
      </c>
      <c r="D11" s="238">
        <v>5.242596618357488</v>
      </c>
      <c r="E11" s="238">
        <v>4.421166666666667</v>
      </c>
      <c r="F11" s="238">
        <v>4.565263459335624</v>
      </c>
      <c r="G11" s="238">
        <v>4.640301851851851</v>
      </c>
      <c r="H11" s="238">
        <v>6.559862869198312</v>
      </c>
      <c r="I11" s="238">
        <v>5.875620155038759</v>
      </c>
      <c r="J11" s="238">
        <v>15.383000000000001</v>
      </c>
      <c r="K11" s="238">
        <v>7.225203619909501</v>
      </c>
      <c r="L11" s="238" t="s">
        <v>209</v>
      </c>
      <c r="M11" s="238" t="s">
        <v>209</v>
      </c>
      <c r="N11" s="238" t="s">
        <v>209</v>
      </c>
      <c r="O11" s="294">
        <v>5.491662940884251</v>
      </c>
      <c r="P11" s="244"/>
    </row>
    <row r="12" spans="1:16" ht="12.75">
      <c r="A12" s="247"/>
      <c r="B12" s="131" t="s">
        <v>176</v>
      </c>
      <c r="C12" s="293" t="s">
        <v>209</v>
      </c>
      <c r="D12" s="238" t="s">
        <v>209</v>
      </c>
      <c r="E12" s="238" t="s">
        <v>209</v>
      </c>
      <c r="F12" s="238" t="s">
        <v>209</v>
      </c>
      <c r="G12" s="238" t="s">
        <v>209</v>
      </c>
      <c r="H12" s="238" t="s">
        <v>209</v>
      </c>
      <c r="I12" s="238" t="s">
        <v>209</v>
      </c>
      <c r="J12" s="238" t="s">
        <v>209</v>
      </c>
      <c r="K12" s="238" t="s">
        <v>209</v>
      </c>
      <c r="L12" s="238" t="s">
        <v>209</v>
      </c>
      <c r="M12" s="238" t="s">
        <v>209</v>
      </c>
      <c r="N12" s="238" t="s">
        <v>209</v>
      </c>
      <c r="O12" s="294" t="s">
        <v>209</v>
      </c>
      <c r="P12" s="244"/>
    </row>
    <row r="13" spans="1:16" ht="12.75">
      <c r="A13" s="247"/>
      <c r="B13" s="131" t="s">
        <v>21</v>
      </c>
      <c r="C13" s="293">
        <v>4.219166666666667</v>
      </c>
      <c r="D13" s="238">
        <v>5.121860841423948</v>
      </c>
      <c r="E13" s="238">
        <v>9.070847338935573</v>
      </c>
      <c r="F13" s="238">
        <v>5.920050505050505</v>
      </c>
      <c r="G13" s="238">
        <v>6.76213394342762</v>
      </c>
      <c r="H13" s="238">
        <v>7.349320874183007</v>
      </c>
      <c r="I13" s="238">
        <v>6.49257340777502</v>
      </c>
      <c r="J13" s="238">
        <v>12.108034580498865</v>
      </c>
      <c r="K13" s="238">
        <v>9.388379959034065</v>
      </c>
      <c r="L13" s="238">
        <v>6.7445312500000005</v>
      </c>
      <c r="M13" s="238">
        <v>13.66745833333333</v>
      </c>
      <c r="N13" s="238">
        <v>11.689479166666665</v>
      </c>
      <c r="O13" s="294">
        <v>9.041296977660972</v>
      </c>
      <c r="P13" s="244"/>
    </row>
    <row r="14" spans="1:16" ht="12.75">
      <c r="A14" s="247"/>
      <c r="B14" s="131" t="s">
        <v>22</v>
      </c>
      <c r="C14" s="293" t="s">
        <v>209</v>
      </c>
      <c r="D14" s="238">
        <v>5.367186213991769</v>
      </c>
      <c r="E14" s="238">
        <v>7.160103174603175</v>
      </c>
      <c r="F14" s="238">
        <v>5.294267361111111</v>
      </c>
      <c r="G14" s="238">
        <v>5.703982577251808</v>
      </c>
      <c r="H14" s="238">
        <v>6.475435323383085</v>
      </c>
      <c r="I14" s="238">
        <v>9.023666666666669</v>
      </c>
      <c r="J14" s="238">
        <v>6.651719298245614</v>
      </c>
      <c r="K14" s="238">
        <v>7.246870428422152</v>
      </c>
      <c r="L14" s="238">
        <v>10.222222222222223</v>
      </c>
      <c r="M14" s="238">
        <v>6.638888888888889</v>
      </c>
      <c r="N14" s="238">
        <v>8.072222222222221</v>
      </c>
      <c r="O14" s="294">
        <v>6.3314556084026945</v>
      </c>
      <c r="P14" s="244"/>
    </row>
    <row r="15" spans="1:16" ht="12.75">
      <c r="A15" s="247"/>
      <c r="B15" s="131" t="s">
        <v>146</v>
      </c>
      <c r="C15" s="293">
        <v>4.123303571428571</v>
      </c>
      <c r="D15" s="238">
        <v>4.59319052324487</v>
      </c>
      <c r="E15" s="238">
        <v>5.255853353353352</v>
      </c>
      <c r="F15" s="238">
        <v>3.534239902991884</v>
      </c>
      <c r="G15" s="238">
        <v>4.04591462212332</v>
      </c>
      <c r="H15" s="238">
        <v>3.3190744044669107</v>
      </c>
      <c r="I15" s="238">
        <v>6.370734539389274</v>
      </c>
      <c r="J15" s="238">
        <v>7.233243171572528</v>
      </c>
      <c r="K15" s="238">
        <v>4.021661724001581</v>
      </c>
      <c r="L15" s="238">
        <v>6.987328431372549</v>
      </c>
      <c r="M15" s="238">
        <v>8.365119863013698</v>
      </c>
      <c r="N15" s="238">
        <v>8.265872175141244</v>
      </c>
      <c r="O15" s="294">
        <v>4.080575489873435</v>
      </c>
      <c r="P15" s="244"/>
    </row>
    <row r="16" spans="1:16" ht="12" customHeight="1">
      <c r="A16" s="247"/>
      <c r="B16" s="131" t="s">
        <v>23</v>
      </c>
      <c r="C16" s="293" t="s">
        <v>209</v>
      </c>
      <c r="D16" s="238" t="s">
        <v>209</v>
      </c>
      <c r="E16" s="238" t="s">
        <v>209</v>
      </c>
      <c r="F16" s="238" t="s">
        <v>209</v>
      </c>
      <c r="G16" s="238" t="s">
        <v>209</v>
      </c>
      <c r="H16" s="238" t="s">
        <v>209</v>
      </c>
      <c r="I16" s="238" t="s">
        <v>209</v>
      </c>
      <c r="J16" s="238" t="s">
        <v>209</v>
      </c>
      <c r="K16" s="238" t="s">
        <v>209</v>
      </c>
      <c r="L16" s="238" t="s">
        <v>209</v>
      </c>
      <c r="M16" s="238" t="s">
        <v>209</v>
      </c>
      <c r="N16" s="238" t="s">
        <v>209</v>
      </c>
      <c r="O16" s="294" t="s">
        <v>209</v>
      </c>
      <c r="P16" s="244"/>
    </row>
    <row r="17" spans="1:16" ht="12.75">
      <c r="A17" s="247"/>
      <c r="B17" s="131" t="s">
        <v>24</v>
      </c>
      <c r="C17" s="293">
        <v>1.55</v>
      </c>
      <c r="D17" s="238">
        <v>4.200662711448422</v>
      </c>
      <c r="E17" s="238">
        <v>5.736884762235335</v>
      </c>
      <c r="F17" s="238">
        <v>4.16037016878998</v>
      </c>
      <c r="G17" s="238">
        <v>4.317756542490798</v>
      </c>
      <c r="H17" s="238">
        <v>5.028515695268934</v>
      </c>
      <c r="I17" s="238">
        <v>8.286972027972029</v>
      </c>
      <c r="J17" s="238">
        <v>8.075982704402517</v>
      </c>
      <c r="K17" s="238">
        <v>6.2710240831964965</v>
      </c>
      <c r="L17" s="238">
        <v>15.231111111111112</v>
      </c>
      <c r="M17" s="238">
        <v>8.498534571723427</v>
      </c>
      <c r="N17" s="238">
        <v>8.681044176706827</v>
      </c>
      <c r="O17" s="294">
        <v>4.656557406184938</v>
      </c>
      <c r="P17" s="244"/>
    </row>
    <row r="18" spans="1:16" ht="12.75">
      <c r="A18" s="247"/>
      <c r="B18" s="131" t="s">
        <v>25</v>
      </c>
      <c r="C18" s="293">
        <v>0.4166666666666667</v>
      </c>
      <c r="D18" s="238">
        <v>0.6666666666666666</v>
      </c>
      <c r="E18" s="238">
        <v>0.25</v>
      </c>
      <c r="F18" s="238" t="s">
        <v>209</v>
      </c>
      <c r="G18" s="238">
        <v>0.4297385620915033</v>
      </c>
      <c r="H18" s="238">
        <v>0.4791666666666667</v>
      </c>
      <c r="I18" s="238" t="s">
        <v>209</v>
      </c>
      <c r="J18" s="238">
        <v>0.8333333333333334</v>
      </c>
      <c r="K18" s="238">
        <v>0.5113636363636364</v>
      </c>
      <c r="L18" s="238" t="s">
        <v>209</v>
      </c>
      <c r="M18" s="238" t="s">
        <v>209</v>
      </c>
      <c r="N18" s="238" t="s">
        <v>209</v>
      </c>
      <c r="O18" s="294">
        <v>0.45433789954337894</v>
      </c>
      <c r="P18" s="244"/>
    </row>
    <row r="19" spans="1:16" ht="12.75">
      <c r="A19" s="247"/>
      <c r="B19" s="131" t="s">
        <v>26</v>
      </c>
      <c r="C19" s="293" t="s">
        <v>209</v>
      </c>
      <c r="D19" s="238">
        <v>5.999257864421799</v>
      </c>
      <c r="E19" s="238">
        <v>5.305644709180098</v>
      </c>
      <c r="F19" s="238">
        <v>5.434955072725086</v>
      </c>
      <c r="G19" s="238">
        <v>5.5529513362224625</v>
      </c>
      <c r="H19" s="238">
        <v>6.8881089940585944</v>
      </c>
      <c r="I19" s="238">
        <v>8.268782308377896</v>
      </c>
      <c r="J19" s="238">
        <v>7.02022072710104</v>
      </c>
      <c r="K19" s="238">
        <v>7.451900626795507</v>
      </c>
      <c r="L19" s="238">
        <v>9.1</v>
      </c>
      <c r="M19" s="238">
        <v>5.940476190476191</v>
      </c>
      <c r="N19" s="238">
        <v>6.2330246913580245</v>
      </c>
      <c r="O19" s="294">
        <v>6.111248644832714</v>
      </c>
      <c r="P19" s="244"/>
    </row>
    <row r="20" spans="1:16" ht="12.75">
      <c r="A20" s="247"/>
      <c r="B20" s="131" t="s">
        <v>27</v>
      </c>
      <c r="C20" s="293">
        <v>3.899284946236559</v>
      </c>
      <c r="D20" s="238">
        <v>4.306996822033899</v>
      </c>
      <c r="E20" s="238">
        <v>7.53787304452467</v>
      </c>
      <c r="F20" s="238">
        <v>4.762504059265273</v>
      </c>
      <c r="G20" s="238">
        <v>4.930756206469257</v>
      </c>
      <c r="H20" s="238">
        <v>5.779580188921401</v>
      </c>
      <c r="I20" s="238">
        <v>6.887835909481235</v>
      </c>
      <c r="J20" s="238">
        <v>10.920134898388227</v>
      </c>
      <c r="K20" s="238">
        <v>7.158265918307621</v>
      </c>
      <c r="L20" s="238">
        <v>9.900855855855854</v>
      </c>
      <c r="M20" s="238">
        <v>7.032714097496705</v>
      </c>
      <c r="N20" s="238">
        <v>7.398649425287356</v>
      </c>
      <c r="O20" s="294">
        <v>6.438247112091083</v>
      </c>
      <c r="P20" s="244"/>
    </row>
    <row r="21" spans="1:16" ht="12.75">
      <c r="A21" s="247"/>
      <c r="B21" s="131" t="s">
        <v>28</v>
      </c>
      <c r="C21" s="293" t="s">
        <v>209</v>
      </c>
      <c r="D21" s="238">
        <v>0.3548387096774193</v>
      </c>
      <c r="E21" s="238">
        <v>17.25</v>
      </c>
      <c r="F21" s="238">
        <v>4.262291666666666</v>
      </c>
      <c r="G21" s="238">
        <v>3.1685488505747124</v>
      </c>
      <c r="H21" s="238">
        <v>8.832215189873418</v>
      </c>
      <c r="I21" s="238">
        <v>11.57875</v>
      </c>
      <c r="J21" s="238">
        <v>4.944003831417624</v>
      </c>
      <c r="K21" s="238">
        <v>8.001276276276277</v>
      </c>
      <c r="L21" s="238" t="s">
        <v>209</v>
      </c>
      <c r="M21" s="238" t="s">
        <v>209</v>
      </c>
      <c r="N21" s="238" t="s">
        <v>209</v>
      </c>
      <c r="O21" s="294">
        <v>5.862999580184719</v>
      </c>
      <c r="P21" s="244"/>
    </row>
    <row r="22" spans="1:16" ht="12.75">
      <c r="A22" s="247"/>
      <c r="B22" s="131" t="s">
        <v>29</v>
      </c>
      <c r="C22" s="293" t="s">
        <v>209</v>
      </c>
      <c r="D22" s="238">
        <v>4.159047400611621</v>
      </c>
      <c r="E22" s="238">
        <v>7.309565217391305</v>
      </c>
      <c r="F22" s="238">
        <v>4.302082795698925</v>
      </c>
      <c r="G22" s="238">
        <v>4.290553823432885</v>
      </c>
      <c r="H22" s="238">
        <v>6.725952380952381</v>
      </c>
      <c r="I22" s="238" t="s">
        <v>209</v>
      </c>
      <c r="J22" s="238">
        <v>21.333333333333332</v>
      </c>
      <c r="K22" s="238">
        <v>8.139569892473117</v>
      </c>
      <c r="L22" s="238" t="s">
        <v>209</v>
      </c>
      <c r="M22" s="238" t="s">
        <v>209</v>
      </c>
      <c r="N22" s="238" t="s">
        <v>209</v>
      </c>
      <c r="O22" s="294">
        <v>4.3293190924842975</v>
      </c>
      <c r="P22" s="244"/>
    </row>
    <row r="23" spans="1:16" ht="12.75">
      <c r="A23" s="247"/>
      <c r="B23" s="131" t="s">
        <v>30</v>
      </c>
      <c r="C23" s="293">
        <v>3.1225</v>
      </c>
      <c r="D23" s="238">
        <v>4.14564610866373</v>
      </c>
      <c r="E23" s="238">
        <v>6.424689215686275</v>
      </c>
      <c r="F23" s="238">
        <v>3.2361083333333336</v>
      </c>
      <c r="G23" s="238">
        <v>5.438564044377206</v>
      </c>
      <c r="H23" s="238">
        <v>8.17575730994152</v>
      </c>
      <c r="I23" s="238">
        <v>7.384983660130718</v>
      </c>
      <c r="J23" s="238">
        <v>9.537215277777777</v>
      </c>
      <c r="K23" s="238">
        <v>8.293224569640062</v>
      </c>
      <c r="L23" s="238">
        <v>7.8384375</v>
      </c>
      <c r="M23" s="238">
        <v>6.105993377483443</v>
      </c>
      <c r="N23" s="238">
        <v>6.165095948827293</v>
      </c>
      <c r="O23" s="294">
        <v>6.247792604116801</v>
      </c>
      <c r="P23" s="244"/>
    </row>
    <row r="24" spans="1:16" ht="12.75">
      <c r="A24" s="247"/>
      <c r="B24" s="131" t="s">
        <v>31</v>
      </c>
      <c r="C24" s="293" t="s">
        <v>209</v>
      </c>
      <c r="D24" s="238">
        <v>8.083333333333334</v>
      </c>
      <c r="E24" s="238">
        <v>18.833333333333332</v>
      </c>
      <c r="F24" s="238">
        <v>4.843263888888889</v>
      </c>
      <c r="G24" s="238">
        <v>6.51396551724138</v>
      </c>
      <c r="H24" s="238">
        <v>10.520729166666667</v>
      </c>
      <c r="I24" s="238">
        <v>9.359689265536723</v>
      </c>
      <c r="J24" s="238">
        <v>6.956008771929825</v>
      </c>
      <c r="K24" s="238">
        <v>9.071462765957445</v>
      </c>
      <c r="L24" s="238">
        <v>12.333333333333334</v>
      </c>
      <c r="M24" s="238">
        <v>11.444166666666668</v>
      </c>
      <c r="N24" s="238">
        <v>11.666458333333333</v>
      </c>
      <c r="O24" s="294">
        <v>8.569199475065616</v>
      </c>
      <c r="P24" s="244"/>
    </row>
    <row r="25" spans="1:16" ht="12.75">
      <c r="A25" s="247"/>
      <c r="B25" s="131" t="s">
        <v>32</v>
      </c>
      <c r="C25" s="293" t="s">
        <v>209</v>
      </c>
      <c r="D25" s="238" t="s">
        <v>209</v>
      </c>
      <c r="E25" s="238" t="s">
        <v>209</v>
      </c>
      <c r="F25" s="238" t="s">
        <v>209</v>
      </c>
      <c r="G25" s="238" t="s">
        <v>209</v>
      </c>
      <c r="H25" s="238" t="s">
        <v>209</v>
      </c>
      <c r="I25" s="238" t="s">
        <v>209</v>
      </c>
      <c r="J25" s="238" t="s">
        <v>209</v>
      </c>
      <c r="K25" s="238" t="s">
        <v>209</v>
      </c>
      <c r="L25" s="238" t="s">
        <v>209</v>
      </c>
      <c r="M25" s="238" t="s">
        <v>209</v>
      </c>
      <c r="N25" s="238" t="s">
        <v>209</v>
      </c>
      <c r="O25" s="294" t="s">
        <v>209</v>
      </c>
      <c r="P25" s="244"/>
    </row>
    <row r="26" spans="1:16" ht="12.75">
      <c r="A26" s="247"/>
      <c r="B26" s="131" t="s">
        <v>33</v>
      </c>
      <c r="C26" s="293" t="s">
        <v>209</v>
      </c>
      <c r="D26" s="238" t="s">
        <v>209</v>
      </c>
      <c r="E26" s="238">
        <v>18.208333333333332</v>
      </c>
      <c r="F26" s="238">
        <v>5.789894636015325</v>
      </c>
      <c r="G26" s="238">
        <v>6.068960674157303</v>
      </c>
      <c r="H26" s="238">
        <v>24.583333333333332</v>
      </c>
      <c r="I26" s="238" t="s">
        <v>209</v>
      </c>
      <c r="J26" s="238" t="s">
        <v>209</v>
      </c>
      <c r="K26" s="238">
        <v>24.583333333333332</v>
      </c>
      <c r="L26" s="238" t="s">
        <v>209</v>
      </c>
      <c r="M26" s="238" t="s">
        <v>209</v>
      </c>
      <c r="N26" s="238" t="s">
        <v>209</v>
      </c>
      <c r="O26" s="294">
        <v>6.2746759259259255</v>
      </c>
      <c r="P26" s="244"/>
    </row>
    <row r="27" spans="1:16" ht="12.75">
      <c r="A27" s="247"/>
      <c r="B27" s="131" t="s">
        <v>181</v>
      </c>
      <c r="C27" s="293" t="s">
        <v>209</v>
      </c>
      <c r="D27" s="238" t="s">
        <v>209</v>
      </c>
      <c r="E27" s="238" t="s">
        <v>209</v>
      </c>
      <c r="F27" s="238" t="s">
        <v>209</v>
      </c>
      <c r="G27" s="238" t="s">
        <v>209</v>
      </c>
      <c r="H27" s="238" t="s">
        <v>209</v>
      </c>
      <c r="I27" s="238" t="s">
        <v>209</v>
      </c>
      <c r="J27" s="238" t="s">
        <v>209</v>
      </c>
      <c r="K27" s="238" t="s">
        <v>209</v>
      </c>
      <c r="L27" s="238" t="s">
        <v>209</v>
      </c>
      <c r="M27" s="238" t="s">
        <v>209</v>
      </c>
      <c r="N27" s="238" t="s">
        <v>209</v>
      </c>
      <c r="O27" s="294" t="s">
        <v>209</v>
      </c>
      <c r="P27" s="244"/>
    </row>
    <row r="28" spans="1:16" ht="12.75">
      <c r="A28" s="247"/>
      <c r="B28" s="131" t="s">
        <v>207</v>
      </c>
      <c r="C28" s="293" t="s">
        <v>209</v>
      </c>
      <c r="D28" s="238" t="s">
        <v>209</v>
      </c>
      <c r="E28" s="238" t="s">
        <v>209</v>
      </c>
      <c r="F28" s="238" t="s">
        <v>209</v>
      </c>
      <c r="G28" s="238" t="s">
        <v>209</v>
      </c>
      <c r="H28" s="238" t="s">
        <v>209</v>
      </c>
      <c r="I28" s="238" t="s">
        <v>209</v>
      </c>
      <c r="J28" s="238" t="s">
        <v>209</v>
      </c>
      <c r="K28" s="238" t="s">
        <v>209</v>
      </c>
      <c r="L28" s="238" t="s">
        <v>209</v>
      </c>
      <c r="M28" s="238" t="s">
        <v>209</v>
      </c>
      <c r="N28" s="238" t="s">
        <v>209</v>
      </c>
      <c r="O28" s="294" t="s">
        <v>209</v>
      </c>
      <c r="P28" s="244"/>
    </row>
    <row r="29" spans="1:16" ht="12.75">
      <c r="A29" s="247"/>
      <c r="B29" s="131" t="s">
        <v>177</v>
      </c>
      <c r="C29" s="293" t="s">
        <v>209</v>
      </c>
      <c r="D29" s="238" t="s">
        <v>209</v>
      </c>
      <c r="E29" s="238" t="s">
        <v>209</v>
      </c>
      <c r="F29" s="238" t="s">
        <v>209</v>
      </c>
      <c r="G29" s="238" t="s">
        <v>209</v>
      </c>
      <c r="H29" s="238" t="s">
        <v>209</v>
      </c>
      <c r="I29" s="238" t="s">
        <v>209</v>
      </c>
      <c r="J29" s="238" t="s">
        <v>209</v>
      </c>
      <c r="K29" s="238" t="s">
        <v>209</v>
      </c>
      <c r="L29" s="238" t="s">
        <v>209</v>
      </c>
      <c r="M29" s="238" t="s">
        <v>209</v>
      </c>
      <c r="N29" s="238" t="s">
        <v>209</v>
      </c>
      <c r="O29" s="294" t="s">
        <v>209</v>
      </c>
      <c r="P29" s="244"/>
    </row>
    <row r="30" spans="1:16" ht="12.75">
      <c r="A30" s="247"/>
      <c r="B30" s="131" t="s">
        <v>34</v>
      </c>
      <c r="C30" s="293" t="s">
        <v>209</v>
      </c>
      <c r="D30" s="238" t="s">
        <v>209</v>
      </c>
      <c r="E30" s="238" t="s">
        <v>209</v>
      </c>
      <c r="F30" s="238" t="s">
        <v>209</v>
      </c>
      <c r="G30" s="238" t="s">
        <v>209</v>
      </c>
      <c r="H30" s="238" t="s">
        <v>209</v>
      </c>
      <c r="I30" s="238" t="s">
        <v>209</v>
      </c>
      <c r="J30" s="238" t="s">
        <v>209</v>
      </c>
      <c r="K30" s="238" t="s">
        <v>209</v>
      </c>
      <c r="L30" s="238" t="s">
        <v>209</v>
      </c>
      <c r="M30" s="238" t="s">
        <v>209</v>
      </c>
      <c r="N30" s="238" t="s">
        <v>209</v>
      </c>
      <c r="O30" s="294" t="s">
        <v>209</v>
      </c>
      <c r="P30" s="244"/>
    </row>
    <row r="31" spans="1:16" ht="12.75">
      <c r="A31" s="247"/>
      <c r="B31" s="131" t="s">
        <v>35</v>
      </c>
      <c r="C31" s="293" t="s">
        <v>209</v>
      </c>
      <c r="D31" s="238">
        <v>1.5833333333333333</v>
      </c>
      <c r="E31" s="238">
        <v>1.3333333333333333</v>
      </c>
      <c r="F31" s="238">
        <v>1.5</v>
      </c>
      <c r="G31" s="238">
        <v>1.5416666666666667</v>
      </c>
      <c r="H31" s="238">
        <v>1.7496491228070177</v>
      </c>
      <c r="I31" s="238">
        <v>2.319444444444444</v>
      </c>
      <c r="J31" s="238">
        <v>1.8499999999999999</v>
      </c>
      <c r="K31" s="238">
        <v>1.8803333333333336</v>
      </c>
      <c r="L31" s="238" t="s">
        <v>209</v>
      </c>
      <c r="M31" s="238" t="s">
        <v>209</v>
      </c>
      <c r="N31" s="238" t="s">
        <v>209</v>
      </c>
      <c r="O31" s="294">
        <v>1.8090350877192984</v>
      </c>
      <c r="P31" s="244"/>
    </row>
    <row r="32" spans="1:16" ht="12" customHeight="1">
      <c r="A32" s="247"/>
      <c r="B32" s="131" t="s">
        <v>36</v>
      </c>
      <c r="C32" s="293" t="s">
        <v>209</v>
      </c>
      <c r="D32" s="238" t="s">
        <v>209</v>
      </c>
      <c r="E32" s="238" t="s">
        <v>209</v>
      </c>
      <c r="F32" s="238" t="s">
        <v>209</v>
      </c>
      <c r="G32" s="238" t="s">
        <v>209</v>
      </c>
      <c r="H32" s="238" t="s">
        <v>209</v>
      </c>
      <c r="I32" s="238" t="s">
        <v>209</v>
      </c>
      <c r="J32" s="238" t="s">
        <v>209</v>
      </c>
      <c r="K32" s="238" t="s">
        <v>209</v>
      </c>
      <c r="L32" s="238" t="s">
        <v>209</v>
      </c>
      <c r="M32" s="238" t="s">
        <v>209</v>
      </c>
      <c r="N32" s="238" t="s">
        <v>209</v>
      </c>
      <c r="O32" s="294" t="s">
        <v>209</v>
      </c>
      <c r="P32" s="244"/>
    </row>
    <row r="33" spans="1:16" ht="12" customHeight="1">
      <c r="A33" s="248"/>
      <c r="B33" s="131" t="s">
        <v>37</v>
      </c>
      <c r="C33" s="293">
        <v>15.431666666666667</v>
      </c>
      <c r="D33" s="238">
        <v>3.3447142857142858</v>
      </c>
      <c r="E33" s="238">
        <v>8.649552469135802</v>
      </c>
      <c r="F33" s="238">
        <v>4.02411003236246</v>
      </c>
      <c r="G33" s="238">
        <v>10.230579157588961</v>
      </c>
      <c r="H33" s="238">
        <v>15.949603174603174</v>
      </c>
      <c r="I33" s="238">
        <v>17.306933164128598</v>
      </c>
      <c r="J33" s="238">
        <v>14.52774074074074</v>
      </c>
      <c r="K33" s="238">
        <v>15.759849348534203</v>
      </c>
      <c r="L33" s="238">
        <v>12.971666666666666</v>
      </c>
      <c r="M33" s="238">
        <v>8.642734375</v>
      </c>
      <c r="N33" s="238">
        <v>9.013785714285714</v>
      </c>
      <c r="O33" s="294">
        <v>13.126289005540974</v>
      </c>
      <c r="P33" s="244"/>
    </row>
    <row r="34" spans="1:16" ht="12.75">
      <c r="A34" s="248"/>
      <c r="B34" s="131" t="s">
        <v>184</v>
      </c>
      <c r="C34" s="293" t="s">
        <v>209</v>
      </c>
      <c r="D34" s="238" t="s">
        <v>209</v>
      </c>
      <c r="E34" s="238" t="s">
        <v>209</v>
      </c>
      <c r="F34" s="238" t="s">
        <v>209</v>
      </c>
      <c r="G34" s="238" t="s">
        <v>209</v>
      </c>
      <c r="H34" s="238" t="s">
        <v>209</v>
      </c>
      <c r="I34" s="238" t="s">
        <v>209</v>
      </c>
      <c r="J34" s="238" t="s">
        <v>209</v>
      </c>
      <c r="K34" s="238" t="s">
        <v>209</v>
      </c>
      <c r="L34" s="238" t="s">
        <v>209</v>
      </c>
      <c r="M34" s="238" t="s">
        <v>209</v>
      </c>
      <c r="N34" s="238" t="s">
        <v>209</v>
      </c>
      <c r="O34" s="294" t="s">
        <v>209</v>
      </c>
      <c r="P34" s="244"/>
    </row>
    <row r="35" spans="1:16" ht="12.75">
      <c r="A35" s="248"/>
      <c r="B35" s="131" t="s">
        <v>147</v>
      </c>
      <c r="C35" s="293" t="s">
        <v>209</v>
      </c>
      <c r="D35" s="238" t="s">
        <v>209</v>
      </c>
      <c r="E35" s="238" t="s">
        <v>209</v>
      </c>
      <c r="F35" s="238" t="s">
        <v>209</v>
      </c>
      <c r="G35" s="238" t="s">
        <v>209</v>
      </c>
      <c r="H35" s="238">
        <v>0.6666666666666666</v>
      </c>
      <c r="I35" s="238">
        <v>12</v>
      </c>
      <c r="J35" s="238" t="s">
        <v>209</v>
      </c>
      <c r="K35" s="238">
        <v>6.333333333333333</v>
      </c>
      <c r="L35" s="238" t="s">
        <v>209</v>
      </c>
      <c r="M35" s="238" t="s">
        <v>209</v>
      </c>
      <c r="N35" s="238" t="s">
        <v>209</v>
      </c>
      <c r="O35" s="294">
        <v>6.333333333333333</v>
      </c>
      <c r="P35" s="244"/>
    </row>
    <row r="36" spans="1:16" ht="12.75">
      <c r="A36" s="248"/>
      <c r="B36" s="131" t="s">
        <v>38</v>
      </c>
      <c r="C36" s="293" t="s">
        <v>209</v>
      </c>
      <c r="D36" s="238" t="s">
        <v>209</v>
      </c>
      <c r="E36" s="238" t="s">
        <v>209</v>
      </c>
      <c r="F36" s="238" t="s">
        <v>209</v>
      </c>
      <c r="G36" s="238" t="s">
        <v>209</v>
      </c>
      <c r="H36" s="238" t="s">
        <v>209</v>
      </c>
      <c r="I36" s="238" t="s">
        <v>209</v>
      </c>
      <c r="J36" s="238" t="s">
        <v>209</v>
      </c>
      <c r="K36" s="238" t="s">
        <v>209</v>
      </c>
      <c r="L36" s="238" t="s">
        <v>209</v>
      </c>
      <c r="M36" s="238" t="s">
        <v>209</v>
      </c>
      <c r="N36" s="238" t="s">
        <v>209</v>
      </c>
      <c r="O36" s="294" t="s">
        <v>209</v>
      </c>
      <c r="P36" s="244"/>
    </row>
    <row r="37" spans="1:16" ht="12.75">
      <c r="A37" s="248"/>
      <c r="B37" s="131" t="s">
        <v>39</v>
      </c>
      <c r="C37" s="293" t="s">
        <v>209</v>
      </c>
      <c r="D37" s="238">
        <v>12.825000000000001</v>
      </c>
      <c r="E37" s="238">
        <v>7.713242009132419</v>
      </c>
      <c r="F37" s="238">
        <v>9.711516666666666</v>
      </c>
      <c r="G37" s="238">
        <v>9.126870629370629</v>
      </c>
      <c r="H37" s="238">
        <v>14.04957711442786</v>
      </c>
      <c r="I37" s="238">
        <v>11.682810559006212</v>
      </c>
      <c r="J37" s="238">
        <v>19.27181818181818</v>
      </c>
      <c r="K37" s="238">
        <v>14.465333843017328</v>
      </c>
      <c r="L37" s="238">
        <v>5.020833333333333</v>
      </c>
      <c r="M37" s="238">
        <v>11.031666666666666</v>
      </c>
      <c r="N37" s="238">
        <v>9.61735294117647</v>
      </c>
      <c r="O37" s="294">
        <v>12.728545516769335</v>
      </c>
      <c r="P37" s="244"/>
    </row>
    <row r="38" spans="1:16" ht="12.75">
      <c r="A38" s="248"/>
      <c r="B38" s="131" t="s">
        <v>208</v>
      </c>
      <c r="C38" s="293" t="s">
        <v>209</v>
      </c>
      <c r="D38" s="238" t="s">
        <v>209</v>
      </c>
      <c r="E38" s="238" t="s">
        <v>209</v>
      </c>
      <c r="F38" s="238" t="s">
        <v>209</v>
      </c>
      <c r="G38" s="238" t="s">
        <v>209</v>
      </c>
      <c r="H38" s="238" t="s">
        <v>209</v>
      </c>
      <c r="I38" s="238" t="s">
        <v>209</v>
      </c>
      <c r="J38" s="238" t="s">
        <v>209</v>
      </c>
      <c r="K38" s="238" t="s">
        <v>209</v>
      </c>
      <c r="L38" s="238" t="s">
        <v>209</v>
      </c>
      <c r="M38" s="238" t="s">
        <v>209</v>
      </c>
      <c r="N38" s="238" t="s">
        <v>209</v>
      </c>
      <c r="O38" s="294" t="s">
        <v>209</v>
      </c>
      <c r="P38" s="244"/>
    </row>
    <row r="39" spans="1:16" ht="12.75">
      <c r="A39" s="248"/>
      <c r="B39" s="131" t="s">
        <v>148</v>
      </c>
      <c r="C39" s="293" t="s">
        <v>209</v>
      </c>
      <c r="D39" s="238" t="s">
        <v>209</v>
      </c>
      <c r="E39" s="238" t="s">
        <v>209</v>
      </c>
      <c r="F39" s="238">
        <v>10</v>
      </c>
      <c r="G39" s="238">
        <v>10</v>
      </c>
      <c r="H39" s="238" t="s">
        <v>209</v>
      </c>
      <c r="I39" s="238" t="s">
        <v>209</v>
      </c>
      <c r="J39" s="238" t="s">
        <v>209</v>
      </c>
      <c r="K39" s="238" t="s">
        <v>209</v>
      </c>
      <c r="L39" s="238" t="s">
        <v>209</v>
      </c>
      <c r="M39" s="238" t="s">
        <v>209</v>
      </c>
      <c r="N39" s="238" t="s">
        <v>209</v>
      </c>
      <c r="O39" s="294">
        <v>10</v>
      </c>
      <c r="P39" s="244"/>
    </row>
    <row r="40" spans="1:16" ht="12.75">
      <c r="A40" s="248"/>
      <c r="B40" s="131" t="s">
        <v>40</v>
      </c>
      <c r="C40" s="293" t="s">
        <v>209</v>
      </c>
      <c r="D40" s="238" t="s">
        <v>209</v>
      </c>
      <c r="E40" s="238">
        <v>0.3333333333333333</v>
      </c>
      <c r="F40" s="238" t="s">
        <v>209</v>
      </c>
      <c r="G40" s="238">
        <v>0.3333333333333333</v>
      </c>
      <c r="H40" s="238" t="s">
        <v>209</v>
      </c>
      <c r="I40" s="238" t="s">
        <v>209</v>
      </c>
      <c r="J40" s="238" t="s">
        <v>209</v>
      </c>
      <c r="K40" s="238" t="s">
        <v>209</v>
      </c>
      <c r="L40" s="238" t="s">
        <v>209</v>
      </c>
      <c r="M40" s="238" t="s">
        <v>209</v>
      </c>
      <c r="N40" s="238" t="s">
        <v>209</v>
      </c>
      <c r="O40" s="294">
        <v>0.3333333333333333</v>
      </c>
      <c r="P40" s="244"/>
    </row>
    <row r="41" spans="1:16" ht="12.75">
      <c r="A41" s="248"/>
      <c r="B41" s="131" t="s">
        <v>41</v>
      </c>
      <c r="C41" s="293" t="s">
        <v>209</v>
      </c>
      <c r="D41" s="238">
        <v>2.5476602564102566</v>
      </c>
      <c r="E41" s="238">
        <v>3.986455399061033</v>
      </c>
      <c r="F41" s="238">
        <v>3.4620501022494885</v>
      </c>
      <c r="G41" s="238">
        <v>3.4850170648464167</v>
      </c>
      <c r="H41" s="238">
        <v>3.908923076923077</v>
      </c>
      <c r="I41" s="238" t="s">
        <v>209</v>
      </c>
      <c r="J41" s="238" t="s">
        <v>209</v>
      </c>
      <c r="K41" s="238">
        <v>3.908923076923077</v>
      </c>
      <c r="L41" s="238" t="s">
        <v>209</v>
      </c>
      <c r="M41" s="238">
        <v>5.328333333333333</v>
      </c>
      <c r="N41" s="238">
        <v>5.328333333333333</v>
      </c>
      <c r="O41" s="294">
        <v>3.5731761477045905</v>
      </c>
      <c r="P41" s="244"/>
    </row>
    <row r="42" spans="1:16" ht="12.75">
      <c r="A42" s="248"/>
      <c r="B42" s="131" t="s">
        <v>42</v>
      </c>
      <c r="C42" s="293" t="s">
        <v>209</v>
      </c>
      <c r="D42" s="238" t="s">
        <v>209</v>
      </c>
      <c r="E42" s="238" t="s">
        <v>209</v>
      </c>
      <c r="F42" s="238" t="s">
        <v>209</v>
      </c>
      <c r="G42" s="238" t="s">
        <v>209</v>
      </c>
      <c r="H42" s="238" t="s">
        <v>209</v>
      </c>
      <c r="I42" s="238" t="s">
        <v>209</v>
      </c>
      <c r="J42" s="238" t="s">
        <v>209</v>
      </c>
      <c r="K42" s="238" t="s">
        <v>209</v>
      </c>
      <c r="L42" s="238" t="s">
        <v>209</v>
      </c>
      <c r="M42" s="238" t="s">
        <v>209</v>
      </c>
      <c r="N42" s="238" t="s">
        <v>209</v>
      </c>
      <c r="O42" s="294" t="s">
        <v>209</v>
      </c>
      <c r="P42" s="244"/>
    </row>
    <row r="43" spans="1:16" ht="12.75">
      <c r="A43" s="248"/>
      <c r="B43" s="131" t="s">
        <v>43</v>
      </c>
      <c r="C43" s="293">
        <v>7.416</v>
      </c>
      <c r="D43" s="238">
        <v>4.825</v>
      </c>
      <c r="E43" s="238">
        <v>7.2546345029239765</v>
      </c>
      <c r="F43" s="238">
        <v>6.7159039548022585</v>
      </c>
      <c r="G43" s="238">
        <v>7.004407051282051</v>
      </c>
      <c r="H43" s="238">
        <v>6.090232683982684</v>
      </c>
      <c r="I43" s="238">
        <v>9.065409836065575</v>
      </c>
      <c r="J43" s="238">
        <v>11.522569444444445</v>
      </c>
      <c r="K43" s="238">
        <v>7.592423638778221</v>
      </c>
      <c r="L43" s="238" t="s">
        <v>209</v>
      </c>
      <c r="M43" s="238">
        <v>7</v>
      </c>
      <c r="N43" s="238">
        <v>7</v>
      </c>
      <c r="O43" s="294">
        <v>7.321062231759655</v>
      </c>
      <c r="P43" s="244"/>
    </row>
    <row r="44" spans="1:16" ht="12.75">
      <c r="A44" s="248"/>
      <c r="B44" s="131" t="s">
        <v>44</v>
      </c>
      <c r="C44" s="293" t="s">
        <v>209</v>
      </c>
      <c r="D44" s="238" t="s">
        <v>209</v>
      </c>
      <c r="E44" s="238">
        <v>2.0833333333333335</v>
      </c>
      <c r="F44" s="238" t="s">
        <v>209</v>
      </c>
      <c r="G44" s="238">
        <v>2.0833333333333335</v>
      </c>
      <c r="H44" s="238" t="s">
        <v>209</v>
      </c>
      <c r="I44" s="238" t="s">
        <v>209</v>
      </c>
      <c r="J44" s="238">
        <v>14</v>
      </c>
      <c r="K44" s="238">
        <v>14</v>
      </c>
      <c r="L44" s="238" t="s">
        <v>209</v>
      </c>
      <c r="M44" s="238" t="s">
        <v>209</v>
      </c>
      <c r="N44" s="238" t="s">
        <v>209</v>
      </c>
      <c r="O44" s="294">
        <v>6.055555555555556</v>
      </c>
      <c r="P44" s="244"/>
    </row>
    <row r="45" spans="1:16" ht="12.75">
      <c r="A45" s="248"/>
      <c r="B45" s="131" t="s">
        <v>45</v>
      </c>
      <c r="C45" s="293" t="s">
        <v>209</v>
      </c>
      <c r="D45" s="238">
        <v>3.7395038167938934</v>
      </c>
      <c r="E45" s="238">
        <v>5.352941176470588</v>
      </c>
      <c r="F45" s="238">
        <v>6.685714285714286</v>
      </c>
      <c r="G45" s="238">
        <v>5.147941680960549</v>
      </c>
      <c r="H45" s="238">
        <v>5.730246913580246</v>
      </c>
      <c r="I45" s="238">
        <v>4.266577614379085</v>
      </c>
      <c r="J45" s="238">
        <v>8</v>
      </c>
      <c r="K45" s="238">
        <v>4.888156809495071</v>
      </c>
      <c r="L45" s="238" t="s">
        <v>209</v>
      </c>
      <c r="M45" s="238" t="s">
        <v>209</v>
      </c>
      <c r="N45" s="238" t="s">
        <v>209</v>
      </c>
      <c r="O45" s="294">
        <v>4.995457255874364</v>
      </c>
      <c r="P45" s="244"/>
    </row>
    <row r="46" spans="1:16" ht="12.75">
      <c r="A46" s="248"/>
      <c r="B46" s="131" t="s">
        <v>46</v>
      </c>
      <c r="C46" s="293" t="s">
        <v>209</v>
      </c>
      <c r="D46" s="238">
        <v>4.164470588235294</v>
      </c>
      <c r="E46" s="238">
        <v>4.761709621993127</v>
      </c>
      <c r="F46" s="238">
        <v>4.925896686159844</v>
      </c>
      <c r="G46" s="238">
        <v>4.8098573141486805</v>
      </c>
      <c r="H46" s="238">
        <v>6.860854700854701</v>
      </c>
      <c r="I46" s="238">
        <v>7.304057971014493</v>
      </c>
      <c r="J46" s="238">
        <v>10.192708333333334</v>
      </c>
      <c r="K46" s="238">
        <v>7.403618233618233</v>
      </c>
      <c r="L46" s="238">
        <v>4.958333333333333</v>
      </c>
      <c r="M46" s="238">
        <v>8.722222222222223</v>
      </c>
      <c r="N46" s="238">
        <v>7.216666666666666</v>
      </c>
      <c r="O46" s="294">
        <v>5.208322181670722</v>
      </c>
      <c r="P46" s="244"/>
    </row>
    <row r="47" spans="1:16" ht="12.75">
      <c r="A47" s="248"/>
      <c r="B47" s="132" t="s">
        <v>55</v>
      </c>
      <c r="C47" s="295">
        <v>7.390595402298852</v>
      </c>
      <c r="D47" s="370">
        <v>4.433313692259183</v>
      </c>
      <c r="E47" s="370">
        <v>5.905260492224683</v>
      </c>
      <c r="F47" s="370">
        <v>4.19039776405097</v>
      </c>
      <c r="G47" s="370">
        <v>4.511532957058766</v>
      </c>
      <c r="H47" s="370">
        <v>5.104933669114568</v>
      </c>
      <c r="I47" s="370">
        <v>6.64375267622865</v>
      </c>
      <c r="J47" s="370">
        <v>9.372655937755935</v>
      </c>
      <c r="K47" s="370">
        <v>6.14658395362351</v>
      </c>
      <c r="L47" s="370">
        <v>8.546267676767675</v>
      </c>
      <c r="M47" s="370">
        <v>7.656221333333332</v>
      </c>
      <c r="N47" s="370">
        <v>7.728210375816993</v>
      </c>
      <c r="O47" s="374">
        <v>5.2035001719652305</v>
      </c>
      <c r="P47" s="244"/>
    </row>
    <row r="48" spans="1:16" ht="12.75">
      <c r="A48" s="249"/>
      <c r="B48" s="256" t="s">
        <v>47</v>
      </c>
      <c r="C48" s="293" t="s">
        <v>209</v>
      </c>
      <c r="D48" s="238" t="s">
        <v>209</v>
      </c>
      <c r="E48" s="238" t="s">
        <v>209</v>
      </c>
      <c r="F48" s="238">
        <v>18.96875</v>
      </c>
      <c r="G48" s="238">
        <v>18.96875</v>
      </c>
      <c r="H48" s="238">
        <v>15.68510299625468</v>
      </c>
      <c r="I48" s="238">
        <v>13.48490625</v>
      </c>
      <c r="J48" s="238">
        <v>13.50123911322249</v>
      </c>
      <c r="K48" s="238">
        <v>13.787434079601992</v>
      </c>
      <c r="L48" s="238" t="s">
        <v>209</v>
      </c>
      <c r="M48" s="238" t="s">
        <v>209</v>
      </c>
      <c r="N48" s="238" t="s">
        <v>209</v>
      </c>
      <c r="O48" s="294">
        <v>13.908281098153546</v>
      </c>
      <c r="P48" s="244"/>
    </row>
    <row r="49" spans="1:16" ht="12.75">
      <c r="A49" s="248"/>
      <c r="B49" s="256" t="s">
        <v>48</v>
      </c>
      <c r="C49" s="293">
        <v>5.9327304964539005</v>
      </c>
      <c r="D49" s="238">
        <v>2.8018279569892477</v>
      </c>
      <c r="E49" s="238">
        <v>1.6120991926182235</v>
      </c>
      <c r="F49" s="238">
        <v>1.6787699600798405</v>
      </c>
      <c r="G49" s="238">
        <v>2.2775956790123457</v>
      </c>
      <c r="H49" s="238">
        <v>2.686234984984985</v>
      </c>
      <c r="I49" s="238">
        <v>4.179271995043371</v>
      </c>
      <c r="J49" s="238">
        <v>5.692890070921986</v>
      </c>
      <c r="K49" s="238">
        <v>4.21266873278237</v>
      </c>
      <c r="L49" s="238" t="s">
        <v>209</v>
      </c>
      <c r="M49" s="238">
        <v>0.5631666666666666</v>
      </c>
      <c r="N49" s="238">
        <v>0.5631666666666666</v>
      </c>
      <c r="O49" s="294">
        <v>3.1501147768524445</v>
      </c>
      <c r="P49" s="244"/>
    </row>
    <row r="50" spans="1:16" ht="12.75">
      <c r="A50" s="248"/>
      <c r="B50" s="256" t="s">
        <v>49</v>
      </c>
      <c r="C50" s="293" t="s">
        <v>209</v>
      </c>
      <c r="D50" s="238">
        <v>3.349747663551401</v>
      </c>
      <c r="E50" s="238">
        <v>5.996677906229929</v>
      </c>
      <c r="F50" s="238">
        <v>5.816609090909091</v>
      </c>
      <c r="G50" s="238">
        <v>5.074029745042493</v>
      </c>
      <c r="H50" s="238">
        <v>6.529248541313759</v>
      </c>
      <c r="I50" s="238">
        <v>6.497446295557328</v>
      </c>
      <c r="J50" s="238">
        <v>8.08248331284033</v>
      </c>
      <c r="K50" s="238">
        <v>6.876138490965325</v>
      </c>
      <c r="L50" s="238">
        <v>6.220685975609755</v>
      </c>
      <c r="M50" s="238">
        <v>6.875149460484106</v>
      </c>
      <c r="N50" s="238">
        <v>6.729218785406753</v>
      </c>
      <c r="O50" s="294">
        <v>6.672804528861509</v>
      </c>
      <c r="P50" s="244"/>
    </row>
    <row r="51" spans="1:16" ht="12.75">
      <c r="A51" s="248"/>
      <c r="B51" s="256" t="s">
        <v>50</v>
      </c>
      <c r="C51" s="293">
        <v>5.5519352869352865</v>
      </c>
      <c r="D51" s="238">
        <v>3.837624245651402</v>
      </c>
      <c r="E51" s="238">
        <v>6.053823773898586</v>
      </c>
      <c r="F51" s="238">
        <v>8.138317064352856</v>
      </c>
      <c r="G51" s="238">
        <v>6.2757287494437035</v>
      </c>
      <c r="H51" s="238">
        <v>12.663402241527242</v>
      </c>
      <c r="I51" s="238">
        <v>15.949454181271905</v>
      </c>
      <c r="J51" s="238">
        <v>13.642748297957548</v>
      </c>
      <c r="K51" s="238">
        <v>13.848310532316058</v>
      </c>
      <c r="L51" s="238">
        <v>13.009261363636362</v>
      </c>
      <c r="M51" s="238">
        <v>13.875548780487806</v>
      </c>
      <c r="N51" s="238">
        <v>13.692295673076922</v>
      </c>
      <c r="O51" s="294">
        <v>11.745783592448639</v>
      </c>
      <c r="P51" s="244"/>
    </row>
    <row r="52" spans="1:16" ht="12.75">
      <c r="A52" s="248"/>
      <c r="B52" s="256" t="s">
        <v>51</v>
      </c>
      <c r="C52" s="293">
        <v>4.563451646090535</v>
      </c>
      <c r="D52" s="238">
        <v>7.740043478260869</v>
      </c>
      <c r="E52" s="238">
        <v>7.708094409649733</v>
      </c>
      <c r="F52" s="238">
        <v>4.866993506493507</v>
      </c>
      <c r="G52" s="238">
        <v>6.131408024224072</v>
      </c>
      <c r="H52" s="238">
        <v>7.481248957812238</v>
      </c>
      <c r="I52" s="238">
        <v>7.465960214846262</v>
      </c>
      <c r="J52" s="238">
        <v>10.122952190956182</v>
      </c>
      <c r="K52" s="238">
        <v>7.939262905604719</v>
      </c>
      <c r="L52" s="238">
        <v>7.124519230769231</v>
      </c>
      <c r="M52" s="238">
        <v>8.661699255121045</v>
      </c>
      <c r="N52" s="238">
        <v>8.466739837398373</v>
      </c>
      <c r="O52" s="294">
        <v>7.551806074462349</v>
      </c>
      <c r="P52" s="244"/>
    </row>
    <row r="53" spans="1:16" ht="12.75">
      <c r="A53" s="248"/>
      <c r="B53" s="256" t="s">
        <v>52</v>
      </c>
      <c r="C53" s="293">
        <v>6.444590090090091</v>
      </c>
      <c r="D53" s="238">
        <v>5.153376068376068</v>
      </c>
      <c r="E53" s="238">
        <v>8.025276381909547</v>
      </c>
      <c r="F53" s="238">
        <v>4.35298245614035</v>
      </c>
      <c r="G53" s="238">
        <v>6.532024539877301</v>
      </c>
      <c r="H53" s="238">
        <v>9.506043378995434</v>
      </c>
      <c r="I53" s="238">
        <v>8.830242481999152</v>
      </c>
      <c r="J53" s="238">
        <v>9.073175358719647</v>
      </c>
      <c r="K53" s="238">
        <v>9.118975535168195</v>
      </c>
      <c r="L53" s="238" t="s">
        <v>209</v>
      </c>
      <c r="M53" s="238">
        <v>9.245322695035462</v>
      </c>
      <c r="N53" s="238">
        <v>9.245322695035462</v>
      </c>
      <c r="O53" s="294">
        <v>8.268429899856939</v>
      </c>
      <c r="P53" s="244"/>
    </row>
    <row r="54" spans="1:16" ht="12.75">
      <c r="A54" s="248"/>
      <c r="B54" s="132" t="s">
        <v>56</v>
      </c>
      <c r="C54" s="295">
        <v>17.238628378378376</v>
      </c>
      <c r="D54" s="370">
        <v>4.368612005245589</v>
      </c>
      <c r="E54" s="370">
        <v>6.492136003593008</v>
      </c>
      <c r="F54" s="370">
        <v>6.187978081321475</v>
      </c>
      <c r="G54" s="370">
        <v>5.708574972510527</v>
      </c>
      <c r="H54" s="370">
        <v>7.945430766801748</v>
      </c>
      <c r="I54" s="370">
        <v>7.921237716488407</v>
      </c>
      <c r="J54" s="370">
        <v>9.824247352901756</v>
      </c>
      <c r="K54" s="370">
        <v>8.405113295222813</v>
      </c>
      <c r="L54" s="370">
        <v>7.0360082547169815</v>
      </c>
      <c r="M54" s="370">
        <v>8.011170995670996</v>
      </c>
      <c r="N54" s="370">
        <v>7.835151837661416</v>
      </c>
      <c r="O54" s="374">
        <v>7.8658513968612525</v>
      </c>
      <c r="P54" s="244"/>
    </row>
    <row r="55" spans="1:16" ht="12.75">
      <c r="A55" s="249"/>
      <c r="B55" s="256" t="s">
        <v>53</v>
      </c>
      <c r="C55" s="293">
        <v>2.9358333333333335</v>
      </c>
      <c r="D55" s="238">
        <v>2.902435145445875</v>
      </c>
      <c r="E55" s="238">
        <v>8.001368766404198</v>
      </c>
      <c r="F55" s="238">
        <v>5.881066926214312</v>
      </c>
      <c r="G55" s="238">
        <v>3.5954241341611026</v>
      </c>
      <c r="H55" s="238">
        <v>17.373738569965347</v>
      </c>
      <c r="I55" s="238">
        <v>9.274922345039876</v>
      </c>
      <c r="J55" s="238">
        <v>6.515771683183529</v>
      </c>
      <c r="K55" s="238">
        <v>16.84854057140952</v>
      </c>
      <c r="L55" s="238" t="s">
        <v>209</v>
      </c>
      <c r="M55" s="238">
        <v>13.714285714285715</v>
      </c>
      <c r="N55" s="238">
        <v>13.714285714285715</v>
      </c>
      <c r="O55" s="294">
        <v>16.305681808732974</v>
      </c>
      <c r="P55" s="244"/>
    </row>
    <row r="56" spans="1:16" ht="12.75">
      <c r="A56" s="248"/>
      <c r="B56" s="132" t="s">
        <v>57</v>
      </c>
      <c r="C56" s="295">
        <v>2.9358333333333335</v>
      </c>
      <c r="D56" s="370">
        <v>2.902435145445875</v>
      </c>
      <c r="E56" s="370">
        <v>8.001368766404198</v>
      </c>
      <c r="F56" s="370">
        <v>5.881066926214312</v>
      </c>
      <c r="G56" s="370">
        <v>3.5954241341611026</v>
      </c>
      <c r="H56" s="370">
        <v>17.373738569965347</v>
      </c>
      <c r="I56" s="370">
        <v>9.274922345039876</v>
      </c>
      <c r="J56" s="370">
        <v>6.515771683183529</v>
      </c>
      <c r="K56" s="370">
        <v>16.84854057140952</v>
      </c>
      <c r="L56" s="370" t="s">
        <v>209</v>
      </c>
      <c r="M56" s="370">
        <v>13.714285714285715</v>
      </c>
      <c r="N56" s="370">
        <v>13.714285714285715</v>
      </c>
      <c r="O56" s="374">
        <v>16.305681808732974</v>
      </c>
      <c r="P56" s="244"/>
    </row>
    <row r="57" spans="1:16" ht="12.75">
      <c r="A57" s="248"/>
      <c r="B57" s="133"/>
      <c r="C57" s="222"/>
      <c r="D57" s="223"/>
      <c r="E57" s="223"/>
      <c r="F57" s="223"/>
      <c r="G57" s="223"/>
      <c r="H57" s="223"/>
      <c r="I57" s="223"/>
      <c r="J57" s="223"/>
      <c r="K57" s="223"/>
      <c r="L57" s="223"/>
      <c r="M57" s="223"/>
      <c r="N57" s="223"/>
      <c r="O57" s="224"/>
      <c r="P57" s="244"/>
    </row>
    <row r="58" spans="1:16" ht="13.5" thickBot="1">
      <c r="A58" s="249"/>
      <c r="B58" s="134" t="s">
        <v>54</v>
      </c>
      <c r="C58" s="296">
        <v>5.779348137535816</v>
      </c>
      <c r="D58" s="375">
        <v>4.2058714433018425</v>
      </c>
      <c r="E58" s="375">
        <v>6.114458571909734</v>
      </c>
      <c r="F58" s="375">
        <v>4.3247501921378335</v>
      </c>
      <c r="G58" s="375">
        <v>4.567137912966742</v>
      </c>
      <c r="H58" s="375">
        <v>14.612665674674943</v>
      </c>
      <c r="I58" s="375">
        <v>7.558648329839575</v>
      </c>
      <c r="J58" s="375">
        <v>9.121051739705864</v>
      </c>
      <c r="K58" s="375">
        <v>13.139580766428194</v>
      </c>
      <c r="L58" s="375">
        <v>7.459086021505375</v>
      </c>
      <c r="M58" s="375">
        <v>7.846839812625864</v>
      </c>
      <c r="N58" s="375">
        <v>7.794886449802852</v>
      </c>
      <c r="O58" s="376">
        <v>10.687927435310938</v>
      </c>
      <c r="P58" s="244"/>
    </row>
    <row r="59" spans="2:15" ht="12.75">
      <c r="B59" s="357" t="s">
        <v>194</v>
      </c>
      <c r="C59" s="252"/>
      <c r="D59" s="252"/>
      <c r="E59" s="252"/>
      <c r="F59" s="252"/>
      <c r="G59" s="252"/>
      <c r="H59" s="252"/>
      <c r="I59" s="252"/>
      <c r="J59" s="252"/>
      <c r="K59" s="252"/>
      <c r="L59" s="252"/>
      <c r="M59" s="252"/>
      <c r="N59" s="252"/>
      <c r="O59" s="252"/>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2:O60"/>
  <sheetViews>
    <sheetView showGridLines="0" zoomScalePageLayoutView="0" workbookViewId="0" topLeftCell="A1">
      <selection activeCell="A1" sqref="A1"/>
    </sheetView>
  </sheetViews>
  <sheetFormatPr defaultColWidth="9.140625" defaultRowHeight="12.75"/>
  <cols>
    <col min="2" max="2" width="42.8515625" style="0" customWidth="1"/>
    <col min="3" max="3" width="11.140625" style="0" customWidth="1"/>
    <col min="4" max="7" width="13.8515625" style="0" customWidth="1"/>
    <col min="8" max="8" width="12.7109375" style="0" customWidth="1"/>
    <col min="9" max="10" width="12.140625" style="0" customWidth="1"/>
    <col min="11" max="11" width="12.7109375" style="0" customWidth="1"/>
    <col min="12" max="12" width="11.140625" style="0" customWidth="1"/>
    <col min="13" max="13" width="11.00390625" style="0" customWidth="1"/>
    <col min="14" max="14" width="12.00390625" style="0" customWidth="1"/>
    <col min="15" max="15" width="16.00390625" style="0" customWidth="1"/>
    <col min="16" max="16" width="12.7109375" style="0" bestFit="1" customWidth="1"/>
    <col min="18" max="18" width="10.00390625" style="0" bestFit="1" customWidth="1"/>
  </cols>
  <sheetData>
    <row r="2" spans="1:2" ht="12.75">
      <c r="A2" s="2"/>
      <c r="B2" s="2" t="s">
        <v>102</v>
      </c>
    </row>
    <row r="3" spans="1:2" ht="18" thickBot="1">
      <c r="A3" s="1"/>
      <c r="B3" s="7" t="s">
        <v>383</v>
      </c>
    </row>
    <row r="4" spans="2:15" ht="13.5" thickBot="1">
      <c r="B4" s="471" t="s">
        <v>1</v>
      </c>
      <c r="C4" s="473" t="s">
        <v>2</v>
      </c>
      <c r="D4" s="474"/>
      <c r="E4" s="474"/>
      <c r="F4" s="474"/>
      <c r="G4" s="475"/>
      <c r="H4" s="473" t="s">
        <v>3</v>
      </c>
      <c r="I4" s="474"/>
      <c r="J4" s="474"/>
      <c r="K4" s="475"/>
      <c r="L4" s="473" t="s">
        <v>4</v>
      </c>
      <c r="M4" s="474"/>
      <c r="N4" s="475"/>
      <c r="O4" s="469" t="s">
        <v>105</v>
      </c>
    </row>
    <row r="5" spans="2:15" ht="27"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0"/>
    </row>
    <row r="6" spans="2:15" ht="12.75">
      <c r="B6" s="112" t="s">
        <v>17</v>
      </c>
      <c r="C6" s="257">
        <v>0</v>
      </c>
      <c r="D6" s="258">
        <v>310764.84375</v>
      </c>
      <c r="E6" s="258">
        <v>19740.822265625</v>
      </c>
      <c r="F6" s="258">
        <v>0</v>
      </c>
      <c r="G6" s="361">
        <v>330505.666015625</v>
      </c>
      <c r="H6" s="257">
        <v>88833.6953125</v>
      </c>
      <c r="I6" s="258">
        <v>73713.625</v>
      </c>
      <c r="J6" s="258">
        <v>0</v>
      </c>
      <c r="K6" s="361">
        <v>162547.3203125</v>
      </c>
      <c r="L6" s="257">
        <v>0</v>
      </c>
      <c r="M6" s="258">
        <v>0</v>
      </c>
      <c r="N6" s="259">
        <v>0</v>
      </c>
      <c r="O6" s="260">
        <v>493052.986328125</v>
      </c>
    </row>
    <row r="7" spans="2:15" ht="12.75">
      <c r="B7" s="26" t="s">
        <v>18</v>
      </c>
      <c r="C7" s="196">
        <v>0</v>
      </c>
      <c r="D7" s="197">
        <v>7714.208908081055</v>
      </c>
      <c r="E7" s="197">
        <v>70873.83856201172</v>
      </c>
      <c r="F7" s="197">
        <v>222921.24801635742</v>
      </c>
      <c r="G7" s="362">
        <v>301509.2954864502</v>
      </c>
      <c r="H7" s="196">
        <v>199509.7410888672</v>
      </c>
      <c r="I7" s="197">
        <v>82483.11715698242</v>
      </c>
      <c r="J7" s="197">
        <v>29064.95287322998</v>
      </c>
      <c r="K7" s="362">
        <v>311057.8111190796</v>
      </c>
      <c r="L7" s="196">
        <v>0</v>
      </c>
      <c r="M7" s="197">
        <v>114730.88671875</v>
      </c>
      <c r="N7" s="198">
        <v>114730.88671875</v>
      </c>
      <c r="O7" s="199">
        <v>727297.9933242798</v>
      </c>
    </row>
    <row r="8" spans="2:15" ht="12.75">
      <c r="B8" s="26" t="s">
        <v>144</v>
      </c>
      <c r="C8" s="196">
        <v>0</v>
      </c>
      <c r="D8" s="197">
        <v>237135.4229736328</v>
      </c>
      <c r="E8" s="197">
        <v>78455.70202636719</v>
      </c>
      <c r="F8" s="197">
        <v>38697.83203125</v>
      </c>
      <c r="G8" s="362">
        <v>354288.95703125</v>
      </c>
      <c r="H8" s="196">
        <v>26309.041015625</v>
      </c>
      <c r="I8" s="197">
        <v>0</v>
      </c>
      <c r="J8" s="197">
        <v>0</v>
      </c>
      <c r="K8" s="362">
        <v>26309.041015625</v>
      </c>
      <c r="L8" s="196">
        <v>0</v>
      </c>
      <c r="M8" s="197">
        <v>0</v>
      </c>
      <c r="N8" s="198">
        <v>0</v>
      </c>
      <c r="O8" s="199">
        <v>380597.998046875</v>
      </c>
    </row>
    <row r="9" spans="2:15" ht="12.75">
      <c r="B9" s="26" t="s">
        <v>145</v>
      </c>
      <c r="C9" s="196">
        <v>0</v>
      </c>
      <c r="D9" s="197">
        <v>256227.798828125</v>
      </c>
      <c r="E9" s="197">
        <v>86158.86783599854</v>
      </c>
      <c r="F9" s="197">
        <v>29138</v>
      </c>
      <c r="G9" s="362">
        <v>371524.66666412354</v>
      </c>
      <c r="H9" s="196">
        <v>2378.333333492279</v>
      </c>
      <c r="I9" s="197">
        <v>0</v>
      </c>
      <c r="J9" s="197">
        <v>0</v>
      </c>
      <c r="K9" s="362">
        <v>2378.333333492279</v>
      </c>
      <c r="L9" s="196">
        <v>0</v>
      </c>
      <c r="M9" s="197">
        <v>0</v>
      </c>
      <c r="N9" s="198">
        <v>0</v>
      </c>
      <c r="O9" s="199">
        <v>373902.9999976158</v>
      </c>
    </row>
    <row r="10" spans="2:15" ht="12.75">
      <c r="B10" s="26" t="s">
        <v>19</v>
      </c>
      <c r="C10" s="196">
        <v>28068.349609375</v>
      </c>
      <c r="D10" s="197">
        <v>27733442.276367188</v>
      </c>
      <c r="E10" s="197">
        <v>7922483.541381836</v>
      </c>
      <c r="F10" s="197">
        <v>42568428.51306152</v>
      </c>
      <c r="G10" s="362">
        <v>78252422.68041992</v>
      </c>
      <c r="H10" s="196">
        <v>91616301.25854492</v>
      </c>
      <c r="I10" s="197">
        <v>57910028.320373535</v>
      </c>
      <c r="J10" s="197">
        <v>25065575.459991455</v>
      </c>
      <c r="K10" s="362">
        <v>174591905.0389099</v>
      </c>
      <c r="L10" s="196">
        <v>0</v>
      </c>
      <c r="M10" s="197">
        <v>1053016.21875</v>
      </c>
      <c r="N10" s="198">
        <v>1053016.21875</v>
      </c>
      <c r="O10" s="199">
        <v>253897343.93807983</v>
      </c>
    </row>
    <row r="11" spans="2:15" ht="12.75">
      <c r="B11" s="26" t="s">
        <v>20</v>
      </c>
      <c r="C11" s="196">
        <v>0</v>
      </c>
      <c r="D11" s="197">
        <v>1201958.681640625</v>
      </c>
      <c r="E11" s="197">
        <v>1761415.860748291</v>
      </c>
      <c r="F11" s="197">
        <v>2784821.2384643555</v>
      </c>
      <c r="G11" s="362">
        <v>5748195.7808532715</v>
      </c>
      <c r="H11" s="196">
        <v>1551910.8168792725</v>
      </c>
      <c r="I11" s="197">
        <v>1909752.8556518555</v>
      </c>
      <c r="J11" s="197">
        <v>259755.42309570312</v>
      </c>
      <c r="K11" s="362">
        <v>3721419.095626831</v>
      </c>
      <c r="L11" s="196">
        <v>26394</v>
      </c>
      <c r="M11" s="197">
        <v>85473</v>
      </c>
      <c r="N11" s="198">
        <v>111867</v>
      </c>
      <c r="O11" s="199">
        <v>9581481.876480103</v>
      </c>
    </row>
    <row r="12" spans="2:15" ht="12.75">
      <c r="B12" s="26" t="s">
        <v>176</v>
      </c>
      <c r="C12" s="196">
        <v>0</v>
      </c>
      <c r="D12" s="197">
        <v>359943.4436035156</v>
      </c>
      <c r="E12" s="197">
        <v>65408.93359375</v>
      </c>
      <c r="F12" s="197">
        <v>127005.62646484375</v>
      </c>
      <c r="G12" s="362">
        <v>552358.0036621094</v>
      </c>
      <c r="H12" s="196">
        <v>0</v>
      </c>
      <c r="I12" s="197">
        <v>0</v>
      </c>
      <c r="J12" s="197">
        <v>0</v>
      </c>
      <c r="K12" s="362">
        <v>0</v>
      </c>
      <c r="L12" s="196">
        <v>6346</v>
      </c>
      <c r="M12" s="197">
        <v>11380</v>
      </c>
      <c r="N12" s="198">
        <v>17726</v>
      </c>
      <c r="O12" s="199">
        <v>570084.0036621094</v>
      </c>
    </row>
    <row r="13" spans="2:15" ht="12.75">
      <c r="B13" s="26" t="s">
        <v>21</v>
      </c>
      <c r="C13" s="196">
        <v>292718.70703125</v>
      </c>
      <c r="D13" s="197">
        <v>3632093.048828125</v>
      </c>
      <c r="E13" s="197">
        <v>10197590.075195312</v>
      </c>
      <c r="F13" s="197">
        <v>13095817.255859375</v>
      </c>
      <c r="G13" s="362">
        <v>27218219.086914062</v>
      </c>
      <c r="H13" s="196">
        <v>20626515.03125</v>
      </c>
      <c r="I13" s="197">
        <v>34721001.36035156</v>
      </c>
      <c r="J13" s="197">
        <v>37864713.390625</v>
      </c>
      <c r="K13" s="362">
        <v>93212229.78222656</v>
      </c>
      <c r="L13" s="196">
        <v>1442327.2707519531</v>
      </c>
      <c r="M13" s="197">
        <v>8845211.125</v>
      </c>
      <c r="N13" s="198">
        <v>10287538.395751953</v>
      </c>
      <c r="O13" s="199">
        <v>130717987.26489258</v>
      </c>
    </row>
    <row r="14" spans="2:15" ht="12.75">
      <c r="B14" s="26" t="s">
        <v>22</v>
      </c>
      <c r="C14" s="196">
        <v>0</v>
      </c>
      <c r="D14" s="197">
        <v>8808642.296875</v>
      </c>
      <c r="E14" s="197">
        <v>4347429.0595703125</v>
      </c>
      <c r="F14" s="197">
        <v>6328032.84375</v>
      </c>
      <c r="G14" s="362">
        <v>19484104.200195312</v>
      </c>
      <c r="H14" s="196">
        <v>3547073.5361328125</v>
      </c>
      <c r="I14" s="197">
        <v>1992365.90625</v>
      </c>
      <c r="J14" s="197">
        <v>1172554.2421875</v>
      </c>
      <c r="K14" s="362">
        <v>6711993.6845703125</v>
      </c>
      <c r="L14" s="196">
        <v>801082.6083984375</v>
      </c>
      <c r="M14" s="197">
        <v>107734.78759765625</v>
      </c>
      <c r="N14" s="198">
        <v>908817.3959960938</v>
      </c>
      <c r="O14" s="199">
        <v>27104915.28076172</v>
      </c>
    </row>
    <row r="15" spans="2:15" ht="12.75">
      <c r="B15" s="26" t="s">
        <v>146</v>
      </c>
      <c r="C15" s="196">
        <v>178813.5341796875</v>
      </c>
      <c r="D15" s="197">
        <v>83729016.14575195</v>
      </c>
      <c r="E15" s="197">
        <v>41519479.80967426</v>
      </c>
      <c r="F15" s="197">
        <v>228170053.01965332</v>
      </c>
      <c r="G15" s="362">
        <v>353597362.5092592</v>
      </c>
      <c r="H15" s="196">
        <v>108702740.92526245</v>
      </c>
      <c r="I15" s="197">
        <v>19160392.336403847</v>
      </c>
      <c r="J15" s="197">
        <v>43947242.31298828</v>
      </c>
      <c r="K15" s="362">
        <v>171810375.57465458</v>
      </c>
      <c r="L15" s="196">
        <v>855764.654296875</v>
      </c>
      <c r="M15" s="197">
        <v>6636400.2205963135</v>
      </c>
      <c r="N15" s="198">
        <v>7492164.8748931885</v>
      </c>
      <c r="O15" s="199">
        <v>532899902.958807</v>
      </c>
    </row>
    <row r="16" spans="2:15" ht="12.75">
      <c r="B16" s="26" t="s">
        <v>23</v>
      </c>
      <c r="C16" s="196">
        <v>0</v>
      </c>
      <c r="D16" s="197">
        <v>958787</v>
      </c>
      <c r="E16" s="197">
        <v>117579.10888671875</v>
      </c>
      <c r="F16" s="197">
        <v>209375.41577148438</v>
      </c>
      <c r="G16" s="362">
        <v>1285741.5246582031</v>
      </c>
      <c r="H16" s="196">
        <v>6505.480010986328</v>
      </c>
      <c r="I16" s="197">
        <v>0</v>
      </c>
      <c r="J16" s="197">
        <v>0</v>
      </c>
      <c r="K16" s="362">
        <v>6505.480010986328</v>
      </c>
      <c r="L16" s="196">
        <v>0</v>
      </c>
      <c r="M16" s="197">
        <v>0</v>
      </c>
      <c r="N16" s="198">
        <v>0</v>
      </c>
      <c r="O16" s="199">
        <v>1292247.0046691895</v>
      </c>
    </row>
    <row r="17" spans="2:15" ht="12.75">
      <c r="B17" s="26" t="s">
        <v>24</v>
      </c>
      <c r="C17" s="196">
        <v>18143.420043945312</v>
      </c>
      <c r="D17" s="197">
        <v>68133256.34375</v>
      </c>
      <c r="E17" s="197">
        <v>17829987.27331543</v>
      </c>
      <c r="F17" s="197">
        <v>74851620.47244263</v>
      </c>
      <c r="G17" s="362">
        <v>160833007.509552</v>
      </c>
      <c r="H17" s="196">
        <v>21133588.122886658</v>
      </c>
      <c r="I17" s="197">
        <v>9026620.247070312</v>
      </c>
      <c r="J17" s="197">
        <v>15269376.473144531</v>
      </c>
      <c r="K17" s="362">
        <v>45429584.8431015</v>
      </c>
      <c r="L17" s="196">
        <v>28837.97216796875</v>
      </c>
      <c r="M17" s="197">
        <v>4733555.5</v>
      </c>
      <c r="N17" s="198">
        <v>4762393.472167969</v>
      </c>
      <c r="O17" s="199">
        <v>211024985.82482147</v>
      </c>
    </row>
    <row r="18" spans="2:15" ht="12.75">
      <c r="B18" s="26" t="s">
        <v>25</v>
      </c>
      <c r="C18" s="196">
        <v>76000.142578125</v>
      </c>
      <c r="D18" s="197">
        <v>5288142.4248046875</v>
      </c>
      <c r="E18" s="197">
        <v>7358120.423828125</v>
      </c>
      <c r="F18" s="197">
        <v>5708372</v>
      </c>
      <c r="G18" s="362">
        <v>18430634.991210938</v>
      </c>
      <c r="H18" s="196">
        <v>2076538.0576171875</v>
      </c>
      <c r="I18" s="197">
        <v>1103526.125</v>
      </c>
      <c r="J18" s="197">
        <v>224007.9501953125</v>
      </c>
      <c r="K18" s="362">
        <v>3404072.1328125</v>
      </c>
      <c r="L18" s="196">
        <v>1347</v>
      </c>
      <c r="M18" s="197">
        <v>5955572</v>
      </c>
      <c r="N18" s="198">
        <v>5956919</v>
      </c>
      <c r="O18" s="199">
        <v>27791626.124023438</v>
      </c>
    </row>
    <row r="19" spans="2:15" ht="12.75">
      <c r="B19" s="26" t="s">
        <v>26</v>
      </c>
      <c r="C19" s="196">
        <v>0</v>
      </c>
      <c r="D19" s="197">
        <v>20253933.2421875</v>
      </c>
      <c r="E19" s="197">
        <v>12472723.123046875</v>
      </c>
      <c r="F19" s="197">
        <v>52278185.1953125</v>
      </c>
      <c r="G19" s="362">
        <v>85004841.56054688</v>
      </c>
      <c r="H19" s="196">
        <v>12173764.888671875</v>
      </c>
      <c r="I19" s="197">
        <v>15120769.861328125</v>
      </c>
      <c r="J19" s="197">
        <v>8197913.796875</v>
      </c>
      <c r="K19" s="362">
        <v>35492448.546875</v>
      </c>
      <c r="L19" s="196">
        <v>111518.14453125</v>
      </c>
      <c r="M19" s="197">
        <v>2137161.9697265625</v>
      </c>
      <c r="N19" s="198">
        <v>2248680.1142578125</v>
      </c>
      <c r="O19" s="199">
        <v>122745970.22167969</v>
      </c>
    </row>
    <row r="20" spans="2:15" ht="12.75">
      <c r="B20" s="26" t="s">
        <v>27</v>
      </c>
      <c r="C20" s="196">
        <v>246723.994140625</v>
      </c>
      <c r="D20" s="197">
        <v>15562688.68383789</v>
      </c>
      <c r="E20" s="197">
        <v>6685061.203659058</v>
      </c>
      <c r="F20" s="197">
        <v>40526996.25845337</v>
      </c>
      <c r="G20" s="362">
        <v>63021470.14009094</v>
      </c>
      <c r="H20" s="196">
        <v>46711658.05657196</v>
      </c>
      <c r="I20" s="197">
        <v>71767705.59423828</v>
      </c>
      <c r="J20" s="197">
        <v>38506174.52441406</v>
      </c>
      <c r="K20" s="362">
        <v>156985538.1752243</v>
      </c>
      <c r="L20" s="196">
        <v>833002.0859375</v>
      </c>
      <c r="M20" s="197">
        <v>10974241.81640625</v>
      </c>
      <c r="N20" s="198">
        <v>11807243.90234375</v>
      </c>
      <c r="O20" s="199">
        <v>231814252.217659</v>
      </c>
    </row>
    <row r="21" spans="2:15" ht="12.75">
      <c r="B21" s="26" t="s">
        <v>28</v>
      </c>
      <c r="C21" s="196">
        <v>0</v>
      </c>
      <c r="D21" s="197">
        <v>6750077.138183594</v>
      </c>
      <c r="E21" s="197">
        <v>4120455.593017578</v>
      </c>
      <c r="F21" s="197">
        <v>11392962.006591797</v>
      </c>
      <c r="G21" s="362">
        <v>22263494.73779297</v>
      </c>
      <c r="H21" s="196">
        <v>4247115.1474609375</v>
      </c>
      <c r="I21" s="197">
        <v>6989443.833984375</v>
      </c>
      <c r="J21" s="197">
        <v>975537.0546875</v>
      </c>
      <c r="K21" s="362">
        <v>12212096.036132812</v>
      </c>
      <c r="L21" s="196">
        <v>23529.2257938385</v>
      </c>
      <c r="M21" s="197">
        <v>32726</v>
      </c>
      <c r="N21" s="198">
        <v>56255.2257938385</v>
      </c>
      <c r="O21" s="199">
        <v>34531845.99971962</v>
      </c>
    </row>
    <row r="22" spans="2:15" ht="12.75">
      <c r="B22" s="26" t="s">
        <v>29</v>
      </c>
      <c r="C22" s="196">
        <v>0</v>
      </c>
      <c r="D22" s="197">
        <v>6939374.1669921875</v>
      </c>
      <c r="E22" s="197">
        <v>525519.1906700134</v>
      </c>
      <c r="F22" s="197">
        <v>2736574.7385253906</v>
      </c>
      <c r="G22" s="362">
        <v>10201468.096187592</v>
      </c>
      <c r="H22" s="196">
        <v>566849.6335449219</v>
      </c>
      <c r="I22" s="197">
        <v>35032.53466796875</v>
      </c>
      <c r="J22" s="197">
        <v>73225.6513671875</v>
      </c>
      <c r="K22" s="362">
        <v>675107.8195800781</v>
      </c>
      <c r="L22" s="196">
        <v>0</v>
      </c>
      <c r="M22" s="197">
        <v>26537</v>
      </c>
      <c r="N22" s="198">
        <v>26537</v>
      </c>
      <c r="O22" s="199">
        <v>10903112.91576767</v>
      </c>
    </row>
    <row r="23" spans="2:15" ht="12.75">
      <c r="B23" s="26" t="s">
        <v>30</v>
      </c>
      <c r="C23" s="196">
        <v>399534.59375</v>
      </c>
      <c r="D23" s="197">
        <v>30174813.2421875</v>
      </c>
      <c r="E23" s="197">
        <v>22838820.734375</v>
      </c>
      <c r="F23" s="197">
        <v>7640766.311767578</v>
      </c>
      <c r="G23" s="362">
        <v>61053934.88208008</v>
      </c>
      <c r="H23" s="196">
        <v>7794054.613769531</v>
      </c>
      <c r="I23" s="197">
        <v>4968502.223388672</v>
      </c>
      <c r="J23" s="197">
        <v>7154504.75</v>
      </c>
      <c r="K23" s="362">
        <v>19917061.587158203</v>
      </c>
      <c r="L23" s="196">
        <v>1724333.4453125</v>
      </c>
      <c r="M23" s="197">
        <v>14387299.6796875</v>
      </c>
      <c r="N23" s="198">
        <v>16111633.125</v>
      </c>
      <c r="O23" s="199">
        <v>97082629.59423828</v>
      </c>
    </row>
    <row r="24" spans="2:15" ht="12.75">
      <c r="B24" s="26" t="s">
        <v>31</v>
      </c>
      <c r="C24" s="196">
        <v>0</v>
      </c>
      <c r="D24" s="197">
        <v>1409294.4111328125</v>
      </c>
      <c r="E24" s="197">
        <v>634464.240234375</v>
      </c>
      <c r="F24" s="197">
        <v>3176100.9809570312</v>
      </c>
      <c r="G24" s="362">
        <v>5219859.632324219</v>
      </c>
      <c r="H24" s="196">
        <v>608196.7967529297</v>
      </c>
      <c r="I24" s="197">
        <v>1111945.2805175781</v>
      </c>
      <c r="J24" s="197">
        <v>291397.0546875</v>
      </c>
      <c r="K24" s="362">
        <v>2011539.1319580078</v>
      </c>
      <c r="L24" s="196">
        <v>1114.9695129394531</v>
      </c>
      <c r="M24" s="197">
        <v>197678.11767578125</v>
      </c>
      <c r="N24" s="198">
        <v>198793.0871887207</v>
      </c>
      <c r="O24" s="199">
        <v>7430191.851470947</v>
      </c>
    </row>
    <row r="25" spans="2:15" ht="12.75">
      <c r="B25" s="26" t="s">
        <v>32</v>
      </c>
      <c r="C25" s="196">
        <v>0</v>
      </c>
      <c r="D25" s="197">
        <v>276803</v>
      </c>
      <c r="E25" s="197">
        <v>29793.427734375</v>
      </c>
      <c r="F25" s="197">
        <v>18967.572265625</v>
      </c>
      <c r="G25" s="362">
        <v>325564</v>
      </c>
      <c r="H25" s="196">
        <v>0</v>
      </c>
      <c r="I25" s="197">
        <v>0</v>
      </c>
      <c r="J25" s="197">
        <v>0</v>
      </c>
      <c r="K25" s="362">
        <v>0</v>
      </c>
      <c r="L25" s="196">
        <v>0</v>
      </c>
      <c r="M25" s="197">
        <v>0</v>
      </c>
      <c r="N25" s="198">
        <v>0</v>
      </c>
      <c r="O25" s="199">
        <v>325564</v>
      </c>
    </row>
    <row r="26" spans="2:15" ht="12.75">
      <c r="B26" s="26" t="s">
        <v>33</v>
      </c>
      <c r="C26" s="196">
        <v>0</v>
      </c>
      <c r="D26" s="197">
        <v>0</v>
      </c>
      <c r="E26" s="197">
        <v>8101.661834716797</v>
      </c>
      <c r="F26" s="197">
        <v>562384.2578125</v>
      </c>
      <c r="G26" s="362">
        <v>570485.9196472168</v>
      </c>
      <c r="H26" s="196">
        <v>7931.080917358398</v>
      </c>
      <c r="I26" s="197">
        <v>0</v>
      </c>
      <c r="J26" s="197">
        <v>0</v>
      </c>
      <c r="K26" s="362">
        <v>7931.080917358398</v>
      </c>
      <c r="L26" s="196">
        <v>0</v>
      </c>
      <c r="M26" s="197">
        <v>0</v>
      </c>
      <c r="N26" s="198">
        <v>0</v>
      </c>
      <c r="O26" s="199">
        <v>578417.0005645752</v>
      </c>
    </row>
    <row r="27" spans="2:15" ht="12.75">
      <c r="B27" s="26" t="s">
        <v>181</v>
      </c>
      <c r="C27" s="196">
        <v>0</v>
      </c>
      <c r="D27" s="197">
        <v>21527</v>
      </c>
      <c r="E27" s="197">
        <v>0</v>
      </c>
      <c r="F27" s="197">
        <v>0</v>
      </c>
      <c r="G27" s="362">
        <v>21527</v>
      </c>
      <c r="H27" s="196">
        <v>0</v>
      </c>
      <c r="I27" s="197">
        <v>0</v>
      </c>
      <c r="J27" s="197">
        <v>0</v>
      </c>
      <c r="K27" s="362">
        <v>0</v>
      </c>
      <c r="L27" s="196">
        <v>0</v>
      </c>
      <c r="M27" s="197">
        <v>0</v>
      </c>
      <c r="N27" s="198">
        <v>0</v>
      </c>
      <c r="O27" s="199">
        <v>21527</v>
      </c>
    </row>
    <row r="28" spans="2:15" ht="12.75">
      <c r="B28" s="26" t="s">
        <v>207</v>
      </c>
      <c r="C28" s="196">
        <v>0</v>
      </c>
      <c r="D28" s="197">
        <v>28137</v>
      </c>
      <c r="E28" s="197">
        <v>0</v>
      </c>
      <c r="F28" s="197">
        <v>18664</v>
      </c>
      <c r="G28" s="362">
        <v>46801</v>
      </c>
      <c r="H28" s="196">
        <v>0</v>
      </c>
      <c r="I28" s="197">
        <v>0</v>
      </c>
      <c r="J28" s="197">
        <v>0</v>
      </c>
      <c r="K28" s="362">
        <v>0</v>
      </c>
      <c r="L28" s="196">
        <v>0</v>
      </c>
      <c r="M28" s="197">
        <v>0</v>
      </c>
      <c r="N28" s="198">
        <v>0</v>
      </c>
      <c r="O28" s="199">
        <v>46801</v>
      </c>
    </row>
    <row r="29" spans="2:15" ht="12.75">
      <c r="B29" s="26" t="s">
        <v>177</v>
      </c>
      <c r="C29" s="196">
        <v>0</v>
      </c>
      <c r="D29" s="197">
        <v>2998.1945037841797</v>
      </c>
      <c r="E29" s="197">
        <v>13937.656982421875</v>
      </c>
      <c r="F29" s="197">
        <v>0</v>
      </c>
      <c r="G29" s="362">
        <v>16935.851486206055</v>
      </c>
      <c r="H29" s="196">
        <v>0</v>
      </c>
      <c r="I29" s="197">
        <v>5674.1485595703125</v>
      </c>
      <c r="J29" s="197">
        <v>0</v>
      </c>
      <c r="K29" s="362">
        <v>5674.1485595703125</v>
      </c>
      <c r="L29" s="196">
        <v>0</v>
      </c>
      <c r="M29" s="197">
        <v>0</v>
      </c>
      <c r="N29" s="198">
        <v>0</v>
      </c>
      <c r="O29" s="199">
        <v>22610.000045776367</v>
      </c>
    </row>
    <row r="30" spans="2:15" ht="12.75">
      <c r="B30" s="26" t="s">
        <v>34</v>
      </c>
      <c r="C30" s="196">
        <v>0</v>
      </c>
      <c r="D30" s="197">
        <v>2615567</v>
      </c>
      <c r="E30" s="197">
        <v>864555.9375</v>
      </c>
      <c r="F30" s="197">
        <v>1116592.625</v>
      </c>
      <c r="G30" s="362">
        <v>4596715.5625</v>
      </c>
      <c r="H30" s="196">
        <v>355309.9375</v>
      </c>
      <c r="I30" s="197">
        <v>182287.4375</v>
      </c>
      <c r="J30" s="197">
        <v>58536</v>
      </c>
      <c r="K30" s="362">
        <v>596133.375</v>
      </c>
      <c r="L30" s="196">
        <v>0</v>
      </c>
      <c r="M30" s="197">
        <v>45263</v>
      </c>
      <c r="N30" s="198">
        <v>45263</v>
      </c>
      <c r="O30" s="199">
        <v>5238111.9375</v>
      </c>
    </row>
    <row r="31" spans="2:15" ht="12.75">
      <c r="B31" s="26" t="s">
        <v>35</v>
      </c>
      <c r="C31" s="196">
        <v>0</v>
      </c>
      <c r="D31" s="197">
        <v>11192.461730957031</v>
      </c>
      <c r="E31" s="197">
        <v>6879.131896972656</v>
      </c>
      <c r="F31" s="197">
        <v>15353.408248901367</v>
      </c>
      <c r="G31" s="362">
        <v>33425.001876831055</v>
      </c>
      <c r="H31" s="196">
        <v>10036.49365234375</v>
      </c>
      <c r="I31" s="197">
        <v>21276.34375</v>
      </c>
      <c r="J31" s="197">
        <v>67276.16015625</v>
      </c>
      <c r="K31" s="362">
        <v>98588.99755859375</v>
      </c>
      <c r="L31" s="196">
        <v>0</v>
      </c>
      <c r="M31" s="197">
        <v>0</v>
      </c>
      <c r="N31" s="198">
        <v>0</v>
      </c>
      <c r="O31" s="199">
        <v>132013.9994354248</v>
      </c>
    </row>
    <row r="32" spans="2:15" ht="12.75">
      <c r="B32" s="26" t="s">
        <v>36</v>
      </c>
      <c r="C32" s="196">
        <v>0</v>
      </c>
      <c r="D32" s="197">
        <v>31894</v>
      </c>
      <c r="E32" s="197">
        <v>8064</v>
      </c>
      <c r="F32" s="197">
        <v>0</v>
      </c>
      <c r="G32" s="362">
        <v>39958</v>
      </c>
      <c r="H32" s="196">
        <v>1344</v>
      </c>
      <c r="I32" s="197">
        <v>0</v>
      </c>
      <c r="J32" s="197">
        <v>28764</v>
      </c>
      <c r="K32" s="362">
        <v>30108</v>
      </c>
      <c r="L32" s="196">
        <v>0</v>
      </c>
      <c r="M32" s="197">
        <v>16956</v>
      </c>
      <c r="N32" s="198">
        <v>16956</v>
      </c>
      <c r="O32" s="199">
        <v>87022</v>
      </c>
    </row>
    <row r="33" spans="2:15" ht="12.75">
      <c r="B33" s="26" t="s">
        <v>37</v>
      </c>
      <c r="C33" s="196">
        <v>369350</v>
      </c>
      <c r="D33" s="197">
        <v>1913661.3552017212</v>
      </c>
      <c r="E33" s="197">
        <v>2387849.755859375</v>
      </c>
      <c r="F33" s="197">
        <v>1372617.3837890625</v>
      </c>
      <c r="G33" s="362">
        <v>6043478.494850159</v>
      </c>
      <c r="H33" s="196">
        <v>3045865.92578125</v>
      </c>
      <c r="I33" s="197">
        <v>3732125.328125</v>
      </c>
      <c r="J33" s="197">
        <v>3310255.953125</v>
      </c>
      <c r="K33" s="362">
        <v>10088247.20703125</v>
      </c>
      <c r="L33" s="196">
        <v>330626.17724609375</v>
      </c>
      <c r="M33" s="197">
        <v>1885830.875</v>
      </c>
      <c r="N33" s="198">
        <v>2216457.0522460938</v>
      </c>
      <c r="O33" s="199">
        <v>18348182.754127502</v>
      </c>
    </row>
    <row r="34" spans="2:15" ht="12.75">
      <c r="B34" s="26" t="s">
        <v>184</v>
      </c>
      <c r="C34" s="196">
        <v>0</v>
      </c>
      <c r="D34" s="197">
        <v>44947</v>
      </c>
      <c r="E34" s="197">
        <v>147779.609375</v>
      </c>
      <c r="F34" s="197">
        <v>13737.4326171875</v>
      </c>
      <c r="G34" s="362">
        <v>206464.0419921875</v>
      </c>
      <c r="H34" s="196">
        <v>24145.296875</v>
      </c>
      <c r="I34" s="197">
        <v>62154.66796875</v>
      </c>
      <c r="J34" s="197">
        <v>102714</v>
      </c>
      <c r="K34" s="362">
        <v>189013.96484375</v>
      </c>
      <c r="L34" s="196">
        <v>0</v>
      </c>
      <c r="M34" s="197">
        <v>0</v>
      </c>
      <c r="N34" s="198">
        <v>0</v>
      </c>
      <c r="O34" s="199">
        <v>395478.0068359375</v>
      </c>
    </row>
    <row r="35" spans="2:15" ht="12.75">
      <c r="B35" s="26" t="s">
        <v>147</v>
      </c>
      <c r="C35" s="196">
        <v>0</v>
      </c>
      <c r="D35" s="197">
        <v>0</v>
      </c>
      <c r="E35" s="197">
        <v>17162</v>
      </c>
      <c r="F35" s="197">
        <v>4586.5</v>
      </c>
      <c r="G35" s="362">
        <v>21748.5</v>
      </c>
      <c r="H35" s="196">
        <v>15765.428955078125</v>
      </c>
      <c r="I35" s="197">
        <v>10021.071166992188</v>
      </c>
      <c r="J35" s="197">
        <v>6471</v>
      </c>
      <c r="K35" s="362">
        <v>32257.500122070312</v>
      </c>
      <c r="L35" s="196">
        <v>0</v>
      </c>
      <c r="M35" s="197">
        <v>0</v>
      </c>
      <c r="N35" s="198">
        <v>0</v>
      </c>
      <c r="O35" s="199">
        <v>54006.00012207031</v>
      </c>
    </row>
    <row r="36" spans="2:15" ht="12.75">
      <c r="B36" s="26" t="s">
        <v>38</v>
      </c>
      <c r="C36" s="196">
        <v>0</v>
      </c>
      <c r="D36" s="197">
        <v>126241</v>
      </c>
      <c r="E36" s="197">
        <v>0</v>
      </c>
      <c r="F36" s="197">
        <v>18613</v>
      </c>
      <c r="G36" s="362">
        <v>144854</v>
      </c>
      <c r="H36" s="196">
        <v>0</v>
      </c>
      <c r="I36" s="197">
        <v>0</v>
      </c>
      <c r="J36" s="197">
        <v>0</v>
      </c>
      <c r="K36" s="362">
        <v>0</v>
      </c>
      <c r="L36" s="196">
        <v>0</v>
      </c>
      <c r="M36" s="197">
        <v>0</v>
      </c>
      <c r="N36" s="198">
        <v>0</v>
      </c>
      <c r="O36" s="199">
        <v>144854</v>
      </c>
    </row>
    <row r="37" spans="2:15" ht="12.75">
      <c r="B37" s="26" t="s">
        <v>39</v>
      </c>
      <c r="C37" s="196">
        <v>0</v>
      </c>
      <c r="D37" s="197">
        <v>148308.88427734375</v>
      </c>
      <c r="E37" s="197">
        <v>554483.6106452942</v>
      </c>
      <c r="F37" s="197">
        <v>263087.85806274414</v>
      </c>
      <c r="G37" s="362">
        <v>965880.3529853821</v>
      </c>
      <c r="H37" s="196">
        <v>285728.2883300781</v>
      </c>
      <c r="I37" s="197">
        <v>900052.3872375488</v>
      </c>
      <c r="J37" s="197">
        <v>1445615.40625</v>
      </c>
      <c r="K37" s="362">
        <v>2631396.081817627</v>
      </c>
      <c r="L37" s="196">
        <v>47361.63180541992</v>
      </c>
      <c r="M37" s="197">
        <v>607737.91015625</v>
      </c>
      <c r="N37" s="198">
        <v>655099.5419616699</v>
      </c>
      <c r="O37" s="199">
        <v>4252375.976764679</v>
      </c>
    </row>
    <row r="38" spans="2:15" ht="12.75">
      <c r="B38" s="26" t="s">
        <v>208</v>
      </c>
      <c r="C38" s="196">
        <v>0</v>
      </c>
      <c r="D38" s="197">
        <v>0</v>
      </c>
      <c r="E38" s="197">
        <v>20883</v>
      </c>
      <c r="F38" s="197">
        <v>10936</v>
      </c>
      <c r="G38" s="362">
        <v>31819</v>
      </c>
      <c r="H38" s="196">
        <v>0</v>
      </c>
      <c r="I38" s="197">
        <v>0</v>
      </c>
      <c r="J38" s="197">
        <v>0</v>
      </c>
      <c r="K38" s="362">
        <v>0</v>
      </c>
      <c r="L38" s="196">
        <v>0</v>
      </c>
      <c r="M38" s="197">
        <v>0</v>
      </c>
      <c r="N38" s="198">
        <v>0</v>
      </c>
      <c r="O38" s="199">
        <v>31819</v>
      </c>
    </row>
    <row r="39" spans="2:15" ht="12.75">
      <c r="B39" s="26" t="s">
        <v>148</v>
      </c>
      <c r="C39" s="196">
        <v>0</v>
      </c>
      <c r="D39" s="197">
        <v>48696.394287109375</v>
      </c>
      <c r="E39" s="197">
        <v>33055.3837890625</v>
      </c>
      <c r="F39" s="197">
        <v>55803.820251464844</v>
      </c>
      <c r="G39" s="362">
        <v>137555.59832763672</v>
      </c>
      <c r="H39" s="196">
        <v>2754.6154174804688</v>
      </c>
      <c r="I39" s="197">
        <v>0</v>
      </c>
      <c r="J39" s="197">
        <v>82221.78515625</v>
      </c>
      <c r="K39" s="362">
        <v>84976.40057373047</v>
      </c>
      <c r="L39" s="196">
        <v>0</v>
      </c>
      <c r="M39" s="197">
        <v>0</v>
      </c>
      <c r="N39" s="198">
        <v>0</v>
      </c>
      <c r="O39" s="199">
        <v>222531.9989013672</v>
      </c>
    </row>
    <row r="40" spans="2:15" ht="12.75">
      <c r="B40" s="26" t="s">
        <v>40</v>
      </c>
      <c r="C40" s="196">
        <v>0</v>
      </c>
      <c r="D40" s="197">
        <v>6298699</v>
      </c>
      <c r="E40" s="197">
        <v>68659.7890625</v>
      </c>
      <c r="F40" s="197">
        <v>861238.8125</v>
      </c>
      <c r="G40" s="362">
        <v>7228597.6015625</v>
      </c>
      <c r="H40" s="196">
        <v>6951.9052734375</v>
      </c>
      <c r="I40" s="197">
        <v>11874.5</v>
      </c>
      <c r="J40" s="197">
        <v>0</v>
      </c>
      <c r="K40" s="362">
        <v>18826.4052734375</v>
      </c>
      <c r="L40" s="196">
        <v>0</v>
      </c>
      <c r="M40" s="197">
        <v>0</v>
      </c>
      <c r="N40" s="198">
        <v>0</v>
      </c>
      <c r="O40" s="199">
        <v>7247424.0068359375</v>
      </c>
    </row>
    <row r="41" spans="2:15" ht="12.75">
      <c r="B41" s="26" t="s">
        <v>41</v>
      </c>
      <c r="C41" s="196">
        <v>0</v>
      </c>
      <c r="D41" s="197">
        <v>198040.05908203125</v>
      </c>
      <c r="E41" s="197">
        <v>570584.1206054688</v>
      </c>
      <c r="F41" s="197">
        <v>5559467.75</v>
      </c>
      <c r="G41" s="362">
        <v>6328091.9296875</v>
      </c>
      <c r="H41" s="196">
        <v>554334.01171875</v>
      </c>
      <c r="I41" s="197">
        <v>0</v>
      </c>
      <c r="J41" s="197">
        <v>0</v>
      </c>
      <c r="K41" s="362">
        <v>554334.01171875</v>
      </c>
      <c r="L41" s="196">
        <v>0</v>
      </c>
      <c r="M41" s="197">
        <v>224362.96875</v>
      </c>
      <c r="N41" s="198">
        <v>224362.96875</v>
      </c>
      <c r="O41" s="199">
        <v>7106788.91015625</v>
      </c>
    </row>
    <row r="42" spans="2:15" ht="12.75">
      <c r="B42" s="26" t="s">
        <v>42</v>
      </c>
      <c r="C42" s="196">
        <v>0</v>
      </c>
      <c r="D42" s="197">
        <v>457497</v>
      </c>
      <c r="E42" s="197">
        <v>99833.505859375</v>
      </c>
      <c r="F42" s="197">
        <v>67508.35766601562</v>
      </c>
      <c r="G42" s="362">
        <v>624838.8635253906</v>
      </c>
      <c r="H42" s="196">
        <v>3528.8528442382812</v>
      </c>
      <c r="I42" s="197">
        <v>4720.285720825195</v>
      </c>
      <c r="J42" s="197">
        <v>0</v>
      </c>
      <c r="K42" s="362">
        <v>8249.138565063477</v>
      </c>
      <c r="L42" s="196">
        <v>0</v>
      </c>
      <c r="M42" s="197">
        <v>0</v>
      </c>
      <c r="N42" s="198">
        <v>0</v>
      </c>
      <c r="O42" s="199">
        <v>633088.0020904541</v>
      </c>
    </row>
    <row r="43" spans="2:15" ht="12.75">
      <c r="B43" s="26" t="s">
        <v>43</v>
      </c>
      <c r="C43" s="196">
        <v>128981.94116210938</v>
      </c>
      <c r="D43" s="197">
        <v>96536.41378319263</v>
      </c>
      <c r="E43" s="197">
        <v>1422564.3529663086</v>
      </c>
      <c r="F43" s="197">
        <v>702156.0463867188</v>
      </c>
      <c r="G43" s="362">
        <v>2350238.7542983294</v>
      </c>
      <c r="H43" s="196">
        <v>1499559.2516479492</v>
      </c>
      <c r="I43" s="197">
        <v>653364.791015625</v>
      </c>
      <c r="J43" s="197">
        <v>1034777.53515625</v>
      </c>
      <c r="K43" s="362">
        <v>3187701.577819824</v>
      </c>
      <c r="L43" s="196">
        <v>0</v>
      </c>
      <c r="M43" s="197">
        <v>141740.611328125</v>
      </c>
      <c r="N43" s="198">
        <v>141740.611328125</v>
      </c>
      <c r="O43" s="199">
        <v>5679680.943446279</v>
      </c>
    </row>
    <row r="44" spans="2:15" ht="12.75">
      <c r="B44" s="26" t="s">
        <v>44</v>
      </c>
      <c r="C44" s="196">
        <v>0</v>
      </c>
      <c r="D44" s="197">
        <v>1626891</v>
      </c>
      <c r="E44" s="197">
        <v>410458.2282714844</v>
      </c>
      <c r="F44" s="197">
        <v>438416.625</v>
      </c>
      <c r="G44" s="362">
        <v>2475765.8532714844</v>
      </c>
      <c r="H44" s="196">
        <v>42120.51171875</v>
      </c>
      <c r="I44" s="197">
        <v>28228.611328125</v>
      </c>
      <c r="J44" s="197">
        <v>309969.0217666626</v>
      </c>
      <c r="K44" s="362">
        <v>380318.1448135376</v>
      </c>
      <c r="L44" s="196">
        <v>0</v>
      </c>
      <c r="M44" s="197">
        <v>81058</v>
      </c>
      <c r="N44" s="198">
        <v>81058</v>
      </c>
      <c r="O44" s="199">
        <v>2937141.998085022</v>
      </c>
    </row>
    <row r="45" spans="2:15" ht="12.75">
      <c r="B45" s="26" t="s">
        <v>45</v>
      </c>
      <c r="C45" s="196">
        <v>0</v>
      </c>
      <c r="D45" s="197">
        <v>3591050.5</v>
      </c>
      <c r="E45" s="197">
        <v>1882340.40625</v>
      </c>
      <c r="F45" s="197">
        <v>4752147.578125</v>
      </c>
      <c r="G45" s="362">
        <v>10225538.484375</v>
      </c>
      <c r="H45" s="196">
        <v>6158707.46875</v>
      </c>
      <c r="I45" s="197">
        <v>8916302.6875</v>
      </c>
      <c r="J45" s="197">
        <v>1099204.5</v>
      </c>
      <c r="K45" s="362">
        <v>16174214.65625</v>
      </c>
      <c r="L45" s="196">
        <v>0</v>
      </c>
      <c r="M45" s="197">
        <v>0</v>
      </c>
      <c r="N45" s="198">
        <v>0</v>
      </c>
      <c r="O45" s="199">
        <v>26399753.140625</v>
      </c>
    </row>
    <row r="46" spans="2:15" ht="12.75">
      <c r="B46" s="26" t="s">
        <v>46</v>
      </c>
      <c r="C46" s="196">
        <v>0</v>
      </c>
      <c r="D46" s="197">
        <v>711697.2954101562</v>
      </c>
      <c r="E46" s="197">
        <v>796708.6528320312</v>
      </c>
      <c r="F46" s="197">
        <v>5446692.015625</v>
      </c>
      <c r="G46" s="362">
        <v>6955097.9638671875</v>
      </c>
      <c r="H46" s="196">
        <v>648623.3212890625</v>
      </c>
      <c r="I46" s="197">
        <v>460029.35681152344</v>
      </c>
      <c r="J46" s="197">
        <v>67316.39990234375</v>
      </c>
      <c r="K46" s="362">
        <v>1175969.0780029297</v>
      </c>
      <c r="L46" s="196">
        <v>21400</v>
      </c>
      <c r="M46" s="197">
        <v>33370.93029785156</v>
      </c>
      <c r="N46" s="198">
        <v>54770.93029785156</v>
      </c>
      <c r="O46" s="199">
        <v>8185837.972167969</v>
      </c>
    </row>
    <row r="47" spans="2:15" ht="12.75">
      <c r="B47" s="27" t="s">
        <v>55</v>
      </c>
      <c r="C47" s="200">
        <v>1738334.6824951172</v>
      </c>
      <c r="D47" s="201">
        <v>299997689.3788787</v>
      </c>
      <c r="E47" s="201">
        <v>147995461.63335133</v>
      </c>
      <c r="F47" s="201">
        <v>513184840.000473</v>
      </c>
      <c r="G47" s="261">
        <v>962916325.6951982</v>
      </c>
      <c r="H47" s="200">
        <v>334342549.5667777</v>
      </c>
      <c r="I47" s="201">
        <v>240961394.83806705</v>
      </c>
      <c r="J47" s="201">
        <v>186644164.79864502</v>
      </c>
      <c r="K47" s="261">
        <v>761948109.2034898</v>
      </c>
      <c r="L47" s="200">
        <v>6254985.185754776</v>
      </c>
      <c r="M47" s="201">
        <v>58335038.61769104</v>
      </c>
      <c r="N47" s="202">
        <v>64590023.803445816</v>
      </c>
      <c r="O47" s="203">
        <v>1789454458.7021337</v>
      </c>
    </row>
    <row r="48" spans="2:15" ht="12.75">
      <c r="B48" s="26" t="s">
        <v>47</v>
      </c>
      <c r="C48" s="196">
        <v>0</v>
      </c>
      <c r="D48" s="197">
        <v>3284205</v>
      </c>
      <c r="E48" s="197">
        <v>2508381.25</v>
      </c>
      <c r="F48" s="197">
        <v>9851059.247699738</v>
      </c>
      <c r="G48" s="362">
        <v>15643645.497699738</v>
      </c>
      <c r="H48" s="196">
        <v>14688275.768554688</v>
      </c>
      <c r="I48" s="197">
        <v>12268920.541381836</v>
      </c>
      <c r="J48" s="197">
        <v>3238273.4375</v>
      </c>
      <c r="K48" s="362">
        <v>30195469.747436523</v>
      </c>
      <c r="L48" s="196">
        <v>0</v>
      </c>
      <c r="M48" s="197">
        <v>77472</v>
      </c>
      <c r="N48" s="198">
        <v>77472</v>
      </c>
      <c r="O48" s="199">
        <v>45916587.24513626</v>
      </c>
    </row>
    <row r="49" spans="2:15" ht="12.75">
      <c r="B49" s="26" t="s">
        <v>48</v>
      </c>
      <c r="C49" s="196">
        <v>251799.3123474121</v>
      </c>
      <c r="D49" s="197">
        <v>8072541.563232422</v>
      </c>
      <c r="E49" s="197">
        <v>4487228.5839653015</v>
      </c>
      <c r="F49" s="197">
        <v>5486198.676513672</v>
      </c>
      <c r="G49" s="362">
        <v>18297768.136058807</v>
      </c>
      <c r="H49" s="196">
        <v>3004717.6285247803</v>
      </c>
      <c r="I49" s="197">
        <v>2613106.2695503235</v>
      </c>
      <c r="J49" s="197">
        <v>3792870.3310546875</v>
      </c>
      <c r="K49" s="362">
        <v>9410694.229129791</v>
      </c>
      <c r="L49" s="196">
        <v>158790</v>
      </c>
      <c r="M49" s="197">
        <v>2492808.708984375</v>
      </c>
      <c r="N49" s="198">
        <v>2651598.708984375</v>
      </c>
      <c r="O49" s="199">
        <v>30360061.074172974</v>
      </c>
    </row>
    <row r="50" spans="2:15" ht="12.75">
      <c r="B50" s="26" t="s">
        <v>49</v>
      </c>
      <c r="C50" s="196">
        <v>181700</v>
      </c>
      <c r="D50" s="197">
        <v>16292209.828125</v>
      </c>
      <c r="E50" s="197">
        <v>20384568.921875</v>
      </c>
      <c r="F50" s="197">
        <v>8087015.078125</v>
      </c>
      <c r="G50" s="362">
        <v>44945493.828125</v>
      </c>
      <c r="H50" s="196">
        <v>42848922.1875</v>
      </c>
      <c r="I50" s="197">
        <v>69753361.71875</v>
      </c>
      <c r="J50" s="197">
        <v>86408260.8125</v>
      </c>
      <c r="K50" s="362">
        <v>199010544.71875</v>
      </c>
      <c r="L50" s="196">
        <v>2254502.154296875</v>
      </c>
      <c r="M50" s="197">
        <v>16682626.4375</v>
      </c>
      <c r="N50" s="198">
        <v>18937128.591796875</v>
      </c>
      <c r="O50" s="199">
        <v>262893167.13867188</v>
      </c>
    </row>
    <row r="51" spans="2:15" ht="12.75">
      <c r="B51" s="26" t="s">
        <v>50</v>
      </c>
      <c r="C51" s="196">
        <v>3833048.9560546875</v>
      </c>
      <c r="D51" s="197">
        <v>56859533.078125</v>
      </c>
      <c r="E51" s="197">
        <v>78951607.36437988</v>
      </c>
      <c r="F51" s="197">
        <v>29591282.191192627</v>
      </c>
      <c r="G51" s="362">
        <v>169235471.5897522</v>
      </c>
      <c r="H51" s="196">
        <v>72964840.73632812</v>
      </c>
      <c r="I51" s="197">
        <v>83193062.28479242</v>
      </c>
      <c r="J51" s="197">
        <v>73887817.265625</v>
      </c>
      <c r="K51" s="362">
        <v>230045720.28674555</v>
      </c>
      <c r="L51" s="196">
        <v>4738052.196777344</v>
      </c>
      <c r="M51" s="197">
        <v>48369287.2109375</v>
      </c>
      <c r="N51" s="198">
        <v>53107339.407714844</v>
      </c>
      <c r="O51" s="199">
        <v>452388531.2842126</v>
      </c>
    </row>
    <row r="52" spans="2:15" ht="12.75">
      <c r="B52" s="26" t="s">
        <v>51</v>
      </c>
      <c r="C52" s="196">
        <v>4704456.276855469</v>
      </c>
      <c r="D52" s="197">
        <v>49673363.17578125</v>
      </c>
      <c r="E52" s="197">
        <v>34744426.197753906</v>
      </c>
      <c r="F52" s="197">
        <v>18420997.49560547</v>
      </c>
      <c r="G52" s="362">
        <v>107543243.1459961</v>
      </c>
      <c r="H52" s="196">
        <v>43730287.198394775</v>
      </c>
      <c r="I52" s="197">
        <v>39897818.62756348</v>
      </c>
      <c r="J52" s="197">
        <v>48129940.80683136</v>
      </c>
      <c r="K52" s="362">
        <v>131758046.63278961</v>
      </c>
      <c r="L52" s="196">
        <v>3737158.5106811523</v>
      </c>
      <c r="M52" s="197">
        <v>14751731.234375</v>
      </c>
      <c r="N52" s="198">
        <v>18488889.745056152</v>
      </c>
      <c r="O52" s="199">
        <v>257790179.52384186</v>
      </c>
    </row>
    <row r="53" spans="2:15" ht="12.75">
      <c r="B53" s="26" t="s">
        <v>52</v>
      </c>
      <c r="C53" s="196">
        <v>1135488.1533203125</v>
      </c>
      <c r="D53" s="197">
        <v>15137465.961669922</v>
      </c>
      <c r="E53" s="197">
        <v>11953063.727157593</v>
      </c>
      <c r="F53" s="197">
        <v>2991745.667236328</v>
      </c>
      <c r="G53" s="362">
        <v>31217763.509384155</v>
      </c>
      <c r="H53" s="196">
        <v>9468577.924316406</v>
      </c>
      <c r="I53" s="197">
        <v>9216950.696044922</v>
      </c>
      <c r="J53" s="197">
        <v>8454508.171875</v>
      </c>
      <c r="K53" s="362">
        <v>27140036.792236328</v>
      </c>
      <c r="L53" s="196">
        <v>694269</v>
      </c>
      <c r="M53" s="197">
        <v>6659658.671875</v>
      </c>
      <c r="N53" s="198">
        <v>7353927.671875</v>
      </c>
      <c r="O53" s="199">
        <v>65711727.97349548</v>
      </c>
    </row>
    <row r="54" spans="2:15" ht="12.75">
      <c r="B54" s="132" t="s">
        <v>56</v>
      </c>
      <c r="C54" s="200">
        <v>10106492.69857788</v>
      </c>
      <c r="D54" s="201">
        <v>149319318.6069336</v>
      </c>
      <c r="E54" s="201">
        <v>153029276.04513168</v>
      </c>
      <c r="F54" s="201">
        <v>74428298.35637283</v>
      </c>
      <c r="G54" s="261">
        <v>386883385.707016</v>
      </c>
      <c r="H54" s="200">
        <v>186705621.44361877</v>
      </c>
      <c r="I54" s="201">
        <v>216943220.13808298</v>
      </c>
      <c r="J54" s="201">
        <v>223911670.82538605</v>
      </c>
      <c r="K54" s="261">
        <v>627560512.4070878</v>
      </c>
      <c r="L54" s="200">
        <v>11582771.861755371</v>
      </c>
      <c r="M54" s="201">
        <v>89033584.26367188</v>
      </c>
      <c r="N54" s="202">
        <v>100616356.12542725</v>
      </c>
      <c r="O54" s="203">
        <v>1115060254.239531</v>
      </c>
    </row>
    <row r="55" spans="2:15" ht="12.75">
      <c r="B55" s="256" t="s">
        <v>53</v>
      </c>
      <c r="C55" s="264">
        <v>21081</v>
      </c>
      <c r="D55" s="265">
        <v>37092737.6640625</v>
      </c>
      <c r="E55" s="265">
        <v>3977830.8447265625</v>
      </c>
      <c r="F55" s="265">
        <v>5975990.4619140625</v>
      </c>
      <c r="G55" s="267">
        <v>47067639.970703125</v>
      </c>
      <c r="H55" s="264">
        <v>1177270643.8183594</v>
      </c>
      <c r="I55" s="265">
        <v>72270642.7578125</v>
      </c>
      <c r="J55" s="265">
        <v>152252254.01171875</v>
      </c>
      <c r="K55" s="267">
        <v>1401793540.5878906</v>
      </c>
      <c r="L55" s="264">
        <v>603</v>
      </c>
      <c r="M55" s="265">
        <v>22154.735229492188</v>
      </c>
      <c r="N55" s="266">
        <v>22757.735229492188</v>
      </c>
      <c r="O55" s="268">
        <v>1448883938.2938232</v>
      </c>
    </row>
    <row r="56" spans="2:15" ht="12.75">
      <c r="B56" s="132" t="s">
        <v>57</v>
      </c>
      <c r="C56" s="200">
        <v>21081</v>
      </c>
      <c r="D56" s="201">
        <v>37092737.6640625</v>
      </c>
      <c r="E56" s="201">
        <v>3977830.8447265625</v>
      </c>
      <c r="F56" s="201">
        <v>5975990.4619140625</v>
      </c>
      <c r="G56" s="261">
        <v>47067639.970703125</v>
      </c>
      <c r="H56" s="200">
        <v>1177270643.8183594</v>
      </c>
      <c r="I56" s="201">
        <v>72270642.7578125</v>
      </c>
      <c r="J56" s="201">
        <v>152252254.01171875</v>
      </c>
      <c r="K56" s="261">
        <v>1401793540.5878906</v>
      </c>
      <c r="L56" s="200">
        <v>603</v>
      </c>
      <c r="M56" s="201">
        <v>22154.735229492188</v>
      </c>
      <c r="N56" s="202">
        <v>22757.735229492188</v>
      </c>
      <c r="O56" s="203">
        <v>1448883938.2938232</v>
      </c>
    </row>
    <row r="57" spans="2:15" ht="12.75">
      <c r="B57" s="232"/>
      <c r="C57" s="222"/>
      <c r="D57" s="223"/>
      <c r="E57" s="223"/>
      <c r="F57" s="223"/>
      <c r="G57" s="239"/>
      <c r="H57" s="222"/>
      <c r="I57" s="223"/>
      <c r="J57" s="223"/>
      <c r="K57" s="239"/>
      <c r="L57" s="222"/>
      <c r="M57" s="223"/>
      <c r="N57" s="224"/>
      <c r="O57" s="221"/>
    </row>
    <row r="58" spans="2:15" ht="13.5" thickBot="1">
      <c r="B58" s="134" t="s">
        <v>54</v>
      </c>
      <c r="C58" s="181">
        <v>11865908.381072998</v>
      </c>
      <c r="D58" s="177">
        <v>486409745.6498748</v>
      </c>
      <c r="E58" s="177">
        <v>305002568.5232096</v>
      </c>
      <c r="F58" s="177">
        <v>593589128.8187599</v>
      </c>
      <c r="G58" s="263">
        <v>1396867351.3729172</v>
      </c>
      <c r="H58" s="181">
        <v>1698318814.8287559</v>
      </c>
      <c r="I58" s="177">
        <v>530175257.73396254</v>
      </c>
      <c r="J58" s="177">
        <v>562808089.6357498</v>
      </c>
      <c r="K58" s="263">
        <v>2791302162.198468</v>
      </c>
      <c r="L58" s="181">
        <v>17838360.047510147</v>
      </c>
      <c r="M58" s="177">
        <v>147390777.6165924</v>
      </c>
      <c r="N58" s="178">
        <v>165229137.66410255</v>
      </c>
      <c r="O58" s="204">
        <v>4353398651.235488</v>
      </c>
    </row>
    <row r="59" ht="12.75">
      <c r="B59" s="357" t="s">
        <v>187</v>
      </c>
    </row>
    <row r="60" ht="12.75">
      <c r="B60" s="34"/>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G12"/>
  <sheetViews>
    <sheetView showGridLines="0" zoomScalePageLayoutView="0" workbookViewId="0" topLeftCell="A1">
      <selection activeCell="A1" sqref="A1"/>
    </sheetView>
  </sheetViews>
  <sheetFormatPr defaultColWidth="9.140625" defaultRowHeight="12.75"/>
  <cols>
    <col min="1" max="1" width="10.7109375" style="0" customWidth="1"/>
    <col min="2" max="2" width="20.421875" style="0" customWidth="1"/>
    <col min="3" max="7" width="21.28125" style="0" customWidth="1"/>
    <col min="10" max="10" width="9.140625" style="0" customWidth="1"/>
    <col min="11" max="11" width="11.140625" style="0" customWidth="1"/>
    <col min="14" max="14" width="12.7109375" style="0" bestFit="1" customWidth="1"/>
  </cols>
  <sheetData>
    <row r="2" ht="12.75">
      <c r="B2" s="2" t="s">
        <v>102</v>
      </c>
    </row>
    <row r="3" ht="18" thickBot="1">
      <c r="B3" s="7" t="s">
        <v>358</v>
      </c>
    </row>
    <row r="4" spans="2:7" ht="13.5" thickBot="1">
      <c r="B4" s="70" t="s">
        <v>127</v>
      </c>
      <c r="C4" s="72">
        <v>2008</v>
      </c>
      <c r="D4" s="147">
        <v>2009</v>
      </c>
      <c r="E4" s="147">
        <v>2010</v>
      </c>
      <c r="F4" s="147">
        <v>2011</v>
      </c>
      <c r="G4" s="148">
        <v>2012</v>
      </c>
    </row>
    <row r="5" spans="2:7" ht="12.75">
      <c r="B5" s="101" t="s">
        <v>12</v>
      </c>
      <c r="C5" s="150">
        <v>1269600694.238347</v>
      </c>
      <c r="D5" s="151">
        <v>1229149155.0700397</v>
      </c>
      <c r="E5" s="151">
        <v>1518151872.5788565</v>
      </c>
      <c r="F5" s="151">
        <v>1489004845.5779424</v>
      </c>
      <c r="G5" s="152">
        <v>1396867351.3729172</v>
      </c>
    </row>
    <row r="6" spans="2:7" ht="12.75">
      <c r="B6" s="101" t="s">
        <v>13</v>
      </c>
      <c r="C6" s="153">
        <v>2673837699.414192</v>
      </c>
      <c r="D6" s="146">
        <v>2379690334.830178</v>
      </c>
      <c r="E6" s="146">
        <v>2901864940.861096</v>
      </c>
      <c r="F6" s="146">
        <v>2788392021.6897674</v>
      </c>
      <c r="G6" s="154">
        <v>2791302162.198468</v>
      </c>
    </row>
    <row r="7" spans="2:7" ht="12.75">
      <c r="B7" s="102" t="s">
        <v>11</v>
      </c>
      <c r="C7" s="153">
        <v>161695069.94289017</v>
      </c>
      <c r="D7" s="146">
        <v>152116721.66620827</v>
      </c>
      <c r="E7" s="146">
        <v>173256442.79533195</v>
      </c>
      <c r="F7" s="146">
        <v>163977521.20796776</v>
      </c>
      <c r="G7" s="154">
        <v>165229137.66410255</v>
      </c>
    </row>
    <row r="8" spans="2:7" ht="13.5" thickBot="1">
      <c r="B8" s="107" t="s">
        <v>14</v>
      </c>
      <c r="C8" s="155">
        <v>4105133463.5954294</v>
      </c>
      <c r="D8" s="156">
        <v>3760956211.566426</v>
      </c>
      <c r="E8" s="156">
        <v>4593273256.235285</v>
      </c>
      <c r="F8" s="156">
        <v>4441374388.4756775</v>
      </c>
      <c r="G8" s="157">
        <v>4353398651.235488</v>
      </c>
    </row>
    <row r="11" ht="12.75">
      <c r="G11" s="454"/>
    </row>
    <row r="12" ht="12.75">
      <c r="G12" s="458"/>
    </row>
  </sheetData>
  <sheetProtection/>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2:P131"/>
  <sheetViews>
    <sheetView showGridLines="0" zoomScalePageLayoutView="0" workbookViewId="0" topLeftCell="A1">
      <selection activeCell="A1" sqref="A1"/>
    </sheetView>
  </sheetViews>
  <sheetFormatPr defaultColWidth="9.140625" defaultRowHeight="12.75"/>
  <cols>
    <col min="2" max="2" width="40.00390625" style="0" customWidth="1"/>
    <col min="3" max="3" width="12.57421875" style="0" customWidth="1"/>
    <col min="4" max="4" width="11.00390625" style="0" customWidth="1"/>
    <col min="5" max="5" width="11.140625" style="0" customWidth="1"/>
    <col min="6" max="7" width="10.8515625" style="0" customWidth="1"/>
    <col min="8" max="8" width="12.421875" style="0" customWidth="1"/>
    <col min="9" max="9" width="12.7109375" style="0" customWidth="1"/>
    <col min="10" max="10" width="12.57421875" style="0" customWidth="1"/>
    <col min="11" max="11" width="11.00390625" style="0" customWidth="1"/>
    <col min="12" max="12" width="11.28125" style="0" customWidth="1"/>
    <col min="13" max="13" width="12.57421875" style="0" customWidth="1"/>
    <col min="14" max="14" width="12.421875" style="0" customWidth="1"/>
    <col min="15" max="15" width="12.57421875" style="0" customWidth="1"/>
    <col min="16" max="16" width="10.00390625" style="0" customWidth="1"/>
    <col min="17" max="17" width="9.00390625" style="0" customWidth="1"/>
    <col min="18" max="18" width="8.8515625" style="0" customWidth="1"/>
    <col min="19" max="19" width="10.57421875" style="0" customWidth="1"/>
    <col min="20" max="20" width="10.00390625" style="0" customWidth="1"/>
    <col min="21" max="21" width="11.140625" style="0" customWidth="1"/>
    <col min="22" max="22" width="10.8515625" style="0" customWidth="1"/>
    <col min="23" max="23" width="11.00390625" style="0" customWidth="1"/>
    <col min="24" max="24" width="12.00390625" style="0" bestFit="1" customWidth="1"/>
    <col min="25" max="25" width="11.00390625" style="0" customWidth="1"/>
    <col min="26" max="26" width="10.8515625" style="0" customWidth="1"/>
    <col min="27" max="27" width="12.57421875" style="0" customWidth="1"/>
    <col min="53" max="53" width="12.8515625" style="0" bestFit="1" customWidth="1"/>
    <col min="54" max="54" width="41.8515625" style="0" bestFit="1" customWidth="1"/>
  </cols>
  <sheetData>
    <row r="2" ht="12.75">
      <c r="B2" s="2" t="s">
        <v>100</v>
      </c>
    </row>
    <row r="3" ht="18" thickBot="1">
      <c r="B3" s="7" t="s">
        <v>195</v>
      </c>
    </row>
    <row r="4" spans="2:14" ht="12.75">
      <c r="B4" s="484" t="s">
        <v>1</v>
      </c>
      <c r="C4" s="463" t="s">
        <v>2</v>
      </c>
      <c r="D4" s="464"/>
      <c r="E4" s="464"/>
      <c r="F4" s="464"/>
      <c r="G4" s="464"/>
      <c r="H4" s="465"/>
      <c r="I4" s="463" t="s">
        <v>3</v>
      </c>
      <c r="J4" s="464"/>
      <c r="K4" s="464"/>
      <c r="L4" s="464"/>
      <c r="M4" s="464"/>
      <c r="N4" s="465"/>
    </row>
    <row r="5" spans="2:14" ht="39.75" customHeight="1" thickBot="1">
      <c r="B5" s="485"/>
      <c r="C5" s="226" t="s">
        <v>97</v>
      </c>
      <c r="D5" s="227" t="s">
        <v>96</v>
      </c>
      <c r="E5" s="227" t="s">
        <v>95</v>
      </c>
      <c r="F5" s="227" t="s">
        <v>101</v>
      </c>
      <c r="G5" s="227" t="s">
        <v>94</v>
      </c>
      <c r="H5" s="228" t="s">
        <v>5</v>
      </c>
      <c r="I5" s="226" t="s">
        <v>97</v>
      </c>
      <c r="J5" s="227" t="s">
        <v>96</v>
      </c>
      <c r="K5" s="227" t="s">
        <v>95</v>
      </c>
      <c r="L5" s="227" t="s">
        <v>101</v>
      </c>
      <c r="M5" s="227" t="s">
        <v>94</v>
      </c>
      <c r="N5" s="228" t="s">
        <v>5</v>
      </c>
    </row>
    <row r="6" spans="2:14" ht="12.75">
      <c r="B6" s="209" t="s">
        <v>17</v>
      </c>
      <c r="C6" s="213">
        <v>0</v>
      </c>
      <c r="D6" s="214">
        <v>22260</v>
      </c>
      <c r="E6" s="214">
        <v>5490</v>
      </c>
      <c r="F6" s="214">
        <v>0</v>
      </c>
      <c r="G6" s="214">
        <v>0</v>
      </c>
      <c r="H6" s="230">
        <v>27750</v>
      </c>
      <c r="I6" s="213">
        <v>0</v>
      </c>
      <c r="J6" s="214">
        <v>10388</v>
      </c>
      <c r="K6" s="214">
        <v>2562</v>
      </c>
      <c r="L6" s="214">
        <v>0</v>
      </c>
      <c r="M6" s="214">
        <v>0</v>
      </c>
      <c r="N6" s="215">
        <v>12950</v>
      </c>
    </row>
    <row r="7" spans="2:14" ht="12.75">
      <c r="B7" s="209" t="s">
        <v>18</v>
      </c>
      <c r="C7" s="19">
        <v>69348.4423828125</v>
      </c>
      <c r="D7" s="4">
        <v>85721.94140625</v>
      </c>
      <c r="E7" s="4">
        <v>21048.40771484375</v>
      </c>
      <c r="F7" s="4">
        <v>21189</v>
      </c>
      <c r="G7" s="4">
        <v>12340</v>
      </c>
      <c r="H7" s="29">
        <v>209647.79150390625</v>
      </c>
      <c r="I7" s="19">
        <v>72693.556640625</v>
      </c>
      <c r="J7" s="4">
        <v>96337.056640625</v>
      </c>
      <c r="K7" s="4">
        <v>29022.5927734375</v>
      </c>
      <c r="L7" s="4">
        <v>4980</v>
      </c>
      <c r="M7" s="4">
        <v>5540</v>
      </c>
      <c r="N7" s="20">
        <v>208573.2060546875</v>
      </c>
    </row>
    <row r="8" spans="2:14" ht="12.75">
      <c r="B8" s="209" t="s">
        <v>144</v>
      </c>
      <c r="C8" s="19">
        <v>0</v>
      </c>
      <c r="D8" s="4">
        <v>440</v>
      </c>
      <c r="E8" s="4">
        <v>0</v>
      </c>
      <c r="F8" s="4">
        <v>16896</v>
      </c>
      <c r="G8" s="4">
        <v>334688.95703125</v>
      </c>
      <c r="H8" s="29">
        <v>352024.95703125</v>
      </c>
      <c r="I8" s="19">
        <v>0</v>
      </c>
      <c r="J8" s="4">
        <v>2108</v>
      </c>
      <c r="K8" s="4">
        <v>0</v>
      </c>
      <c r="L8" s="4">
        <v>0</v>
      </c>
      <c r="M8" s="4">
        <v>20446.041015625</v>
      </c>
      <c r="N8" s="20">
        <v>22554.041015625</v>
      </c>
    </row>
    <row r="9" spans="2:14" ht="12.75">
      <c r="B9" s="209" t="s">
        <v>145</v>
      </c>
      <c r="C9" s="19">
        <v>0</v>
      </c>
      <c r="D9" s="4">
        <v>33213.666664123535</v>
      </c>
      <c r="E9" s="4">
        <v>0</v>
      </c>
      <c r="F9" s="4">
        <v>180865</v>
      </c>
      <c r="G9" s="4">
        <v>122918</v>
      </c>
      <c r="H9" s="29">
        <v>336996.66666412354</v>
      </c>
      <c r="I9" s="19">
        <v>0</v>
      </c>
      <c r="J9" s="4">
        <v>4.333333492279053</v>
      </c>
      <c r="K9" s="4">
        <v>0</v>
      </c>
      <c r="L9" s="4">
        <v>0</v>
      </c>
      <c r="M9" s="4">
        <v>2374</v>
      </c>
      <c r="N9" s="20">
        <v>2378.333333492279</v>
      </c>
    </row>
    <row r="10" spans="2:14" ht="12.75">
      <c r="B10" s="209" t="s">
        <v>19</v>
      </c>
      <c r="C10" s="19">
        <v>23523387.2109375</v>
      </c>
      <c r="D10" s="4">
        <v>5391149.108764648</v>
      </c>
      <c r="E10" s="4">
        <v>4767874.705078125</v>
      </c>
      <c r="F10" s="4">
        <v>436422</v>
      </c>
      <c r="G10" s="4">
        <v>27612568.5</v>
      </c>
      <c r="H10" s="29">
        <v>61731401.52478027</v>
      </c>
      <c r="I10" s="19">
        <v>68768977.29174805</v>
      </c>
      <c r="J10" s="4">
        <v>25349282.076904297</v>
      </c>
      <c r="K10" s="4">
        <v>13532152.47265625</v>
      </c>
      <c r="L10" s="4">
        <v>77292</v>
      </c>
      <c r="M10" s="4">
        <v>12033101.5</v>
      </c>
      <c r="N10" s="20">
        <v>119760805.3413086</v>
      </c>
    </row>
    <row r="11" spans="2:14" ht="12.75">
      <c r="B11" s="209" t="s">
        <v>20</v>
      </c>
      <c r="C11" s="19">
        <v>27942.599487304688</v>
      </c>
      <c r="D11" s="4">
        <v>516956.82440185547</v>
      </c>
      <c r="E11" s="4">
        <v>21813.182373046875</v>
      </c>
      <c r="F11" s="4">
        <v>105294.203125</v>
      </c>
      <c r="G11" s="4">
        <v>4487540</v>
      </c>
      <c r="H11" s="29">
        <v>5159546.809387207</v>
      </c>
      <c r="I11" s="19">
        <v>22343.40087890625</v>
      </c>
      <c r="J11" s="4">
        <v>65697.17259216309</v>
      </c>
      <c r="K11" s="4">
        <v>20572.81805419922</v>
      </c>
      <c r="L11" s="4">
        <v>26458.80078125</v>
      </c>
      <c r="M11" s="4">
        <v>3239758.875</v>
      </c>
      <c r="N11" s="20">
        <v>3374831.0673065186</v>
      </c>
    </row>
    <row r="12" spans="2:14" ht="12.75">
      <c r="B12" s="209" t="s">
        <v>176</v>
      </c>
      <c r="C12" s="19">
        <v>0</v>
      </c>
      <c r="D12" s="4">
        <v>0</v>
      </c>
      <c r="E12" s="4">
        <v>0</v>
      </c>
      <c r="F12" s="4">
        <v>30512</v>
      </c>
      <c r="G12" s="4">
        <v>515372.00390625</v>
      </c>
      <c r="H12" s="29">
        <v>545884.00390625</v>
      </c>
      <c r="I12" s="19">
        <v>0</v>
      </c>
      <c r="J12" s="4">
        <v>0</v>
      </c>
      <c r="K12" s="4">
        <v>0</v>
      </c>
      <c r="L12" s="4">
        <v>0</v>
      </c>
      <c r="M12" s="4">
        <v>0</v>
      </c>
      <c r="N12" s="20">
        <v>0</v>
      </c>
    </row>
    <row r="13" spans="2:14" ht="12.75">
      <c r="B13" s="209" t="s">
        <v>21</v>
      </c>
      <c r="C13" s="19">
        <v>1403153.96875</v>
      </c>
      <c r="D13" s="4">
        <v>1931013.3315429688</v>
      </c>
      <c r="E13" s="4">
        <v>2989897.1987304688</v>
      </c>
      <c r="F13" s="4">
        <v>674361.0390625</v>
      </c>
      <c r="G13" s="4">
        <v>19388752</v>
      </c>
      <c r="H13" s="29">
        <v>26387177.538085938</v>
      </c>
      <c r="I13" s="19">
        <v>14733744.125</v>
      </c>
      <c r="J13" s="4">
        <v>18124893.69921875</v>
      </c>
      <c r="K13" s="4">
        <v>11344458.786132812</v>
      </c>
      <c r="L13" s="4">
        <v>1642340.984375</v>
      </c>
      <c r="M13" s="4">
        <v>38056690</v>
      </c>
      <c r="N13" s="20">
        <v>83902127.59472656</v>
      </c>
    </row>
    <row r="14" spans="2:14" ht="12.75">
      <c r="B14" s="209" t="s">
        <v>22</v>
      </c>
      <c r="C14" s="19">
        <v>1625333.75</v>
      </c>
      <c r="D14" s="4">
        <v>1883936.7333984375</v>
      </c>
      <c r="E14" s="4">
        <v>0</v>
      </c>
      <c r="F14" s="4">
        <v>0</v>
      </c>
      <c r="G14" s="4">
        <v>15422949.5</v>
      </c>
      <c r="H14" s="29">
        <v>18932219.983398438</v>
      </c>
      <c r="I14" s="19">
        <v>1153610.28125</v>
      </c>
      <c r="J14" s="4">
        <v>968795.2666015625</v>
      </c>
      <c r="K14" s="4">
        <v>0</v>
      </c>
      <c r="L14" s="4">
        <v>0</v>
      </c>
      <c r="M14" s="4">
        <v>4252499.75</v>
      </c>
      <c r="N14" s="20">
        <v>6374905.2978515625</v>
      </c>
    </row>
    <row r="15" spans="2:14" ht="12.75">
      <c r="B15" s="209" t="s">
        <v>146</v>
      </c>
      <c r="C15" s="19">
        <v>159129221.6875</v>
      </c>
      <c r="D15" s="4">
        <v>57202602.201607704</v>
      </c>
      <c r="E15" s="4">
        <v>9043749.357212067</v>
      </c>
      <c r="F15" s="4">
        <v>960226</v>
      </c>
      <c r="G15" s="4">
        <v>29663853.19140625</v>
      </c>
      <c r="H15" s="29">
        <v>255999652.43772602</v>
      </c>
      <c r="I15" s="19">
        <v>94583542.828125</v>
      </c>
      <c r="J15" s="4">
        <v>23123795.3609972</v>
      </c>
      <c r="K15" s="4">
        <v>2092639.6321144104</v>
      </c>
      <c r="L15" s="4">
        <v>5683</v>
      </c>
      <c r="M15" s="4">
        <v>11876553.806640625</v>
      </c>
      <c r="N15" s="20">
        <v>131682214.62787724</v>
      </c>
    </row>
    <row r="16" spans="2:14" ht="12.75">
      <c r="B16" s="209" t="s">
        <v>23</v>
      </c>
      <c r="C16" s="19">
        <v>0</v>
      </c>
      <c r="D16" s="4">
        <v>33550.840087890625</v>
      </c>
      <c r="E16" s="4">
        <v>115135.2001953125</v>
      </c>
      <c r="F16" s="4">
        <v>33600</v>
      </c>
      <c r="G16" s="4">
        <v>1083616.484375</v>
      </c>
      <c r="H16" s="29">
        <v>1265902.5246582031</v>
      </c>
      <c r="I16" s="19">
        <v>0</v>
      </c>
      <c r="J16" s="4">
        <v>267.1600036621094</v>
      </c>
      <c r="K16" s="4">
        <v>916.7999877929688</v>
      </c>
      <c r="L16" s="4">
        <v>0</v>
      </c>
      <c r="M16" s="4">
        <v>5321.52001953125</v>
      </c>
      <c r="N16" s="20">
        <v>6505.480010986328</v>
      </c>
    </row>
    <row r="17" spans="2:14" ht="12.75">
      <c r="B17" s="209" t="s">
        <v>24</v>
      </c>
      <c r="C17" s="19">
        <v>53469117.53125</v>
      </c>
      <c r="D17" s="4">
        <v>21274385.439453125</v>
      </c>
      <c r="E17" s="4">
        <v>15080455.165679932</v>
      </c>
      <c r="F17" s="4">
        <v>601287</v>
      </c>
      <c r="G17" s="4">
        <v>5997382.5</v>
      </c>
      <c r="H17" s="29">
        <v>96422627.63638306</v>
      </c>
      <c r="I17" s="19">
        <v>20779784.5</v>
      </c>
      <c r="J17" s="4">
        <v>5503538.573730469</v>
      </c>
      <c r="K17" s="4">
        <v>2114167.7102890015</v>
      </c>
      <c r="L17" s="4">
        <v>0</v>
      </c>
      <c r="M17" s="4">
        <v>337861.53125</v>
      </c>
      <c r="N17" s="20">
        <v>28735352.31526947</v>
      </c>
    </row>
    <row r="18" spans="2:14" ht="12.75">
      <c r="B18" s="209" t="s">
        <v>25</v>
      </c>
      <c r="C18" s="19">
        <v>4300</v>
      </c>
      <c r="D18" s="4">
        <v>39700</v>
      </c>
      <c r="E18" s="4">
        <v>45000</v>
      </c>
      <c r="F18" s="4">
        <v>7000</v>
      </c>
      <c r="G18" s="4">
        <v>18288194.5</v>
      </c>
      <c r="H18" s="29">
        <v>18384194.5</v>
      </c>
      <c r="I18" s="19">
        <v>5500</v>
      </c>
      <c r="J18" s="4">
        <v>15000</v>
      </c>
      <c r="K18" s="4">
        <v>0</v>
      </c>
      <c r="L18" s="4">
        <v>13000</v>
      </c>
      <c r="M18" s="4">
        <v>3344942.625</v>
      </c>
      <c r="N18" s="20">
        <v>3378442.625</v>
      </c>
    </row>
    <row r="19" spans="2:14" ht="12.75">
      <c r="B19" s="209" t="s">
        <v>26</v>
      </c>
      <c r="C19" s="19">
        <v>51215057.81640625</v>
      </c>
      <c r="D19" s="4">
        <v>13589505.620117188</v>
      </c>
      <c r="E19" s="4">
        <v>156002.7080078125</v>
      </c>
      <c r="F19" s="4">
        <v>1315420.86328125</v>
      </c>
      <c r="G19" s="4">
        <v>5091840.3125</v>
      </c>
      <c r="H19" s="29">
        <v>71367827.3203125</v>
      </c>
      <c r="I19" s="19">
        <v>22637559.18359375</v>
      </c>
      <c r="J19" s="4">
        <v>5133570.380859375</v>
      </c>
      <c r="K19" s="4">
        <v>51316.294921875</v>
      </c>
      <c r="L19" s="4">
        <v>47953.1259765625</v>
      </c>
      <c r="M19" s="4">
        <v>834520.75</v>
      </c>
      <c r="N19" s="20">
        <v>28704919.735351562</v>
      </c>
    </row>
    <row r="20" spans="2:14" ht="12.75">
      <c r="B20" s="209" t="s">
        <v>27</v>
      </c>
      <c r="C20" s="19">
        <v>25464972.8203125</v>
      </c>
      <c r="D20" s="4">
        <v>5397405.139099121</v>
      </c>
      <c r="E20" s="4">
        <v>991677.4629058838</v>
      </c>
      <c r="F20" s="4">
        <v>147361.79296875</v>
      </c>
      <c r="G20" s="4">
        <v>18685825.0234375</v>
      </c>
      <c r="H20" s="29">
        <v>50687242.238723755</v>
      </c>
      <c r="I20" s="19">
        <v>82772650.92919922</v>
      </c>
      <c r="J20" s="4">
        <v>13810838.560791016</v>
      </c>
      <c r="K20" s="4">
        <v>2494498.539237976</v>
      </c>
      <c r="L20" s="4">
        <v>164713.203125</v>
      </c>
      <c r="M20" s="4">
        <v>32262347.727539062</v>
      </c>
      <c r="N20" s="20">
        <v>131505048.95989227</v>
      </c>
    </row>
    <row r="21" spans="2:14" ht="12.75">
      <c r="B21" s="209" t="s">
        <v>28</v>
      </c>
      <c r="C21" s="19">
        <v>0</v>
      </c>
      <c r="D21" s="4">
        <v>29459.268310546875</v>
      </c>
      <c r="E21" s="4">
        <v>50</v>
      </c>
      <c r="F21" s="4">
        <v>1300</v>
      </c>
      <c r="G21" s="4">
        <v>22109187.25</v>
      </c>
      <c r="H21" s="29">
        <v>22139996.518310547</v>
      </c>
      <c r="I21" s="19">
        <v>0</v>
      </c>
      <c r="J21" s="4">
        <v>79173.73046875</v>
      </c>
      <c r="K21" s="4">
        <v>0</v>
      </c>
      <c r="L21" s="4">
        <v>0</v>
      </c>
      <c r="M21" s="4">
        <v>11885689.75</v>
      </c>
      <c r="N21" s="20">
        <v>11964863.48046875</v>
      </c>
    </row>
    <row r="22" spans="2:14" ht="12.75">
      <c r="B22" s="209" t="s">
        <v>29</v>
      </c>
      <c r="C22" s="19">
        <v>80000</v>
      </c>
      <c r="D22" s="4">
        <v>1697589.6962890625</v>
      </c>
      <c r="E22" s="4">
        <v>805972.3979492188</v>
      </c>
      <c r="F22" s="4">
        <v>12463.5</v>
      </c>
      <c r="G22" s="4">
        <v>1913582.5</v>
      </c>
      <c r="H22" s="29">
        <v>4509608.094238281</v>
      </c>
      <c r="I22" s="19">
        <v>0</v>
      </c>
      <c r="J22" s="4">
        <v>37668.30712890625</v>
      </c>
      <c r="K22" s="4">
        <v>15964.60595703125</v>
      </c>
      <c r="L22" s="4">
        <v>11170.5</v>
      </c>
      <c r="M22" s="4">
        <v>545940.51171875</v>
      </c>
      <c r="N22" s="20">
        <v>610743.9248046875</v>
      </c>
    </row>
    <row r="23" spans="2:14" ht="12.75">
      <c r="B23" s="209" t="s">
        <v>30</v>
      </c>
      <c r="C23" s="19">
        <v>5141822.875</v>
      </c>
      <c r="D23" s="4">
        <v>3210353.143798828</v>
      </c>
      <c r="E23" s="4">
        <v>1176567.6640625</v>
      </c>
      <c r="F23" s="4">
        <v>359277.0625</v>
      </c>
      <c r="G23" s="4">
        <v>45403719.5</v>
      </c>
      <c r="H23" s="29">
        <v>55291740.24536133</v>
      </c>
      <c r="I23" s="19">
        <v>3188364.0625</v>
      </c>
      <c r="J23" s="4">
        <v>1369873.8015136719</v>
      </c>
      <c r="K23" s="4">
        <v>329378.3203125</v>
      </c>
      <c r="L23" s="4">
        <v>528113.9375</v>
      </c>
      <c r="M23" s="4">
        <v>11895296.25</v>
      </c>
      <c r="N23" s="20">
        <v>17311026.371826172</v>
      </c>
    </row>
    <row r="24" spans="2:14" ht="12.75">
      <c r="B24" s="209" t="s">
        <v>31</v>
      </c>
      <c r="C24" s="19">
        <v>75193.37158203125</v>
      </c>
      <c r="D24" s="4">
        <v>275340.1940917969</v>
      </c>
      <c r="E24" s="4">
        <v>0</v>
      </c>
      <c r="F24" s="4">
        <v>219738.5</v>
      </c>
      <c r="G24" s="4">
        <v>4550373.625</v>
      </c>
      <c r="H24" s="29">
        <v>5120645.690673828</v>
      </c>
      <c r="I24" s="19">
        <v>709496.599609375</v>
      </c>
      <c r="J24" s="4">
        <v>96671.80773925781</v>
      </c>
      <c r="K24" s="4">
        <v>0</v>
      </c>
      <c r="L24" s="4">
        <v>160864.5</v>
      </c>
      <c r="M24" s="4">
        <v>893356.25</v>
      </c>
      <c r="N24" s="20">
        <v>1860389.1573486328</v>
      </c>
    </row>
    <row r="25" spans="2:14" ht="12.75">
      <c r="B25" s="209" t="s">
        <v>32</v>
      </c>
      <c r="C25" s="19">
        <v>0</v>
      </c>
      <c r="D25" s="4">
        <v>0</v>
      </c>
      <c r="E25" s="4">
        <v>0</v>
      </c>
      <c r="F25" s="4">
        <v>7710</v>
      </c>
      <c r="G25" s="4">
        <v>315476</v>
      </c>
      <c r="H25" s="29">
        <v>323186</v>
      </c>
      <c r="I25" s="19">
        <v>0</v>
      </c>
      <c r="J25" s="4">
        <v>0</v>
      </c>
      <c r="K25" s="4">
        <v>0</v>
      </c>
      <c r="L25" s="4">
        <v>0</v>
      </c>
      <c r="M25" s="4">
        <v>0</v>
      </c>
      <c r="N25" s="20">
        <v>0</v>
      </c>
    </row>
    <row r="26" spans="2:14" ht="12.75">
      <c r="B26" s="209" t="s">
        <v>33</v>
      </c>
      <c r="C26" s="19">
        <v>272456</v>
      </c>
      <c r="D26" s="4">
        <v>45147.66665649414</v>
      </c>
      <c r="E26" s="4">
        <v>0</v>
      </c>
      <c r="F26" s="4">
        <v>121440</v>
      </c>
      <c r="G26" s="4">
        <v>6966.5</v>
      </c>
      <c r="H26" s="29">
        <v>446010.16665649414</v>
      </c>
      <c r="I26" s="19">
        <v>0</v>
      </c>
      <c r="J26" s="4">
        <v>953.3333282470703</v>
      </c>
      <c r="K26" s="4">
        <v>0</v>
      </c>
      <c r="L26" s="4">
        <v>0</v>
      </c>
      <c r="M26" s="4">
        <v>6966.5</v>
      </c>
      <c r="N26" s="20">
        <v>7919.83332824707</v>
      </c>
    </row>
    <row r="27" spans="2:14" ht="12.75">
      <c r="B27" s="209" t="s">
        <v>181</v>
      </c>
      <c r="C27" s="19">
        <v>0</v>
      </c>
      <c r="D27" s="4">
        <v>360</v>
      </c>
      <c r="E27" s="4">
        <v>1283</v>
      </c>
      <c r="F27" s="4">
        <v>9171</v>
      </c>
      <c r="G27" s="4">
        <v>10346</v>
      </c>
      <c r="H27" s="29">
        <v>21160</v>
      </c>
      <c r="I27" s="19">
        <v>0</v>
      </c>
      <c r="J27" s="4">
        <v>0</v>
      </c>
      <c r="K27" s="4">
        <v>0</v>
      </c>
      <c r="L27" s="4">
        <v>0</v>
      </c>
      <c r="M27" s="4">
        <v>0</v>
      </c>
      <c r="N27" s="20">
        <v>0</v>
      </c>
    </row>
    <row r="28" spans="2:14" ht="12.75">
      <c r="B28" s="209" t="s">
        <v>207</v>
      </c>
      <c r="C28" s="19">
        <v>0</v>
      </c>
      <c r="D28" s="4">
        <v>68</v>
      </c>
      <c r="E28" s="4">
        <v>0</v>
      </c>
      <c r="F28" s="4">
        <v>11628</v>
      </c>
      <c r="G28" s="4">
        <v>34002</v>
      </c>
      <c r="H28" s="29">
        <v>45698</v>
      </c>
      <c r="I28" s="19">
        <v>0</v>
      </c>
      <c r="J28" s="4">
        <v>0</v>
      </c>
      <c r="K28" s="4">
        <v>0</v>
      </c>
      <c r="L28" s="4">
        <v>0</v>
      </c>
      <c r="M28" s="4">
        <v>0</v>
      </c>
      <c r="N28" s="20">
        <v>0</v>
      </c>
    </row>
    <row r="29" spans="2:14" ht="12.75">
      <c r="B29" s="209" t="s">
        <v>177</v>
      </c>
      <c r="C29" s="19">
        <v>0</v>
      </c>
      <c r="D29" s="4">
        <v>260</v>
      </c>
      <c r="E29" s="4">
        <v>0</v>
      </c>
      <c r="F29" s="4">
        <v>14247</v>
      </c>
      <c r="G29" s="4">
        <v>0</v>
      </c>
      <c r="H29" s="29">
        <v>14507</v>
      </c>
      <c r="I29" s="19">
        <v>0</v>
      </c>
      <c r="J29" s="4">
        <v>65</v>
      </c>
      <c r="K29" s="4">
        <v>0</v>
      </c>
      <c r="L29" s="4">
        <v>4224</v>
      </c>
      <c r="M29" s="4">
        <v>0</v>
      </c>
      <c r="N29" s="20">
        <v>4289</v>
      </c>
    </row>
    <row r="30" spans="2:14" ht="12.75">
      <c r="B30" s="209" t="s">
        <v>34</v>
      </c>
      <c r="C30" s="19">
        <v>0</v>
      </c>
      <c r="D30" s="4">
        <v>0</v>
      </c>
      <c r="E30" s="4">
        <v>0</v>
      </c>
      <c r="F30" s="4">
        <v>0</v>
      </c>
      <c r="G30" s="4">
        <v>4596715.5625</v>
      </c>
      <c r="H30" s="29">
        <v>4596715.5625</v>
      </c>
      <c r="I30" s="19">
        <v>0</v>
      </c>
      <c r="J30" s="4">
        <v>0</v>
      </c>
      <c r="K30" s="4">
        <v>0</v>
      </c>
      <c r="L30" s="4">
        <v>0</v>
      </c>
      <c r="M30" s="4">
        <v>596133.375</v>
      </c>
      <c r="N30" s="20">
        <v>596133.375</v>
      </c>
    </row>
    <row r="31" spans="2:14" ht="12.75">
      <c r="B31" s="209" t="s">
        <v>35</v>
      </c>
      <c r="C31" s="19">
        <v>0</v>
      </c>
      <c r="D31" s="4">
        <v>2014.7058715820312</v>
      </c>
      <c r="E31" s="4">
        <v>0</v>
      </c>
      <c r="F31" s="4">
        <v>21248</v>
      </c>
      <c r="G31" s="4">
        <v>3264</v>
      </c>
      <c r="H31" s="29">
        <v>26526.70587158203</v>
      </c>
      <c r="I31" s="19">
        <v>0</v>
      </c>
      <c r="J31" s="4">
        <v>46485.2939453125</v>
      </c>
      <c r="K31" s="4">
        <v>0</v>
      </c>
      <c r="L31" s="4">
        <v>0</v>
      </c>
      <c r="M31" s="4">
        <v>0</v>
      </c>
      <c r="N31" s="20">
        <v>46485.2939453125</v>
      </c>
    </row>
    <row r="32" spans="2:14" ht="12.75">
      <c r="B32" s="209" t="s">
        <v>36</v>
      </c>
      <c r="C32" s="19">
        <v>0</v>
      </c>
      <c r="D32" s="4">
        <v>0</v>
      </c>
      <c r="E32" s="4">
        <v>0</v>
      </c>
      <c r="F32" s="4">
        <v>0</v>
      </c>
      <c r="G32" s="4">
        <v>39958</v>
      </c>
      <c r="H32" s="29">
        <v>39958</v>
      </c>
      <c r="I32" s="19">
        <v>0</v>
      </c>
      <c r="J32" s="4">
        <v>0</v>
      </c>
      <c r="K32" s="4">
        <v>0</v>
      </c>
      <c r="L32" s="4">
        <v>0</v>
      </c>
      <c r="M32" s="4">
        <v>30108</v>
      </c>
      <c r="N32" s="20">
        <v>30108</v>
      </c>
    </row>
    <row r="33" spans="2:14" ht="12.75">
      <c r="B33" s="209" t="s">
        <v>37</v>
      </c>
      <c r="C33" s="19">
        <v>171001.6796875</v>
      </c>
      <c r="D33" s="4">
        <v>644107.0224609375</v>
      </c>
      <c r="E33" s="4">
        <v>643691.38671875</v>
      </c>
      <c r="F33" s="4">
        <v>0</v>
      </c>
      <c r="G33" s="4">
        <v>4228129.25</v>
      </c>
      <c r="H33" s="29">
        <v>5686929.3388671875</v>
      </c>
      <c r="I33" s="19">
        <v>1542316.3203125</v>
      </c>
      <c r="J33" s="4">
        <v>1243752.984375</v>
      </c>
      <c r="K33" s="4">
        <v>719303.62109375</v>
      </c>
      <c r="L33" s="4">
        <v>11887</v>
      </c>
      <c r="M33" s="4">
        <v>6057528.5</v>
      </c>
      <c r="N33" s="20">
        <v>9574788.42578125</v>
      </c>
    </row>
    <row r="34" spans="2:14" ht="12.75">
      <c r="B34" s="209" t="s">
        <v>184</v>
      </c>
      <c r="C34" s="19">
        <v>0</v>
      </c>
      <c r="D34" s="4">
        <v>0</v>
      </c>
      <c r="E34" s="4">
        <v>0</v>
      </c>
      <c r="F34" s="4">
        <v>0</v>
      </c>
      <c r="G34" s="4">
        <v>206464.0419921875</v>
      </c>
      <c r="H34" s="29">
        <v>206464.0419921875</v>
      </c>
      <c r="I34" s="19">
        <v>0</v>
      </c>
      <c r="J34" s="4">
        <v>0</v>
      </c>
      <c r="K34" s="4">
        <v>0</v>
      </c>
      <c r="L34" s="4">
        <v>0</v>
      </c>
      <c r="M34" s="4">
        <v>189013.96484375</v>
      </c>
      <c r="N34" s="20">
        <v>189013.96484375</v>
      </c>
    </row>
    <row r="35" spans="2:14" ht="12.75">
      <c r="B35" s="209" t="s">
        <v>147</v>
      </c>
      <c r="C35" s="19">
        <v>0</v>
      </c>
      <c r="D35" s="4">
        <v>926</v>
      </c>
      <c r="E35" s="4">
        <v>234.5</v>
      </c>
      <c r="F35" s="4">
        <v>6344</v>
      </c>
      <c r="G35" s="4">
        <v>12750</v>
      </c>
      <c r="H35" s="29">
        <v>20254.5</v>
      </c>
      <c r="I35" s="19">
        <v>9000</v>
      </c>
      <c r="J35" s="4">
        <v>2926</v>
      </c>
      <c r="K35" s="4">
        <v>79.5</v>
      </c>
      <c r="L35" s="4">
        <v>0</v>
      </c>
      <c r="M35" s="4">
        <v>17214</v>
      </c>
      <c r="N35" s="20">
        <v>29219.5</v>
      </c>
    </row>
    <row r="36" spans="2:14" ht="12.75">
      <c r="B36" s="209" t="s">
        <v>38</v>
      </c>
      <c r="C36" s="19">
        <v>0</v>
      </c>
      <c r="D36" s="4">
        <v>0</v>
      </c>
      <c r="E36" s="4">
        <v>0</v>
      </c>
      <c r="F36" s="4">
        <v>0</v>
      </c>
      <c r="G36" s="4">
        <v>144854</v>
      </c>
      <c r="H36" s="29">
        <v>144854</v>
      </c>
      <c r="I36" s="19">
        <v>0</v>
      </c>
      <c r="J36" s="4">
        <v>0</v>
      </c>
      <c r="K36" s="4">
        <v>0</v>
      </c>
      <c r="L36" s="4">
        <v>0</v>
      </c>
      <c r="M36" s="4">
        <v>0</v>
      </c>
      <c r="N36" s="20">
        <v>0</v>
      </c>
    </row>
    <row r="37" spans="2:14" ht="12.75">
      <c r="B37" s="209" t="s">
        <v>39</v>
      </c>
      <c r="C37" s="19">
        <v>102376.36962890625</v>
      </c>
      <c r="D37" s="4">
        <v>302536.8014411926</v>
      </c>
      <c r="E37" s="4">
        <v>81970.67135620117</v>
      </c>
      <c r="F37" s="4">
        <v>10718</v>
      </c>
      <c r="G37" s="4">
        <v>296634.84375</v>
      </c>
      <c r="H37" s="29">
        <v>794236.6861763</v>
      </c>
      <c r="I37" s="19">
        <v>394320.62890625</v>
      </c>
      <c r="J37" s="4">
        <v>919582.2024536133</v>
      </c>
      <c r="K37" s="4">
        <v>186635.3273010254</v>
      </c>
      <c r="L37" s="4">
        <v>4718</v>
      </c>
      <c r="M37" s="4">
        <v>189936.16015625</v>
      </c>
      <c r="N37" s="20">
        <v>1695192.3188171387</v>
      </c>
    </row>
    <row r="38" spans="2:14" ht="12.75">
      <c r="B38" s="209" t="s">
        <v>208</v>
      </c>
      <c r="C38" s="19">
        <v>0</v>
      </c>
      <c r="D38" s="4">
        <v>0</v>
      </c>
      <c r="E38" s="4">
        <v>0</v>
      </c>
      <c r="F38" s="4">
        <v>0</v>
      </c>
      <c r="G38" s="4">
        <v>31819</v>
      </c>
      <c r="H38" s="29">
        <v>31819</v>
      </c>
      <c r="I38" s="19">
        <v>0</v>
      </c>
      <c r="J38" s="4">
        <v>0</v>
      </c>
      <c r="K38" s="4">
        <v>0</v>
      </c>
      <c r="L38" s="4">
        <v>0</v>
      </c>
      <c r="M38" s="4">
        <v>0</v>
      </c>
      <c r="N38" s="20">
        <v>0</v>
      </c>
    </row>
    <row r="39" spans="2:14" ht="12.75">
      <c r="B39" s="209" t="s">
        <v>148</v>
      </c>
      <c r="C39" s="19">
        <v>2500</v>
      </c>
      <c r="D39" s="4">
        <v>12102.3076171875</v>
      </c>
      <c r="E39" s="4">
        <v>0</v>
      </c>
      <c r="F39" s="4">
        <v>31025</v>
      </c>
      <c r="G39" s="4">
        <v>87864.076171875</v>
      </c>
      <c r="H39" s="29">
        <v>133491.3837890625</v>
      </c>
      <c r="I39" s="19">
        <v>0</v>
      </c>
      <c r="J39" s="4">
        <v>14035.692321777344</v>
      </c>
      <c r="K39" s="4">
        <v>0</v>
      </c>
      <c r="L39" s="4">
        <v>40779</v>
      </c>
      <c r="M39" s="4">
        <v>13136.923095703125</v>
      </c>
      <c r="N39" s="20">
        <v>67951.61541748047</v>
      </c>
    </row>
    <row r="40" spans="2:14" ht="12.75">
      <c r="B40" s="209" t="s">
        <v>40</v>
      </c>
      <c r="C40" s="19">
        <v>0</v>
      </c>
      <c r="D40" s="4">
        <v>4708</v>
      </c>
      <c r="E40" s="4">
        <v>0</v>
      </c>
      <c r="F40" s="4">
        <v>5988</v>
      </c>
      <c r="G40" s="4">
        <v>7216276.6015625</v>
      </c>
      <c r="H40" s="29">
        <v>7226972.6015625</v>
      </c>
      <c r="I40" s="19">
        <v>0</v>
      </c>
      <c r="J40" s="4">
        <v>0</v>
      </c>
      <c r="K40" s="4">
        <v>0</v>
      </c>
      <c r="L40" s="4">
        <v>0</v>
      </c>
      <c r="M40" s="4">
        <v>18826.4052734375</v>
      </c>
      <c r="N40" s="20">
        <v>18826.4052734375</v>
      </c>
    </row>
    <row r="41" spans="2:14" ht="12.75">
      <c r="B41" s="209" t="s">
        <v>41</v>
      </c>
      <c r="C41" s="19">
        <v>3961499.3125</v>
      </c>
      <c r="D41" s="4">
        <v>549015.5</v>
      </c>
      <c r="E41" s="4">
        <v>0</v>
      </c>
      <c r="F41" s="4">
        <v>12960</v>
      </c>
      <c r="G41" s="4">
        <v>67217</v>
      </c>
      <c r="H41" s="29">
        <v>4590691.8125</v>
      </c>
      <c r="I41" s="19">
        <v>341079.59375</v>
      </c>
      <c r="J41" s="4">
        <v>42728.51171875</v>
      </c>
      <c r="K41" s="4">
        <v>0</v>
      </c>
      <c r="L41" s="4">
        <v>0</v>
      </c>
      <c r="M41" s="4">
        <v>0</v>
      </c>
      <c r="N41" s="20">
        <v>383808.10546875</v>
      </c>
    </row>
    <row r="42" spans="2:14" ht="12.75">
      <c r="B42" s="209" t="s">
        <v>42</v>
      </c>
      <c r="C42" s="19">
        <v>0</v>
      </c>
      <c r="D42" s="4">
        <v>19301.449462890625</v>
      </c>
      <c r="E42" s="4">
        <v>87206</v>
      </c>
      <c r="F42" s="4">
        <v>0</v>
      </c>
      <c r="G42" s="4">
        <v>518331.4140625</v>
      </c>
      <c r="H42" s="29">
        <v>624838.8635253906</v>
      </c>
      <c r="I42" s="19">
        <v>0</v>
      </c>
      <c r="J42" s="4">
        <v>352.55043029785156</v>
      </c>
      <c r="K42" s="4">
        <v>0</v>
      </c>
      <c r="L42" s="4">
        <v>0</v>
      </c>
      <c r="M42" s="4">
        <v>7896.588134765625</v>
      </c>
      <c r="N42" s="20">
        <v>8249.138565063477</v>
      </c>
    </row>
    <row r="43" spans="2:14" ht="12.75">
      <c r="B43" s="209" t="s">
        <v>43</v>
      </c>
      <c r="C43" s="19">
        <v>2074739.2084960938</v>
      </c>
      <c r="D43" s="4">
        <v>87670.01788330078</v>
      </c>
      <c r="E43" s="4">
        <v>0</v>
      </c>
      <c r="F43" s="4">
        <v>0</v>
      </c>
      <c r="G43" s="4">
        <v>52692.3330078125</v>
      </c>
      <c r="H43" s="29">
        <v>2215101.559387207</v>
      </c>
      <c r="I43" s="19">
        <v>2830054.73046875</v>
      </c>
      <c r="J43" s="4">
        <v>145933.98309326172</v>
      </c>
      <c r="K43" s="4">
        <v>0</v>
      </c>
      <c r="L43" s="4">
        <v>0</v>
      </c>
      <c r="M43" s="4">
        <v>19286.6669921875</v>
      </c>
      <c r="N43" s="20">
        <v>2995275.380554199</v>
      </c>
    </row>
    <row r="44" spans="2:14" ht="12.75">
      <c r="B44" s="209" t="s">
        <v>44</v>
      </c>
      <c r="C44" s="19">
        <v>16200</v>
      </c>
      <c r="D44" s="4">
        <v>356</v>
      </c>
      <c r="E44" s="4">
        <v>0</v>
      </c>
      <c r="F44" s="4">
        <v>18600</v>
      </c>
      <c r="G44" s="4">
        <v>2431163.875</v>
      </c>
      <c r="H44" s="29">
        <v>2466319.875</v>
      </c>
      <c r="I44" s="19">
        <v>0</v>
      </c>
      <c r="J44" s="4">
        <v>2783</v>
      </c>
      <c r="K44" s="4">
        <v>0</v>
      </c>
      <c r="L44" s="4">
        <v>0</v>
      </c>
      <c r="M44" s="4">
        <v>377436.123046875</v>
      </c>
      <c r="N44" s="20">
        <v>380219.123046875</v>
      </c>
    </row>
    <row r="45" spans="2:14" ht="12.75">
      <c r="B45" s="209" t="s">
        <v>45</v>
      </c>
      <c r="C45" s="19">
        <v>3897853.8125</v>
      </c>
      <c r="D45" s="4">
        <v>935687.53125</v>
      </c>
      <c r="E45" s="4">
        <v>477988.765625</v>
      </c>
      <c r="F45" s="4">
        <v>0</v>
      </c>
      <c r="G45" s="4">
        <v>0</v>
      </c>
      <c r="H45" s="29">
        <v>5311530.109375</v>
      </c>
      <c r="I45" s="19">
        <v>6577196.25</v>
      </c>
      <c r="J45" s="4">
        <v>1948727.4375</v>
      </c>
      <c r="K45" s="4">
        <v>699002.21875</v>
      </c>
      <c r="L45" s="4">
        <v>0</v>
      </c>
      <c r="M45" s="4">
        <v>0</v>
      </c>
      <c r="N45" s="20">
        <v>9224925.90625</v>
      </c>
    </row>
    <row r="46" spans="2:14" ht="12.75">
      <c r="B46" s="209" t="s">
        <v>46</v>
      </c>
      <c r="C46" s="19">
        <v>5652481.75</v>
      </c>
      <c r="D46" s="4">
        <v>393006.7265625</v>
      </c>
      <c r="E46" s="4">
        <v>79494.6201171875</v>
      </c>
      <c r="F46" s="4">
        <v>17091</v>
      </c>
      <c r="G46" s="4">
        <v>0</v>
      </c>
      <c r="H46" s="29">
        <v>6142074.0966796875</v>
      </c>
      <c r="I46" s="19">
        <v>988191.21875</v>
      </c>
      <c r="J46" s="4">
        <v>63786.28125</v>
      </c>
      <c r="K46" s="4">
        <v>14026.383178710938</v>
      </c>
      <c r="L46" s="4">
        <v>0</v>
      </c>
      <c r="M46" s="4">
        <v>0</v>
      </c>
      <c r="N46" s="20">
        <v>1066003.883178711</v>
      </c>
    </row>
    <row r="47" spans="2:14" ht="12.75">
      <c r="B47" s="132" t="s">
        <v>55</v>
      </c>
      <c r="C47" s="200">
        <v>337379960.2064209</v>
      </c>
      <c r="D47" s="201">
        <v>115611850.87823963</v>
      </c>
      <c r="E47" s="201">
        <v>36592602.39372635</v>
      </c>
      <c r="F47" s="201">
        <v>5411383.9609375</v>
      </c>
      <c r="G47" s="201">
        <v>240985628.34570312</v>
      </c>
      <c r="H47" s="261">
        <v>735981425.7850275</v>
      </c>
      <c r="I47" s="200">
        <v>322110425.5007324</v>
      </c>
      <c r="J47" s="201">
        <v>98220015.55893946</v>
      </c>
      <c r="K47" s="201">
        <v>33646697.62276077</v>
      </c>
      <c r="L47" s="201">
        <v>2744178.0517578125</v>
      </c>
      <c r="M47" s="201">
        <v>139015724.09472656</v>
      </c>
      <c r="N47" s="202">
        <v>595737040.828917</v>
      </c>
    </row>
    <row r="48" spans="2:14" ht="12.75">
      <c r="B48" s="209" t="s">
        <v>47</v>
      </c>
      <c r="C48" s="19">
        <v>7412.08642578125</v>
      </c>
      <c r="D48" s="4">
        <v>7303.95556640625</v>
      </c>
      <c r="E48" s="4">
        <v>10.122699737548828</v>
      </c>
      <c r="F48" s="4">
        <v>0</v>
      </c>
      <c r="G48" s="4">
        <v>15618779.25</v>
      </c>
      <c r="H48" s="29">
        <v>15633505.414691925</v>
      </c>
      <c r="I48" s="19">
        <v>888136.9169921875</v>
      </c>
      <c r="J48" s="4">
        <v>415418.04296875</v>
      </c>
      <c r="K48" s="4">
        <v>6839.8773193359375</v>
      </c>
      <c r="L48" s="4">
        <v>0</v>
      </c>
      <c r="M48" s="4">
        <v>28127943</v>
      </c>
      <c r="N48" s="20">
        <v>29438337.837280273</v>
      </c>
    </row>
    <row r="49" spans="2:14" ht="12.75">
      <c r="B49" s="209" t="s">
        <v>48</v>
      </c>
      <c r="C49" s="19">
        <v>603207.595703125</v>
      </c>
      <c r="D49" s="4">
        <v>1304570.3671875</v>
      </c>
      <c r="E49" s="4">
        <v>76344.45432662964</v>
      </c>
      <c r="F49" s="4">
        <v>1674176.296875</v>
      </c>
      <c r="G49" s="4">
        <v>13370386.61328125</v>
      </c>
      <c r="H49" s="29">
        <v>17028685.327373505</v>
      </c>
      <c r="I49" s="19">
        <v>733432.400390625</v>
      </c>
      <c r="J49" s="4">
        <v>1277641.63671875</v>
      </c>
      <c r="K49" s="4">
        <v>90809.54260635376</v>
      </c>
      <c r="L49" s="4">
        <v>204674.671875</v>
      </c>
      <c r="M49" s="4">
        <v>5939008.5078125</v>
      </c>
      <c r="N49" s="20">
        <v>8245566.759403229</v>
      </c>
    </row>
    <row r="50" spans="2:14" ht="12.75">
      <c r="B50" s="209" t="s">
        <v>49</v>
      </c>
      <c r="C50" s="19">
        <v>3257192.84375</v>
      </c>
      <c r="D50" s="4">
        <v>3223839.359375</v>
      </c>
      <c r="E50" s="4">
        <v>528802.09375</v>
      </c>
      <c r="F50" s="4">
        <v>136500</v>
      </c>
      <c r="G50" s="4">
        <v>34822981</v>
      </c>
      <c r="H50" s="29">
        <v>41969315.296875</v>
      </c>
      <c r="I50" s="19">
        <v>88006775.75</v>
      </c>
      <c r="J50" s="4">
        <v>31177744.125</v>
      </c>
      <c r="K50" s="4">
        <v>4278343.90625</v>
      </c>
      <c r="L50" s="4">
        <v>0</v>
      </c>
      <c r="M50" s="4">
        <v>49143199</v>
      </c>
      <c r="N50" s="20">
        <v>172606062.78125</v>
      </c>
    </row>
    <row r="51" spans="2:14" ht="12.75">
      <c r="B51" s="209" t="s">
        <v>50</v>
      </c>
      <c r="C51" s="19">
        <v>6211939.8125</v>
      </c>
      <c r="D51" s="4">
        <v>4042669.0025634766</v>
      </c>
      <c r="E51" s="4">
        <v>1044141.1272277832</v>
      </c>
      <c r="F51" s="4">
        <v>4061863.90625</v>
      </c>
      <c r="G51" s="4">
        <v>149429956.5</v>
      </c>
      <c r="H51" s="29">
        <v>164790570.34854126</v>
      </c>
      <c r="I51" s="19">
        <v>38062958.375</v>
      </c>
      <c r="J51" s="4">
        <v>16346079.932863712</v>
      </c>
      <c r="K51" s="4">
        <v>3672716.863647461</v>
      </c>
      <c r="L51" s="4">
        <v>4351376.2421875</v>
      </c>
      <c r="M51" s="4">
        <v>155870830.625</v>
      </c>
      <c r="N51" s="20">
        <v>218303962.03869867</v>
      </c>
    </row>
    <row r="52" spans="2:14" ht="12.75">
      <c r="B52" s="209" t="s">
        <v>51</v>
      </c>
      <c r="C52" s="19">
        <v>8967049.375</v>
      </c>
      <c r="D52" s="4">
        <v>10780572.17578125</v>
      </c>
      <c r="E52" s="4">
        <v>5737338.28515625</v>
      </c>
      <c r="F52" s="4">
        <v>8587001.71875</v>
      </c>
      <c r="G52" s="4">
        <v>71307781.75</v>
      </c>
      <c r="H52" s="29">
        <v>105379743.3046875</v>
      </c>
      <c r="I52" s="19">
        <v>37751736.375</v>
      </c>
      <c r="J52" s="4">
        <v>33548399.7421875</v>
      </c>
      <c r="K52" s="4">
        <v>9644357.685699463</v>
      </c>
      <c r="L52" s="4">
        <v>543215.28125</v>
      </c>
      <c r="M52" s="4">
        <v>41807115.25</v>
      </c>
      <c r="N52" s="20">
        <v>123294824.33413696</v>
      </c>
    </row>
    <row r="53" spans="2:14" ht="12.75">
      <c r="B53" s="209" t="s">
        <v>52</v>
      </c>
      <c r="C53" s="19">
        <v>0</v>
      </c>
      <c r="D53" s="4">
        <v>2197856.40625</v>
      </c>
      <c r="E53" s="4">
        <v>274531.30322265625</v>
      </c>
      <c r="F53" s="4">
        <v>23259</v>
      </c>
      <c r="G53" s="4">
        <v>27731286.5</v>
      </c>
      <c r="H53" s="29">
        <v>30226933.209472656</v>
      </c>
      <c r="I53" s="19">
        <v>0</v>
      </c>
      <c r="J53" s="4">
        <v>6746526.625</v>
      </c>
      <c r="K53" s="4">
        <v>1208678.6984863281</v>
      </c>
      <c r="L53" s="4">
        <v>0</v>
      </c>
      <c r="M53" s="4">
        <v>14776865.5</v>
      </c>
      <c r="N53" s="20">
        <v>22732070.823486328</v>
      </c>
    </row>
    <row r="54" spans="2:14" ht="12.75">
      <c r="B54" s="132" t="s">
        <v>56</v>
      </c>
      <c r="C54" s="200">
        <v>19046801.713378906</v>
      </c>
      <c r="D54" s="201">
        <v>21556811.266723633</v>
      </c>
      <c r="E54" s="201">
        <v>7661167.386383057</v>
      </c>
      <c r="F54" s="201">
        <v>14482800.921875</v>
      </c>
      <c r="G54" s="201">
        <v>312281171.61328125</v>
      </c>
      <c r="H54" s="261">
        <v>375028752.90164185</v>
      </c>
      <c r="I54" s="200">
        <v>165443039.8173828</v>
      </c>
      <c r="J54" s="201">
        <v>89511810.10473871</v>
      </c>
      <c r="K54" s="201">
        <v>18901746.57400894</v>
      </c>
      <c r="L54" s="201">
        <v>5099266.1953125</v>
      </c>
      <c r="M54" s="201">
        <v>295664961.8828125</v>
      </c>
      <c r="N54" s="202">
        <v>574620824.5742555</v>
      </c>
    </row>
    <row r="55" spans="2:14" ht="12.75">
      <c r="B55" s="256" t="s">
        <v>53</v>
      </c>
      <c r="C55" s="264">
        <v>10118727.575195312</v>
      </c>
      <c r="D55" s="265">
        <v>9773272.1484375</v>
      </c>
      <c r="E55" s="265">
        <v>6031440.208984375</v>
      </c>
      <c r="F55" s="265">
        <v>0</v>
      </c>
      <c r="G55" s="265">
        <v>88174.015625</v>
      </c>
      <c r="H55" s="267">
        <v>26011613.948242188</v>
      </c>
      <c r="I55" s="264">
        <v>128666499.25</v>
      </c>
      <c r="J55" s="265">
        <v>635321116.5</v>
      </c>
      <c r="K55" s="265">
        <v>141241085.375</v>
      </c>
      <c r="L55" s="265">
        <v>640794</v>
      </c>
      <c r="M55" s="265">
        <v>70554.982421875</v>
      </c>
      <c r="N55" s="266">
        <v>905940050.1074219</v>
      </c>
    </row>
    <row r="56" spans="2:14" ht="12.75">
      <c r="B56" s="132" t="s">
        <v>57</v>
      </c>
      <c r="C56" s="200">
        <v>10118727.575195312</v>
      </c>
      <c r="D56" s="201">
        <v>9773272.1484375</v>
      </c>
      <c r="E56" s="201">
        <v>6031440.208984375</v>
      </c>
      <c r="F56" s="201">
        <v>0</v>
      </c>
      <c r="G56" s="201">
        <v>88174.015625</v>
      </c>
      <c r="H56" s="261">
        <v>26011613.948242188</v>
      </c>
      <c r="I56" s="200">
        <v>128666499.25</v>
      </c>
      <c r="J56" s="201">
        <v>635321116.5</v>
      </c>
      <c r="K56" s="201">
        <v>141241085.375</v>
      </c>
      <c r="L56" s="201">
        <v>640794</v>
      </c>
      <c r="M56" s="201">
        <v>70554.982421875</v>
      </c>
      <c r="N56" s="202">
        <v>905940050.1074219</v>
      </c>
    </row>
    <row r="57" spans="2:14" ht="12.75">
      <c r="B57" s="210"/>
      <c r="C57" s="19"/>
      <c r="D57" s="4"/>
      <c r="E57" s="4"/>
      <c r="F57" s="4"/>
      <c r="G57" s="4"/>
      <c r="H57" s="29"/>
      <c r="I57" s="19"/>
      <c r="J57" s="4"/>
      <c r="K57" s="4"/>
      <c r="L57" s="4"/>
      <c r="M57" s="4"/>
      <c r="N57" s="20"/>
    </row>
    <row r="58" spans="2:14" ht="13.5" thickBot="1">
      <c r="B58" s="134" t="s">
        <v>54</v>
      </c>
      <c r="C58" s="181">
        <v>366545489.4949951</v>
      </c>
      <c r="D58" s="177">
        <v>146941934.29340076</v>
      </c>
      <c r="E58" s="177">
        <v>50285209.98909378</v>
      </c>
      <c r="F58" s="177">
        <v>19894184.8828125</v>
      </c>
      <c r="G58" s="177">
        <v>553354973.9746094</v>
      </c>
      <c r="H58" s="263">
        <v>1137021792.6349115</v>
      </c>
      <c r="I58" s="181">
        <v>616219964.5681152</v>
      </c>
      <c r="J58" s="177">
        <v>823052942.1636782</v>
      </c>
      <c r="K58" s="177">
        <v>193789529.5717697</v>
      </c>
      <c r="L58" s="177">
        <v>8484238.247070312</v>
      </c>
      <c r="M58" s="177">
        <v>434751240.95996094</v>
      </c>
      <c r="N58" s="178">
        <v>2076297915.5105944</v>
      </c>
    </row>
    <row r="59" spans="2:15" ht="12.75">
      <c r="B59" s="6"/>
      <c r="O59" s="6"/>
    </row>
    <row r="60" spans="2:15" ht="13.5" thickBot="1">
      <c r="B60" s="6"/>
      <c r="O60" s="6"/>
    </row>
    <row r="61" spans="2:15" ht="13.5" thickBot="1">
      <c r="B61" s="471" t="s">
        <v>1</v>
      </c>
      <c r="C61" s="463" t="s">
        <v>4</v>
      </c>
      <c r="D61" s="464"/>
      <c r="E61" s="464"/>
      <c r="F61" s="464"/>
      <c r="G61" s="464"/>
      <c r="H61" s="465"/>
      <c r="I61" s="466" t="s">
        <v>105</v>
      </c>
      <c r="J61" s="467"/>
      <c r="K61" s="467"/>
      <c r="L61" s="467"/>
      <c r="M61" s="467"/>
      <c r="N61" s="467"/>
      <c r="O61" s="479"/>
    </row>
    <row r="62" spans="2:15" ht="27" thickBot="1">
      <c r="B62" s="472"/>
      <c r="C62" s="226" t="s">
        <v>97</v>
      </c>
      <c r="D62" s="227" t="s">
        <v>96</v>
      </c>
      <c r="E62" s="227" t="s">
        <v>95</v>
      </c>
      <c r="F62" s="227" t="s">
        <v>101</v>
      </c>
      <c r="G62" s="227" t="s">
        <v>94</v>
      </c>
      <c r="H62" s="228" t="s">
        <v>5</v>
      </c>
      <c r="I62" s="226" t="s">
        <v>97</v>
      </c>
      <c r="J62" s="227" t="s">
        <v>96</v>
      </c>
      <c r="K62" s="227" t="s">
        <v>95</v>
      </c>
      <c r="L62" s="227" t="s">
        <v>101</v>
      </c>
      <c r="M62" s="227" t="s">
        <v>94</v>
      </c>
      <c r="N62" s="229" t="s">
        <v>172</v>
      </c>
      <c r="O62" s="347" t="s">
        <v>5</v>
      </c>
    </row>
    <row r="63" spans="2:15" ht="12.75">
      <c r="B63" s="209" t="s">
        <v>17</v>
      </c>
      <c r="C63" s="213">
        <v>0</v>
      </c>
      <c r="D63" s="214">
        <v>0</v>
      </c>
      <c r="E63" s="214">
        <v>0</v>
      </c>
      <c r="F63" s="214">
        <v>0</v>
      </c>
      <c r="G63" s="214">
        <v>0</v>
      </c>
      <c r="H63" s="230">
        <v>0</v>
      </c>
      <c r="I63" s="213">
        <v>0</v>
      </c>
      <c r="J63" s="214">
        <v>32648</v>
      </c>
      <c r="K63" s="214">
        <v>8052</v>
      </c>
      <c r="L63" s="214">
        <v>0</v>
      </c>
      <c r="M63" s="214">
        <v>0</v>
      </c>
      <c r="N63" s="230">
        <v>452352.986328125</v>
      </c>
      <c r="O63" s="231">
        <v>493052.986328125</v>
      </c>
    </row>
    <row r="64" spans="2:15" ht="12.75">
      <c r="B64" s="209" t="s">
        <v>18</v>
      </c>
      <c r="C64" s="19">
        <v>14030</v>
      </c>
      <c r="D64" s="4">
        <v>42843</v>
      </c>
      <c r="E64" s="4">
        <v>4313</v>
      </c>
      <c r="F64" s="4">
        <v>0</v>
      </c>
      <c r="G64" s="4">
        <v>0</v>
      </c>
      <c r="H64" s="29">
        <v>61186</v>
      </c>
      <c r="I64" s="19">
        <v>156071.9990234375</v>
      </c>
      <c r="J64" s="4">
        <v>224901.998046875</v>
      </c>
      <c r="K64" s="4">
        <v>54384.00048828125</v>
      </c>
      <c r="L64" s="4">
        <v>26169</v>
      </c>
      <c r="M64" s="4">
        <v>17880</v>
      </c>
      <c r="N64" s="29">
        <v>247890.99576568604</v>
      </c>
      <c r="O64" s="32">
        <v>727297.9933242798</v>
      </c>
    </row>
    <row r="65" spans="2:15" ht="12.75">
      <c r="B65" s="209" t="s">
        <v>144</v>
      </c>
      <c r="C65" s="19">
        <v>0</v>
      </c>
      <c r="D65" s="4">
        <v>0</v>
      </c>
      <c r="E65" s="4">
        <v>0</v>
      </c>
      <c r="F65" s="4">
        <v>0</v>
      </c>
      <c r="G65" s="4">
        <v>0</v>
      </c>
      <c r="H65" s="29">
        <v>0</v>
      </c>
      <c r="I65" s="19">
        <v>0</v>
      </c>
      <c r="J65" s="4">
        <v>2548</v>
      </c>
      <c r="K65" s="4">
        <v>0</v>
      </c>
      <c r="L65" s="4">
        <v>16896</v>
      </c>
      <c r="M65" s="4">
        <v>355134.998046875</v>
      </c>
      <c r="N65" s="29">
        <v>6019</v>
      </c>
      <c r="O65" s="32">
        <v>380597.998046875</v>
      </c>
    </row>
    <row r="66" spans="2:15" ht="12.75">
      <c r="B66" s="209" t="s">
        <v>145</v>
      </c>
      <c r="C66" s="19">
        <v>0</v>
      </c>
      <c r="D66" s="4">
        <v>0</v>
      </c>
      <c r="E66" s="4">
        <v>0</v>
      </c>
      <c r="F66" s="4">
        <v>0</v>
      </c>
      <c r="G66" s="4">
        <v>0</v>
      </c>
      <c r="H66" s="29">
        <v>0</v>
      </c>
      <c r="I66" s="19">
        <v>0</v>
      </c>
      <c r="J66" s="4">
        <v>33217.999997615814</v>
      </c>
      <c r="K66" s="4">
        <v>0</v>
      </c>
      <c r="L66" s="4">
        <v>180865</v>
      </c>
      <c r="M66" s="4">
        <v>125292</v>
      </c>
      <c r="N66" s="29">
        <v>34528</v>
      </c>
      <c r="O66" s="32">
        <v>373902.9999976158</v>
      </c>
    </row>
    <row r="67" spans="2:15" ht="12.75">
      <c r="B67" s="209" t="s">
        <v>19</v>
      </c>
      <c r="C67" s="19">
        <v>255855</v>
      </c>
      <c r="D67" s="4">
        <v>126435</v>
      </c>
      <c r="E67" s="4">
        <v>48688</v>
      </c>
      <c r="F67" s="4">
        <v>0</v>
      </c>
      <c r="G67" s="4">
        <v>313234</v>
      </c>
      <c r="H67" s="29">
        <v>744212</v>
      </c>
      <c r="I67" s="19">
        <v>92548219.50268555</v>
      </c>
      <c r="J67" s="4">
        <v>30866866.185668945</v>
      </c>
      <c r="K67" s="4">
        <v>18348715.177734375</v>
      </c>
      <c r="L67" s="4">
        <v>513714</v>
      </c>
      <c r="M67" s="4">
        <v>39958904</v>
      </c>
      <c r="N67" s="29">
        <v>71660925.07199097</v>
      </c>
      <c r="O67" s="32">
        <v>253897343.93807983</v>
      </c>
    </row>
    <row r="68" spans="2:15" ht="12.75">
      <c r="B68" s="209" t="s">
        <v>20</v>
      </c>
      <c r="C68" s="19">
        <v>0</v>
      </c>
      <c r="D68" s="4">
        <v>3000</v>
      </c>
      <c r="E68" s="4">
        <v>1500</v>
      </c>
      <c r="F68" s="4">
        <v>0</v>
      </c>
      <c r="G68" s="4">
        <v>107367</v>
      </c>
      <c r="H68" s="29">
        <v>111867</v>
      </c>
      <c r="I68" s="19">
        <v>50286.00036621094</v>
      </c>
      <c r="J68" s="4">
        <v>585653.9969940186</v>
      </c>
      <c r="K68" s="4">
        <v>43886.000427246094</v>
      </c>
      <c r="L68" s="4">
        <v>131753.00390625</v>
      </c>
      <c r="M68" s="4">
        <v>7834665.875</v>
      </c>
      <c r="N68" s="29">
        <v>935236.999786377</v>
      </c>
      <c r="O68" s="32">
        <v>9581481.876480103</v>
      </c>
    </row>
    <row r="69" spans="2:15" ht="12.75">
      <c r="B69" s="209" t="s">
        <v>176</v>
      </c>
      <c r="C69" s="19">
        <v>0</v>
      </c>
      <c r="D69" s="4">
        <v>0</v>
      </c>
      <c r="E69" s="4">
        <v>0</v>
      </c>
      <c r="F69" s="4">
        <v>0</v>
      </c>
      <c r="G69" s="4">
        <v>17726</v>
      </c>
      <c r="H69" s="29">
        <v>17726</v>
      </c>
      <c r="I69" s="19">
        <v>0</v>
      </c>
      <c r="J69" s="4">
        <v>0</v>
      </c>
      <c r="K69" s="4">
        <v>0</v>
      </c>
      <c r="L69" s="4">
        <v>30512</v>
      </c>
      <c r="M69" s="4">
        <v>533098.00390625</v>
      </c>
      <c r="N69" s="29">
        <v>6473.999755859375</v>
      </c>
      <c r="O69" s="32">
        <v>570084.0036621094</v>
      </c>
    </row>
    <row r="70" spans="2:15" ht="12.75">
      <c r="B70" s="209" t="s">
        <v>21</v>
      </c>
      <c r="C70" s="19">
        <v>655595</v>
      </c>
      <c r="D70" s="4">
        <v>1719131</v>
      </c>
      <c r="E70" s="4">
        <v>1292027</v>
      </c>
      <c r="F70" s="4">
        <v>1544985</v>
      </c>
      <c r="G70" s="4">
        <v>3237864</v>
      </c>
      <c r="H70" s="29">
        <v>8449602</v>
      </c>
      <c r="I70" s="19">
        <v>16792493.09375</v>
      </c>
      <c r="J70" s="4">
        <v>21775038.03076172</v>
      </c>
      <c r="K70" s="4">
        <v>15626382.984863281</v>
      </c>
      <c r="L70" s="4">
        <v>3861687.0234375</v>
      </c>
      <c r="M70" s="4">
        <v>60683306</v>
      </c>
      <c r="N70" s="29">
        <v>11979080.132080078</v>
      </c>
      <c r="O70" s="32">
        <v>130717987.26489258</v>
      </c>
    </row>
    <row r="71" spans="2:15" ht="12.75">
      <c r="B71" s="209" t="s">
        <v>22</v>
      </c>
      <c r="C71" s="19">
        <v>45829</v>
      </c>
      <c r="D71" s="4">
        <v>98361</v>
      </c>
      <c r="E71" s="4">
        <v>0</v>
      </c>
      <c r="F71" s="4">
        <v>0</v>
      </c>
      <c r="G71" s="4">
        <v>745430</v>
      </c>
      <c r="H71" s="29">
        <v>889620</v>
      </c>
      <c r="I71" s="19">
        <v>2824773.03125</v>
      </c>
      <c r="J71" s="4">
        <v>2951093</v>
      </c>
      <c r="K71" s="4">
        <v>0</v>
      </c>
      <c r="L71" s="4">
        <v>0</v>
      </c>
      <c r="M71" s="4">
        <v>20420879.25</v>
      </c>
      <c r="N71" s="29">
        <v>908169.9995117188</v>
      </c>
      <c r="O71" s="32">
        <v>27104915.28076172</v>
      </c>
    </row>
    <row r="72" spans="2:15" ht="12.75">
      <c r="B72" s="209" t="s">
        <v>146</v>
      </c>
      <c r="C72" s="19">
        <v>5112098</v>
      </c>
      <c r="D72" s="4">
        <v>898922</v>
      </c>
      <c r="E72" s="4">
        <v>350321</v>
      </c>
      <c r="F72" s="4">
        <v>0</v>
      </c>
      <c r="G72" s="4">
        <v>297250</v>
      </c>
      <c r="H72" s="29">
        <v>6658591</v>
      </c>
      <c r="I72" s="19">
        <v>258824862.515625</v>
      </c>
      <c r="J72" s="4">
        <v>81225319.5626049</v>
      </c>
      <c r="K72" s="4">
        <v>11486709.989326477</v>
      </c>
      <c r="L72" s="4">
        <v>965909</v>
      </c>
      <c r="M72" s="4">
        <v>41837656.998046875</v>
      </c>
      <c r="N72" s="29">
        <v>138559444.89320374</v>
      </c>
      <c r="O72" s="32">
        <v>532899902.958807</v>
      </c>
    </row>
    <row r="73" spans="2:15" ht="12.75">
      <c r="B73" s="209" t="s">
        <v>23</v>
      </c>
      <c r="C73" s="19">
        <v>0</v>
      </c>
      <c r="D73" s="4">
        <v>0</v>
      </c>
      <c r="E73" s="4">
        <v>0</v>
      </c>
      <c r="F73" s="4">
        <v>0</v>
      </c>
      <c r="G73" s="4">
        <v>0</v>
      </c>
      <c r="H73" s="29">
        <v>0</v>
      </c>
      <c r="I73" s="19">
        <v>0</v>
      </c>
      <c r="J73" s="4">
        <v>33818.000091552734</v>
      </c>
      <c r="K73" s="4">
        <v>116052.00018310547</v>
      </c>
      <c r="L73" s="4">
        <v>33600</v>
      </c>
      <c r="M73" s="4">
        <v>1088938.0043945312</v>
      </c>
      <c r="N73" s="29">
        <v>19839</v>
      </c>
      <c r="O73" s="32">
        <v>1292247.0046691895</v>
      </c>
    </row>
    <row r="74" spans="2:15" ht="12.75">
      <c r="B74" s="209" t="s">
        <v>24</v>
      </c>
      <c r="C74" s="19">
        <v>1646035</v>
      </c>
      <c r="D74" s="4">
        <v>315098</v>
      </c>
      <c r="E74" s="4">
        <v>10679</v>
      </c>
      <c r="F74" s="4">
        <v>0</v>
      </c>
      <c r="G74" s="4">
        <v>129792</v>
      </c>
      <c r="H74" s="29">
        <v>2101604</v>
      </c>
      <c r="I74" s="19">
        <v>75894937.03125</v>
      </c>
      <c r="J74" s="4">
        <v>27093022.013183594</v>
      </c>
      <c r="K74" s="4">
        <v>17205301.875968933</v>
      </c>
      <c r="L74" s="4">
        <v>601287</v>
      </c>
      <c r="M74" s="4">
        <v>6465036.03125</v>
      </c>
      <c r="N74" s="29">
        <v>83765401.87316895</v>
      </c>
      <c r="O74" s="32">
        <v>211024985.82482147</v>
      </c>
    </row>
    <row r="75" spans="2:15" ht="12.75">
      <c r="B75" s="209" t="s">
        <v>25</v>
      </c>
      <c r="C75" s="19">
        <v>0</v>
      </c>
      <c r="D75" s="4">
        <v>0</v>
      </c>
      <c r="E75" s="4">
        <v>0</v>
      </c>
      <c r="F75" s="4">
        <v>0</v>
      </c>
      <c r="G75" s="4">
        <v>5956919</v>
      </c>
      <c r="H75" s="29">
        <v>5956919</v>
      </c>
      <c r="I75" s="19">
        <v>9800</v>
      </c>
      <c r="J75" s="4">
        <v>54700</v>
      </c>
      <c r="K75" s="4">
        <v>45000</v>
      </c>
      <c r="L75" s="4">
        <v>20000</v>
      </c>
      <c r="M75" s="4">
        <v>27590056.125</v>
      </c>
      <c r="N75" s="29">
        <v>72069.9990234375</v>
      </c>
      <c r="O75" s="32">
        <v>27791626.124023438</v>
      </c>
    </row>
    <row r="76" spans="2:15" ht="12.75">
      <c r="B76" s="209" t="s">
        <v>26</v>
      </c>
      <c r="C76" s="19">
        <v>1115734</v>
      </c>
      <c r="D76" s="4">
        <v>243350</v>
      </c>
      <c r="E76" s="4">
        <v>3100</v>
      </c>
      <c r="F76" s="4">
        <v>0</v>
      </c>
      <c r="G76" s="4">
        <v>427934</v>
      </c>
      <c r="H76" s="29">
        <v>1790118</v>
      </c>
      <c r="I76" s="19">
        <v>74968351</v>
      </c>
      <c r="J76" s="4">
        <v>18966426.000976562</v>
      </c>
      <c r="K76" s="4">
        <v>210419.0029296875</v>
      </c>
      <c r="L76" s="4">
        <v>1363373.9892578125</v>
      </c>
      <c r="M76" s="4">
        <v>6354295.0625</v>
      </c>
      <c r="N76" s="29">
        <v>20883105.166015625</v>
      </c>
      <c r="O76" s="32">
        <v>122745970.22167969</v>
      </c>
    </row>
    <row r="77" spans="2:15" ht="12.75">
      <c r="B77" s="209" t="s">
        <v>27</v>
      </c>
      <c r="C77" s="19">
        <v>5118553</v>
      </c>
      <c r="D77" s="4">
        <v>1253534</v>
      </c>
      <c r="E77" s="4">
        <v>317956</v>
      </c>
      <c r="F77" s="4">
        <v>61140</v>
      </c>
      <c r="G77" s="4">
        <v>3425611</v>
      </c>
      <c r="H77" s="29">
        <v>10176794</v>
      </c>
      <c r="I77" s="19">
        <v>113356176.74951172</v>
      </c>
      <c r="J77" s="4">
        <v>20461777.699890137</v>
      </c>
      <c r="K77" s="4">
        <v>3804132.00214386</v>
      </c>
      <c r="L77" s="4">
        <v>373214.99609375</v>
      </c>
      <c r="M77" s="4">
        <v>54373783.75097656</v>
      </c>
      <c r="N77" s="29">
        <v>39445167.01904297</v>
      </c>
      <c r="O77" s="32">
        <v>231814252.217659</v>
      </c>
    </row>
    <row r="78" spans="2:15" ht="12.75">
      <c r="B78" s="209" t="s">
        <v>28</v>
      </c>
      <c r="C78" s="19">
        <v>0</v>
      </c>
      <c r="D78" s="4">
        <v>100</v>
      </c>
      <c r="E78" s="4">
        <v>0</v>
      </c>
      <c r="F78" s="4">
        <v>0</v>
      </c>
      <c r="G78" s="4">
        <v>56132</v>
      </c>
      <c r="H78" s="29">
        <v>56232</v>
      </c>
      <c r="I78" s="19">
        <v>0</v>
      </c>
      <c r="J78" s="4">
        <v>108732.99877929688</v>
      </c>
      <c r="K78" s="4">
        <v>50</v>
      </c>
      <c r="L78" s="4">
        <v>1300</v>
      </c>
      <c r="M78" s="4">
        <v>34051009</v>
      </c>
      <c r="N78" s="29">
        <v>370754.0009403229</v>
      </c>
      <c r="O78" s="32">
        <v>34531845.99971962</v>
      </c>
    </row>
    <row r="79" spans="2:15" ht="12.75">
      <c r="B79" s="209" t="s">
        <v>29</v>
      </c>
      <c r="C79" s="19">
        <v>0</v>
      </c>
      <c r="D79" s="4">
        <v>8002</v>
      </c>
      <c r="E79" s="4">
        <v>0</v>
      </c>
      <c r="F79" s="4">
        <v>0</v>
      </c>
      <c r="G79" s="4">
        <v>18535</v>
      </c>
      <c r="H79" s="29">
        <v>26537</v>
      </c>
      <c r="I79" s="19">
        <v>80000</v>
      </c>
      <c r="J79" s="4">
        <v>1743260.0034179688</v>
      </c>
      <c r="K79" s="4">
        <v>821937.00390625</v>
      </c>
      <c r="L79" s="4">
        <v>23634</v>
      </c>
      <c r="M79" s="4">
        <v>2478058.01171875</v>
      </c>
      <c r="N79" s="29">
        <v>5756223.896724701</v>
      </c>
      <c r="O79" s="32">
        <v>10903112.91576767</v>
      </c>
    </row>
    <row r="80" spans="2:15" ht="12.75">
      <c r="B80" s="209" t="s">
        <v>30</v>
      </c>
      <c r="C80" s="19">
        <v>5622049</v>
      </c>
      <c r="D80" s="4">
        <v>1256900</v>
      </c>
      <c r="E80" s="4">
        <v>207797</v>
      </c>
      <c r="F80" s="4">
        <v>465631</v>
      </c>
      <c r="G80" s="4">
        <v>6544728</v>
      </c>
      <c r="H80" s="29">
        <v>14097105</v>
      </c>
      <c r="I80" s="19">
        <v>13952235.9375</v>
      </c>
      <c r="J80" s="4">
        <v>5837126.9453125</v>
      </c>
      <c r="K80" s="4">
        <v>1713742.984375</v>
      </c>
      <c r="L80" s="4">
        <v>1353022</v>
      </c>
      <c r="M80" s="4">
        <v>63843743.75</v>
      </c>
      <c r="N80" s="29">
        <v>10382757.977050781</v>
      </c>
      <c r="O80" s="32">
        <v>97082629.59423828</v>
      </c>
    </row>
    <row r="81" spans="2:15" ht="12.75">
      <c r="B81" s="209" t="s">
        <v>31</v>
      </c>
      <c r="C81" s="19">
        <v>75368</v>
      </c>
      <c r="D81" s="4">
        <v>27076</v>
      </c>
      <c r="E81" s="4">
        <v>0</v>
      </c>
      <c r="F81" s="4">
        <v>66037</v>
      </c>
      <c r="G81" s="4">
        <v>0</v>
      </c>
      <c r="H81" s="29">
        <v>168481</v>
      </c>
      <c r="I81" s="19">
        <v>860057.9711914062</v>
      </c>
      <c r="J81" s="4">
        <v>399088.0018310547</v>
      </c>
      <c r="K81" s="4">
        <v>0</v>
      </c>
      <c r="L81" s="4">
        <v>446640</v>
      </c>
      <c r="M81" s="4">
        <v>5443729.875</v>
      </c>
      <c r="N81" s="29">
        <v>280676.0034484863</v>
      </c>
      <c r="O81" s="32">
        <v>7430191.851470947</v>
      </c>
    </row>
    <row r="82" spans="2:15" ht="12.75">
      <c r="B82" s="209" t="s">
        <v>32</v>
      </c>
      <c r="C82" s="19">
        <v>0</v>
      </c>
      <c r="D82" s="4">
        <v>0</v>
      </c>
      <c r="E82" s="4">
        <v>0</v>
      </c>
      <c r="F82" s="4">
        <v>0</v>
      </c>
      <c r="G82" s="4">
        <v>0</v>
      </c>
      <c r="H82" s="29">
        <v>0</v>
      </c>
      <c r="I82" s="19">
        <v>0</v>
      </c>
      <c r="J82" s="4">
        <v>0</v>
      </c>
      <c r="K82" s="4">
        <v>0</v>
      </c>
      <c r="L82" s="4">
        <v>7710</v>
      </c>
      <c r="M82" s="4">
        <v>315476</v>
      </c>
      <c r="N82" s="29">
        <v>2378</v>
      </c>
      <c r="O82" s="32">
        <v>325564</v>
      </c>
    </row>
    <row r="83" spans="2:15" ht="12.75">
      <c r="B83" s="209" t="s">
        <v>33</v>
      </c>
      <c r="C83" s="19">
        <v>0</v>
      </c>
      <c r="D83" s="4">
        <v>0</v>
      </c>
      <c r="E83" s="4">
        <v>0</v>
      </c>
      <c r="F83" s="4">
        <v>0</v>
      </c>
      <c r="G83" s="4">
        <v>0</v>
      </c>
      <c r="H83" s="29">
        <v>0</v>
      </c>
      <c r="I83" s="19">
        <v>272456</v>
      </c>
      <c r="J83" s="4">
        <v>46100.99998474121</v>
      </c>
      <c r="K83" s="4">
        <v>0</v>
      </c>
      <c r="L83" s="4">
        <v>121440</v>
      </c>
      <c r="M83" s="4">
        <v>13933</v>
      </c>
      <c r="N83" s="29">
        <v>124487.00057983398</v>
      </c>
      <c r="O83" s="32">
        <v>578417.0005645752</v>
      </c>
    </row>
    <row r="84" spans="2:15" ht="12.75">
      <c r="B84" s="209" t="s">
        <v>181</v>
      </c>
      <c r="C84" s="19">
        <v>0</v>
      </c>
      <c r="D84" s="4">
        <v>0</v>
      </c>
      <c r="E84" s="4">
        <v>0</v>
      </c>
      <c r="F84" s="4">
        <v>0</v>
      </c>
      <c r="G84" s="4">
        <v>0</v>
      </c>
      <c r="H84" s="29">
        <v>0</v>
      </c>
      <c r="I84" s="19">
        <v>0</v>
      </c>
      <c r="J84" s="4">
        <v>360</v>
      </c>
      <c r="K84" s="4">
        <v>1283</v>
      </c>
      <c r="L84" s="4">
        <v>9171</v>
      </c>
      <c r="M84" s="4">
        <v>10346</v>
      </c>
      <c r="N84" s="29">
        <v>367</v>
      </c>
      <c r="O84" s="32">
        <v>21527</v>
      </c>
    </row>
    <row r="85" spans="2:15" ht="12.75">
      <c r="B85" s="209" t="s">
        <v>207</v>
      </c>
      <c r="C85" s="19">
        <v>0</v>
      </c>
      <c r="D85" s="4">
        <v>0</v>
      </c>
      <c r="E85" s="4">
        <v>0</v>
      </c>
      <c r="F85" s="4">
        <v>0</v>
      </c>
      <c r="G85" s="4">
        <v>0</v>
      </c>
      <c r="H85" s="29">
        <v>0</v>
      </c>
      <c r="I85" s="19">
        <v>0</v>
      </c>
      <c r="J85" s="4">
        <v>68</v>
      </c>
      <c r="K85" s="4">
        <v>0</v>
      </c>
      <c r="L85" s="4">
        <v>11628</v>
      </c>
      <c r="M85" s="4">
        <v>34002</v>
      </c>
      <c r="N85" s="29">
        <v>1103</v>
      </c>
      <c r="O85" s="32">
        <v>46801</v>
      </c>
    </row>
    <row r="86" spans="2:15" ht="12.75">
      <c r="B86" s="209" t="s">
        <v>177</v>
      </c>
      <c r="C86" s="19">
        <v>0</v>
      </c>
      <c r="D86" s="4">
        <v>0</v>
      </c>
      <c r="E86" s="4">
        <v>0</v>
      </c>
      <c r="F86" s="4">
        <v>0</v>
      </c>
      <c r="G86" s="4">
        <v>0</v>
      </c>
      <c r="H86" s="29">
        <v>0</v>
      </c>
      <c r="I86" s="19">
        <v>0</v>
      </c>
      <c r="J86" s="4">
        <v>325</v>
      </c>
      <c r="K86" s="4">
        <v>0</v>
      </c>
      <c r="L86" s="4">
        <v>18471</v>
      </c>
      <c r="M86" s="4">
        <v>0</v>
      </c>
      <c r="N86" s="29">
        <v>3814.000045776367</v>
      </c>
      <c r="O86" s="32">
        <v>22610.000045776367</v>
      </c>
    </row>
    <row r="87" spans="2:15" ht="12.75">
      <c r="B87" s="209" t="s">
        <v>34</v>
      </c>
      <c r="C87" s="19">
        <v>0</v>
      </c>
      <c r="D87" s="4">
        <v>0</v>
      </c>
      <c r="E87" s="4">
        <v>0</v>
      </c>
      <c r="F87" s="4">
        <v>0</v>
      </c>
      <c r="G87" s="4">
        <v>45263</v>
      </c>
      <c r="H87" s="29">
        <v>45263</v>
      </c>
      <c r="I87" s="19">
        <v>0</v>
      </c>
      <c r="J87" s="4">
        <v>0</v>
      </c>
      <c r="K87" s="4">
        <v>0</v>
      </c>
      <c r="L87" s="4">
        <v>0</v>
      </c>
      <c r="M87" s="4">
        <v>5238111.9375</v>
      </c>
      <c r="N87" s="29">
        <v>0</v>
      </c>
      <c r="O87" s="32">
        <v>5238111.9375</v>
      </c>
    </row>
    <row r="88" spans="2:15" ht="12.75">
      <c r="B88" s="209" t="s">
        <v>35</v>
      </c>
      <c r="C88" s="19">
        <v>0</v>
      </c>
      <c r="D88" s="4">
        <v>0</v>
      </c>
      <c r="E88" s="4">
        <v>0</v>
      </c>
      <c r="F88" s="4">
        <v>0</v>
      </c>
      <c r="G88" s="4">
        <v>0</v>
      </c>
      <c r="H88" s="29">
        <v>0</v>
      </c>
      <c r="I88" s="19">
        <v>0</v>
      </c>
      <c r="J88" s="4">
        <v>48499.99981689453</v>
      </c>
      <c r="K88" s="4">
        <v>0</v>
      </c>
      <c r="L88" s="4">
        <v>21248</v>
      </c>
      <c r="M88" s="4">
        <v>3264</v>
      </c>
      <c r="N88" s="29">
        <v>59001.99961853027</v>
      </c>
      <c r="O88" s="32">
        <v>132013.9994354248</v>
      </c>
    </row>
    <row r="89" spans="2:15" ht="12.75">
      <c r="B89" s="209" t="s">
        <v>36</v>
      </c>
      <c r="C89" s="19">
        <v>0</v>
      </c>
      <c r="D89" s="4">
        <v>0</v>
      </c>
      <c r="E89" s="4">
        <v>0</v>
      </c>
      <c r="F89" s="4">
        <v>0</v>
      </c>
      <c r="G89" s="4">
        <v>16956</v>
      </c>
      <c r="H89" s="29">
        <v>16956</v>
      </c>
      <c r="I89" s="19">
        <v>0</v>
      </c>
      <c r="J89" s="4">
        <v>0</v>
      </c>
      <c r="K89" s="4">
        <v>0</v>
      </c>
      <c r="L89" s="4">
        <v>0</v>
      </c>
      <c r="M89" s="4">
        <v>87022</v>
      </c>
      <c r="N89" s="29">
        <v>0</v>
      </c>
      <c r="O89" s="32">
        <v>87022</v>
      </c>
    </row>
    <row r="90" spans="2:15" ht="12.75">
      <c r="B90" s="209" t="s">
        <v>37</v>
      </c>
      <c r="C90" s="19">
        <v>547188</v>
      </c>
      <c r="D90" s="4">
        <v>602896</v>
      </c>
      <c r="E90" s="4">
        <v>59890</v>
      </c>
      <c r="F90" s="4">
        <v>0</v>
      </c>
      <c r="G90" s="4">
        <v>526813</v>
      </c>
      <c r="H90" s="29">
        <v>1736787</v>
      </c>
      <c r="I90" s="19">
        <v>2260506</v>
      </c>
      <c r="J90" s="4">
        <v>2490756.0068359375</v>
      </c>
      <c r="K90" s="4">
        <v>1422885.0078125</v>
      </c>
      <c r="L90" s="4">
        <v>11887</v>
      </c>
      <c r="M90" s="4">
        <v>10812470.75</v>
      </c>
      <c r="N90" s="29">
        <v>1349677.989479065</v>
      </c>
      <c r="O90" s="32">
        <v>18348182.754127502</v>
      </c>
    </row>
    <row r="91" spans="2:15" ht="12.75">
      <c r="B91" s="209" t="s">
        <v>184</v>
      </c>
      <c r="C91" s="19">
        <v>0</v>
      </c>
      <c r="D91" s="4">
        <v>0</v>
      </c>
      <c r="E91" s="4">
        <v>0</v>
      </c>
      <c r="F91" s="4">
        <v>0</v>
      </c>
      <c r="G91" s="4">
        <v>0</v>
      </c>
      <c r="H91" s="29">
        <v>0</v>
      </c>
      <c r="I91" s="19">
        <v>0</v>
      </c>
      <c r="J91" s="4">
        <v>0</v>
      </c>
      <c r="K91" s="4">
        <v>0</v>
      </c>
      <c r="L91" s="4">
        <v>0</v>
      </c>
      <c r="M91" s="4">
        <v>395478.0068359375</v>
      </c>
      <c r="N91" s="29">
        <v>0</v>
      </c>
      <c r="O91" s="32">
        <v>395478.0068359375</v>
      </c>
    </row>
    <row r="92" spans="2:15" ht="12.75">
      <c r="B92" s="209" t="s">
        <v>147</v>
      </c>
      <c r="C92" s="19">
        <v>0</v>
      </c>
      <c r="D92" s="4">
        <v>0</v>
      </c>
      <c r="E92" s="4">
        <v>0</v>
      </c>
      <c r="F92" s="4">
        <v>0</v>
      </c>
      <c r="G92" s="4">
        <v>0</v>
      </c>
      <c r="H92" s="29">
        <v>0</v>
      </c>
      <c r="I92" s="19">
        <v>9000</v>
      </c>
      <c r="J92" s="4">
        <v>3852</v>
      </c>
      <c r="K92" s="4">
        <v>314</v>
      </c>
      <c r="L92" s="4">
        <v>6344</v>
      </c>
      <c r="M92" s="4">
        <v>29964</v>
      </c>
      <c r="N92" s="29">
        <v>4532.0001220703125</v>
      </c>
      <c r="O92" s="32">
        <v>54006.00012207031</v>
      </c>
    </row>
    <row r="93" spans="2:15" ht="12.75">
      <c r="B93" s="209" t="s">
        <v>38</v>
      </c>
      <c r="C93" s="19">
        <v>0</v>
      </c>
      <c r="D93" s="4">
        <v>0</v>
      </c>
      <c r="E93" s="4">
        <v>0</v>
      </c>
      <c r="F93" s="4">
        <v>0</v>
      </c>
      <c r="G93" s="4">
        <v>0</v>
      </c>
      <c r="H93" s="29">
        <v>0</v>
      </c>
      <c r="I93" s="19">
        <v>0</v>
      </c>
      <c r="J93" s="4">
        <v>0</v>
      </c>
      <c r="K93" s="4">
        <v>0</v>
      </c>
      <c r="L93" s="4">
        <v>0</v>
      </c>
      <c r="M93" s="4">
        <v>144854</v>
      </c>
      <c r="N93" s="29">
        <v>0</v>
      </c>
      <c r="O93" s="32">
        <v>144854</v>
      </c>
    </row>
    <row r="94" spans="2:15" ht="12.75">
      <c r="B94" s="209" t="s">
        <v>39</v>
      </c>
      <c r="C94" s="19">
        <v>474072</v>
      </c>
      <c r="D94" s="4">
        <v>54285</v>
      </c>
      <c r="E94" s="4">
        <v>45525</v>
      </c>
      <c r="F94" s="4">
        <v>0</v>
      </c>
      <c r="G94" s="4">
        <v>0</v>
      </c>
      <c r="H94" s="29">
        <v>573882</v>
      </c>
      <c r="I94" s="19">
        <v>970768.9985351562</v>
      </c>
      <c r="J94" s="4">
        <v>1276404.003894806</v>
      </c>
      <c r="K94" s="4">
        <v>314130.99865722656</v>
      </c>
      <c r="L94" s="4">
        <v>15436</v>
      </c>
      <c r="M94" s="4">
        <v>486571.00390625</v>
      </c>
      <c r="N94" s="29">
        <v>1189064.9717712402</v>
      </c>
      <c r="O94" s="32">
        <v>4252375.976764679</v>
      </c>
    </row>
    <row r="95" spans="2:15" ht="12.75">
      <c r="B95" s="209" t="s">
        <v>208</v>
      </c>
      <c r="C95" s="19">
        <v>0</v>
      </c>
      <c r="D95" s="4">
        <v>0</v>
      </c>
      <c r="E95" s="4">
        <v>0</v>
      </c>
      <c r="F95" s="4">
        <v>0</v>
      </c>
      <c r="G95" s="4">
        <v>0</v>
      </c>
      <c r="H95" s="29">
        <v>0</v>
      </c>
      <c r="I95" s="19">
        <v>0</v>
      </c>
      <c r="J95" s="4">
        <v>0</v>
      </c>
      <c r="K95" s="4">
        <v>0</v>
      </c>
      <c r="L95" s="4">
        <v>0</v>
      </c>
      <c r="M95" s="4">
        <v>31819</v>
      </c>
      <c r="N95" s="29">
        <v>0</v>
      </c>
      <c r="O95" s="32">
        <v>31819</v>
      </c>
    </row>
    <row r="96" spans="2:15" ht="12.75">
      <c r="B96" s="209" t="s">
        <v>148</v>
      </c>
      <c r="C96" s="19">
        <v>0</v>
      </c>
      <c r="D96" s="4">
        <v>0</v>
      </c>
      <c r="E96" s="4">
        <v>0</v>
      </c>
      <c r="F96" s="4">
        <v>0</v>
      </c>
      <c r="G96" s="4">
        <v>0</v>
      </c>
      <c r="H96" s="29">
        <v>0</v>
      </c>
      <c r="I96" s="19">
        <v>2500</v>
      </c>
      <c r="J96" s="4">
        <v>26137.999938964844</v>
      </c>
      <c r="K96" s="4">
        <v>0</v>
      </c>
      <c r="L96" s="4">
        <v>71804</v>
      </c>
      <c r="M96" s="4">
        <v>101000.99926757812</v>
      </c>
      <c r="N96" s="29">
        <v>21088.99969482422</v>
      </c>
      <c r="O96" s="32">
        <v>222531.9989013672</v>
      </c>
    </row>
    <row r="97" spans="2:15" ht="12.75">
      <c r="B97" s="209" t="s">
        <v>40</v>
      </c>
      <c r="C97" s="19">
        <v>0</v>
      </c>
      <c r="D97" s="4">
        <v>0</v>
      </c>
      <c r="E97" s="4">
        <v>0</v>
      </c>
      <c r="F97" s="4">
        <v>0</v>
      </c>
      <c r="G97" s="4">
        <v>0</v>
      </c>
      <c r="H97" s="29">
        <v>0</v>
      </c>
      <c r="I97" s="19">
        <v>0</v>
      </c>
      <c r="J97" s="4">
        <v>4708</v>
      </c>
      <c r="K97" s="4">
        <v>0</v>
      </c>
      <c r="L97" s="4">
        <v>5988</v>
      </c>
      <c r="M97" s="4">
        <v>7235103.0068359375</v>
      </c>
      <c r="N97" s="29">
        <v>1625</v>
      </c>
      <c r="O97" s="32">
        <v>7247424.0068359375</v>
      </c>
    </row>
    <row r="98" spans="2:15" ht="12.75">
      <c r="B98" s="209" t="s">
        <v>41</v>
      </c>
      <c r="C98" s="19">
        <v>132880</v>
      </c>
      <c r="D98" s="4">
        <v>20947</v>
      </c>
      <c r="E98" s="4">
        <v>0</v>
      </c>
      <c r="F98" s="4">
        <v>0</v>
      </c>
      <c r="G98" s="4">
        <v>0</v>
      </c>
      <c r="H98" s="29">
        <v>153827</v>
      </c>
      <c r="I98" s="19">
        <v>4435458.90625</v>
      </c>
      <c r="J98" s="4">
        <v>612691.01171875</v>
      </c>
      <c r="K98" s="4">
        <v>0</v>
      </c>
      <c r="L98" s="4">
        <v>12960</v>
      </c>
      <c r="M98" s="4">
        <v>67217</v>
      </c>
      <c r="N98" s="29">
        <v>1978461.9921875</v>
      </c>
      <c r="O98" s="32">
        <v>7106788.91015625</v>
      </c>
    </row>
    <row r="99" spans="2:15" ht="12.75">
      <c r="B99" s="209" t="s">
        <v>42</v>
      </c>
      <c r="C99" s="19">
        <v>0</v>
      </c>
      <c r="D99" s="4">
        <v>0</v>
      </c>
      <c r="E99" s="4">
        <v>0</v>
      </c>
      <c r="F99" s="4">
        <v>0</v>
      </c>
      <c r="G99" s="4">
        <v>0</v>
      </c>
      <c r="H99" s="29">
        <v>0</v>
      </c>
      <c r="I99" s="19">
        <v>0</v>
      </c>
      <c r="J99" s="4">
        <v>19653.999893188477</v>
      </c>
      <c r="K99" s="4">
        <v>87206</v>
      </c>
      <c r="L99" s="4">
        <v>0</v>
      </c>
      <c r="M99" s="4">
        <v>526228.0021972656</v>
      </c>
      <c r="N99" s="29">
        <v>0</v>
      </c>
      <c r="O99" s="32">
        <v>633088.0020904541</v>
      </c>
    </row>
    <row r="100" spans="2:15" ht="12.75">
      <c r="B100" s="209" t="s">
        <v>43</v>
      </c>
      <c r="C100" s="19">
        <v>77005</v>
      </c>
      <c r="D100" s="4">
        <v>12970</v>
      </c>
      <c r="E100" s="4">
        <v>0</v>
      </c>
      <c r="F100" s="4">
        <v>0</v>
      </c>
      <c r="G100" s="4">
        <v>21926</v>
      </c>
      <c r="H100" s="29">
        <v>111901</v>
      </c>
      <c r="I100" s="19">
        <v>4981798.938964844</v>
      </c>
      <c r="J100" s="4">
        <v>246574.0009765625</v>
      </c>
      <c r="K100" s="4">
        <v>0</v>
      </c>
      <c r="L100" s="4">
        <v>0</v>
      </c>
      <c r="M100" s="4">
        <v>93905</v>
      </c>
      <c r="N100" s="29">
        <v>357403.0035048723</v>
      </c>
      <c r="O100" s="32">
        <v>5679680.943446279</v>
      </c>
    </row>
    <row r="101" spans="2:15" ht="12.75">
      <c r="B101" s="209" t="s">
        <v>44</v>
      </c>
      <c r="C101" s="19">
        <v>0</v>
      </c>
      <c r="D101" s="4">
        <v>0</v>
      </c>
      <c r="E101" s="4">
        <v>0</v>
      </c>
      <c r="F101" s="4">
        <v>0</v>
      </c>
      <c r="G101" s="4">
        <v>81058</v>
      </c>
      <c r="H101" s="29">
        <v>81058</v>
      </c>
      <c r="I101" s="19">
        <v>16200</v>
      </c>
      <c r="J101" s="4">
        <v>3139</v>
      </c>
      <c r="K101" s="4">
        <v>0</v>
      </c>
      <c r="L101" s="4">
        <v>18600</v>
      </c>
      <c r="M101" s="4">
        <v>2889657.998046875</v>
      </c>
      <c r="N101" s="29">
        <v>9545.000038146973</v>
      </c>
      <c r="O101" s="32">
        <v>2937141.998085022</v>
      </c>
    </row>
    <row r="102" spans="2:15" ht="12.75">
      <c r="B102" s="209" t="s">
        <v>45</v>
      </c>
      <c r="C102" s="19">
        <v>0</v>
      </c>
      <c r="D102" s="4">
        <v>0</v>
      </c>
      <c r="E102" s="4">
        <v>0</v>
      </c>
      <c r="F102" s="4">
        <v>0</v>
      </c>
      <c r="G102" s="4">
        <v>0</v>
      </c>
      <c r="H102" s="29">
        <v>0</v>
      </c>
      <c r="I102" s="19">
        <v>10475050.0625</v>
      </c>
      <c r="J102" s="4">
        <v>2884414.96875</v>
      </c>
      <c r="K102" s="4">
        <v>1176990.984375</v>
      </c>
      <c r="L102" s="4">
        <v>0</v>
      </c>
      <c r="M102" s="4">
        <v>0</v>
      </c>
      <c r="N102" s="29">
        <v>11863297.125</v>
      </c>
      <c r="O102" s="32">
        <v>26399753.140625</v>
      </c>
    </row>
    <row r="103" spans="2:15" ht="12.75">
      <c r="B103" s="209" t="s">
        <v>46</v>
      </c>
      <c r="C103" s="19">
        <v>50657</v>
      </c>
      <c r="D103" s="4">
        <v>595</v>
      </c>
      <c r="E103" s="4">
        <v>2228</v>
      </c>
      <c r="F103" s="4">
        <v>0</v>
      </c>
      <c r="G103" s="4">
        <v>0</v>
      </c>
      <c r="H103" s="29">
        <v>53480</v>
      </c>
      <c r="I103" s="19">
        <v>6691329.96875</v>
      </c>
      <c r="J103" s="4">
        <v>457388.0078125</v>
      </c>
      <c r="K103" s="4">
        <v>95749.00329589844</v>
      </c>
      <c r="L103" s="4">
        <v>17091</v>
      </c>
      <c r="M103" s="4">
        <v>0</v>
      </c>
      <c r="N103" s="29">
        <v>924279.9923095703</v>
      </c>
      <c r="O103" s="32">
        <v>8185837.972167969</v>
      </c>
    </row>
    <row r="104" spans="2:15" ht="12.75">
      <c r="B104" s="132" t="s">
        <v>55</v>
      </c>
      <c r="C104" s="200">
        <v>20942948</v>
      </c>
      <c r="D104" s="201">
        <v>6684445</v>
      </c>
      <c r="E104" s="201">
        <v>2344024</v>
      </c>
      <c r="F104" s="201">
        <v>2137793</v>
      </c>
      <c r="G104" s="201">
        <v>21970538</v>
      </c>
      <c r="H104" s="261">
        <v>54079748</v>
      </c>
      <c r="I104" s="200">
        <v>680433333.7071533</v>
      </c>
      <c r="J104" s="5">
        <v>220516311.4371791</v>
      </c>
      <c r="K104" s="5">
        <v>72583324.01648712</v>
      </c>
      <c r="L104" s="5">
        <v>10293355.012695312</v>
      </c>
      <c r="M104" s="5">
        <v>401971890.4404297</v>
      </c>
      <c r="N104" s="30">
        <v>403656244.08818924</v>
      </c>
      <c r="O104" s="349">
        <v>1789454458.7021337</v>
      </c>
    </row>
    <row r="105" spans="2:15" ht="12.75">
      <c r="B105" s="209" t="s">
        <v>47</v>
      </c>
      <c r="C105" s="19">
        <v>0</v>
      </c>
      <c r="D105" s="4">
        <v>134</v>
      </c>
      <c r="E105" s="4">
        <v>0</v>
      </c>
      <c r="F105" s="4">
        <v>68816</v>
      </c>
      <c r="G105" s="4">
        <v>0</v>
      </c>
      <c r="H105" s="29">
        <v>68950</v>
      </c>
      <c r="I105" s="19">
        <v>895549.0034179688</v>
      </c>
      <c r="J105" s="4">
        <v>422855.99853515625</v>
      </c>
      <c r="K105" s="4">
        <v>6850.000019073486</v>
      </c>
      <c r="L105" s="4">
        <v>68816</v>
      </c>
      <c r="M105" s="4">
        <v>43746722.25</v>
      </c>
      <c r="N105" s="29">
        <v>775793.9931640625</v>
      </c>
      <c r="O105" s="32">
        <v>45916587.24513626</v>
      </c>
    </row>
    <row r="106" spans="2:15" ht="12.75">
      <c r="B106" s="209" t="s">
        <v>48</v>
      </c>
      <c r="C106" s="19">
        <v>31600</v>
      </c>
      <c r="D106" s="4">
        <v>106366</v>
      </c>
      <c r="E106" s="4">
        <v>17333</v>
      </c>
      <c r="F106" s="4">
        <v>683367</v>
      </c>
      <c r="G106" s="4">
        <v>1662916</v>
      </c>
      <c r="H106" s="29">
        <v>2501582</v>
      </c>
      <c r="I106" s="19">
        <v>1368239.99609375</v>
      </c>
      <c r="J106" s="4">
        <v>2688578.00390625</v>
      </c>
      <c r="K106" s="4">
        <v>184486.9969329834</v>
      </c>
      <c r="L106" s="4">
        <v>2562217.96875</v>
      </c>
      <c r="M106" s="4">
        <v>20972311.12109375</v>
      </c>
      <c r="N106" s="29">
        <v>2584226.9873962402</v>
      </c>
      <c r="O106" s="32">
        <v>30360061.074172974</v>
      </c>
    </row>
    <row r="107" spans="2:15" ht="12.75">
      <c r="B107" s="209" t="s">
        <v>49</v>
      </c>
      <c r="C107" s="19">
        <v>6170157</v>
      </c>
      <c r="D107" s="4">
        <v>2623533</v>
      </c>
      <c r="E107" s="4">
        <v>275484</v>
      </c>
      <c r="F107" s="4">
        <v>0</v>
      </c>
      <c r="G107" s="4">
        <v>7613701</v>
      </c>
      <c r="H107" s="29">
        <v>16682875</v>
      </c>
      <c r="I107" s="19">
        <v>97434125.59375</v>
      </c>
      <c r="J107" s="4">
        <v>37025116.484375</v>
      </c>
      <c r="K107" s="4">
        <v>5082630</v>
      </c>
      <c r="L107" s="4">
        <v>136500</v>
      </c>
      <c r="M107" s="4">
        <v>91579881</v>
      </c>
      <c r="N107" s="29">
        <v>31634914.060546875</v>
      </c>
      <c r="O107" s="32">
        <v>262893167.13867188</v>
      </c>
    </row>
    <row r="108" spans="2:15" ht="12.75">
      <c r="B108" s="209" t="s">
        <v>50</v>
      </c>
      <c r="C108" s="19">
        <v>832183</v>
      </c>
      <c r="D108" s="4">
        <v>949806</v>
      </c>
      <c r="E108" s="4">
        <v>287776</v>
      </c>
      <c r="F108" s="4">
        <v>1704217</v>
      </c>
      <c r="G108" s="4">
        <v>48470378</v>
      </c>
      <c r="H108" s="29">
        <v>52244360</v>
      </c>
      <c r="I108" s="19">
        <v>45107081.1875</v>
      </c>
      <c r="J108" s="4">
        <v>21338554.93542719</v>
      </c>
      <c r="K108" s="4">
        <v>5004633.990875244</v>
      </c>
      <c r="L108" s="4">
        <v>10117457.1484375</v>
      </c>
      <c r="M108" s="4">
        <v>353771165.125</v>
      </c>
      <c r="N108" s="29">
        <v>17049638.896972656</v>
      </c>
      <c r="O108" s="32">
        <v>452388531.2842126</v>
      </c>
    </row>
    <row r="109" spans="2:15" ht="12.75">
      <c r="B109" s="209" t="s">
        <v>51</v>
      </c>
      <c r="C109" s="19">
        <v>2514766</v>
      </c>
      <c r="D109" s="4">
        <v>1355676</v>
      </c>
      <c r="E109" s="4">
        <v>869351</v>
      </c>
      <c r="F109" s="4">
        <v>2674500</v>
      </c>
      <c r="G109" s="4">
        <v>10063523</v>
      </c>
      <c r="H109" s="29">
        <v>17477816</v>
      </c>
      <c r="I109" s="19">
        <v>49233551.75</v>
      </c>
      <c r="J109" s="4">
        <v>45684647.91796875</v>
      </c>
      <c r="K109" s="4">
        <v>16251046.970855713</v>
      </c>
      <c r="L109" s="4">
        <v>11804717</v>
      </c>
      <c r="M109" s="4">
        <v>123178420</v>
      </c>
      <c r="N109" s="29">
        <v>11637795.885017395</v>
      </c>
      <c r="O109" s="32">
        <v>257790179.52384186</v>
      </c>
    </row>
    <row r="110" spans="2:15" ht="12.75">
      <c r="B110" s="209" t="s">
        <v>52</v>
      </c>
      <c r="C110" s="19">
        <v>0</v>
      </c>
      <c r="D110" s="4">
        <v>705321</v>
      </c>
      <c r="E110" s="4">
        <v>99354</v>
      </c>
      <c r="F110" s="4">
        <v>0</v>
      </c>
      <c r="G110" s="4">
        <v>5583933</v>
      </c>
      <c r="H110" s="29">
        <v>6388608</v>
      </c>
      <c r="I110" s="19">
        <v>0</v>
      </c>
      <c r="J110" s="4">
        <v>9649704.03125</v>
      </c>
      <c r="K110" s="4">
        <v>1582564.0017089844</v>
      </c>
      <c r="L110" s="4">
        <v>23259</v>
      </c>
      <c r="M110" s="4">
        <v>48092085</v>
      </c>
      <c r="N110" s="29">
        <v>6364115.940536499</v>
      </c>
      <c r="O110" s="32">
        <v>65711727.97349548</v>
      </c>
    </row>
    <row r="111" spans="2:15" ht="12.75">
      <c r="B111" s="132" t="s">
        <v>56</v>
      </c>
      <c r="C111" s="200">
        <v>9548706</v>
      </c>
      <c r="D111" s="201">
        <v>5740836</v>
      </c>
      <c r="E111" s="201">
        <v>1549298</v>
      </c>
      <c r="F111" s="201">
        <v>5130900</v>
      </c>
      <c r="G111" s="201">
        <v>73394451</v>
      </c>
      <c r="H111" s="261">
        <v>95364191</v>
      </c>
      <c r="I111" s="200">
        <v>194038547.53076172</v>
      </c>
      <c r="J111" s="5">
        <v>116809457.37146235</v>
      </c>
      <c r="K111" s="5">
        <v>28112211.960392</v>
      </c>
      <c r="L111" s="5">
        <v>24712967.1171875</v>
      </c>
      <c r="M111" s="5">
        <v>681340584.4960938</v>
      </c>
      <c r="N111" s="30">
        <v>70046485.76363373</v>
      </c>
      <c r="O111" s="349">
        <v>1115060254.239531</v>
      </c>
    </row>
    <row r="112" spans="2:15" ht="12.75">
      <c r="B112" s="256" t="s">
        <v>53</v>
      </c>
      <c r="C112" s="264">
        <v>438</v>
      </c>
      <c r="D112" s="265">
        <v>12439</v>
      </c>
      <c r="E112" s="265">
        <v>4946</v>
      </c>
      <c r="F112" s="265">
        <v>0</v>
      </c>
      <c r="G112" s="265">
        <v>3221</v>
      </c>
      <c r="H112" s="267">
        <v>21044</v>
      </c>
      <c r="I112" s="264">
        <v>138785664.8251953</v>
      </c>
      <c r="J112" s="291">
        <v>645106827.6484375</v>
      </c>
      <c r="K112" s="291">
        <v>147277471.58398438</v>
      </c>
      <c r="L112" s="291">
        <v>640794</v>
      </c>
      <c r="M112" s="291">
        <v>161949.998046875</v>
      </c>
      <c r="N112" s="348">
        <v>516911230.2381592</v>
      </c>
      <c r="O112" s="350">
        <v>1448883938.2938232</v>
      </c>
    </row>
    <row r="113" spans="2:15" ht="12.75">
      <c r="B113" s="132" t="s">
        <v>57</v>
      </c>
      <c r="C113" s="200">
        <v>438</v>
      </c>
      <c r="D113" s="201">
        <v>12439</v>
      </c>
      <c r="E113" s="201">
        <v>4946</v>
      </c>
      <c r="F113" s="201">
        <v>0</v>
      </c>
      <c r="G113" s="201">
        <v>3221</v>
      </c>
      <c r="H113" s="261">
        <v>21044</v>
      </c>
      <c r="I113" s="200">
        <v>138785664.8251953</v>
      </c>
      <c r="J113" s="5">
        <v>645106827.6484375</v>
      </c>
      <c r="K113" s="5">
        <v>147277471.58398438</v>
      </c>
      <c r="L113" s="5">
        <v>640794</v>
      </c>
      <c r="M113" s="5">
        <v>161949.998046875</v>
      </c>
      <c r="N113" s="30">
        <v>516911230.2381592</v>
      </c>
      <c r="O113" s="349">
        <v>1448883938.2938232</v>
      </c>
    </row>
    <row r="114" spans="2:15" ht="12.75">
      <c r="B114" s="210"/>
      <c r="C114" s="19"/>
      <c r="D114" s="4"/>
      <c r="E114" s="4"/>
      <c r="F114" s="4"/>
      <c r="G114" s="4"/>
      <c r="H114" s="29"/>
      <c r="I114" s="19"/>
      <c r="J114" s="4"/>
      <c r="K114" s="4"/>
      <c r="L114" s="4"/>
      <c r="M114" s="4"/>
      <c r="N114" s="29"/>
      <c r="O114" s="32"/>
    </row>
    <row r="115" spans="2:15" ht="13.5" thickBot="1">
      <c r="B115" s="134" t="s">
        <v>54</v>
      </c>
      <c r="C115" s="181">
        <v>30492092</v>
      </c>
      <c r="D115" s="177">
        <v>12437720</v>
      </c>
      <c r="E115" s="177">
        <v>3898268</v>
      </c>
      <c r="F115" s="177">
        <v>7268693</v>
      </c>
      <c r="G115" s="177">
        <v>95368210</v>
      </c>
      <c r="H115" s="263">
        <v>149464983</v>
      </c>
      <c r="I115" s="181">
        <v>1013257546.0631104</v>
      </c>
      <c r="J115" s="24">
        <v>982432596.4570789</v>
      </c>
      <c r="K115" s="24">
        <v>247973007.5608635</v>
      </c>
      <c r="L115" s="24">
        <v>35647116.12988281</v>
      </c>
      <c r="M115" s="24">
        <v>1083474424.9345703</v>
      </c>
      <c r="N115" s="31">
        <v>990613960.0899822</v>
      </c>
      <c r="O115" s="351">
        <v>4353398651.235488</v>
      </c>
    </row>
    <row r="116" ht="12.75">
      <c r="B116" s="357" t="s">
        <v>385</v>
      </c>
    </row>
    <row r="130" spans="5:16" ht="12.75">
      <c r="E130" s="205"/>
      <c r="F130" s="205"/>
      <c r="G130" s="205"/>
      <c r="H130" s="205"/>
      <c r="I130" s="205"/>
      <c r="J130" s="205"/>
      <c r="K130" s="205"/>
      <c r="L130" s="205"/>
      <c r="M130" s="205"/>
      <c r="N130" s="205"/>
      <c r="O130" s="205"/>
      <c r="P130" s="205"/>
    </row>
    <row r="131" spans="5:16" ht="12.75">
      <c r="E131" s="205"/>
      <c r="F131" s="205"/>
      <c r="G131" s="205"/>
      <c r="H131" s="205"/>
      <c r="I131" s="205"/>
      <c r="J131" s="205"/>
      <c r="K131" s="205"/>
      <c r="L131" s="205"/>
      <c r="M131" s="205"/>
      <c r="N131" s="205"/>
      <c r="O131" s="205"/>
      <c r="P131" s="205"/>
    </row>
  </sheetData>
  <sheetProtection/>
  <mergeCells count="6">
    <mergeCell ref="B4:B5"/>
    <mergeCell ref="I61:O61"/>
    <mergeCell ref="C4:H4"/>
    <mergeCell ref="I4:N4"/>
    <mergeCell ref="C61:H61"/>
    <mergeCell ref="B61:B62"/>
  </mergeCells>
  <printOptions/>
  <pageMargins left="0.26" right="0.19" top="0.9" bottom="0.41" header="0.48" footer="0.5"/>
  <pageSetup fitToHeight="1" fitToWidth="1" horizontalDpi="600" verticalDpi="600" orientation="portrait" paperSize="3" scale="49" r:id="rId1"/>
  <colBreaks count="1" manualBreakCount="1">
    <brk id="15" max="110" man="1"/>
  </colBreaks>
</worksheet>
</file>

<file path=xl/worksheets/sheet24.xml><?xml version="1.0" encoding="utf-8"?>
<worksheet xmlns="http://schemas.openxmlformats.org/spreadsheetml/2006/main" xmlns:r="http://schemas.openxmlformats.org/officeDocument/2006/relationships">
  <dimension ref="B2:P61"/>
  <sheetViews>
    <sheetView showGridLines="0" zoomScalePageLayoutView="0" workbookViewId="0" topLeftCell="A1">
      <selection activeCell="A1" sqref="A1"/>
    </sheetView>
  </sheetViews>
  <sheetFormatPr defaultColWidth="9.140625" defaultRowHeight="12.75"/>
  <cols>
    <col min="1" max="1" width="10.7109375" style="0" customWidth="1"/>
    <col min="2" max="2" width="21.140625" style="0" customWidth="1"/>
    <col min="3" max="7" width="21.8515625" style="0" customWidth="1"/>
    <col min="9" max="9" width="12.8515625" style="0" bestFit="1" customWidth="1"/>
    <col min="10" max="10" width="7.28125" style="0" customWidth="1"/>
    <col min="11" max="11" width="11.140625" style="0" customWidth="1"/>
    <col min="12" max="12" width="12.00390625" style="0" bestFit="1" customWidth="1"/>
    <col min="13" max="13" width="11.140625" style="0" customWidth="1"/>
    <col min="14" max="14" width="12.7109375" style="0" bestFit="1" customWidth="1"/>
    <col min="15" max="15" width="6.7109375" style="0" bestFit="1" customWidth="1"/>
    <col min="16" max="16" width="19.28125" style="0" bestFit="1" customWidth="1"/>
    <col min="18" max="18" width="17.8515625" style="0" bestFit="1" customWidth="1"/>
    <col min="19" max="19" width="23.421875" style="0" bestFit="1" customWidth="1"/>
    <col min="21" max="21" width="12.28125" style="0" bestFit="1" customWidth="1"/>
    <col min="24" max="24" width="10.00390625" style="0" bestFit="1" customWidth="1"/>
  </cols>
  <sheetData>
    <row r="2" ht="12.75">
      <c r="B2" s="2" t="s">
        <v>100</v>
      </c>
    </row>
    <row r="3" ht="18" thickBot="1">
      <c r="B3" s="7" t="s">
        <v>359</v>
      </c>
    </row>
    <row r="4" spans="2:7" ht="13.5" thickBot="1">
      <c r="B4" s="211" t="s">
        <v>167</v>
      </c>
      <c r="C4" s="71">
        <v>2008</v>
      </c>
      <c r="D4" s="72">
        <v>2009</v>
      </c>
      <c r="E4" s="72">
        <v>2010</v>
      </c>
      <c r="F4" s="72">
        <v>2011</v>
      </c>
      <c r="G4" s="73">
        <v>2012</v>
      </c>
    </row>
    <row r="5" spans="2:9" ht="12.75">
      <c r="B5" s="127" t="s">
        <v>168</v>
      </c>
      <c r="C5" s="151">
        <v>523648384.0427246</v>
      </c>
      <c r="D5" s="151">
        <v>591492852.9786767</v>
      </c>
      <c r="E5" s="151">
        <v>890121517.3493046</v>
      </c>
      <c r="F5" s="151">
        <v>1040616069.0108032</v>
      </c>
      <c r="G5" s="152">
        <v>1013257546.0631104</v>
      </c>
      <c r="I5" s="454"/>
    </row>
    <row r="6" spans="2:9" ht="12.75">
      <c r="B6" s="101" t="s">
        <v>171</v>
      </c>
      <c r="C6" s="146">
        <v>1350558808.5215847</v>
      </c>
      <c r="D6" s="146">
        <v>1197856338.891116</v>
      </c>
      <c r="E6" s="146">
        <v>1203848656.6288419</v>
      </c>
      <c r="F6" s="146">
        <v>962801607.6304224</v>
      </c>
      <c r="G6" s="154">
        <v>982432596.4570789</v>
      </c>
      <c r="I6" s="454"/>
    </row>
    <row r="7" spans="2:9" ht="12.75">
      <c r="B7" s="101" t="s">
        <v>95</v>
      </c>
      <c r="C7" s="146">
        <v>132661776.31889915</v>
      </c>
      <c r="D7" s="146">
        <v>150078649.2928009</v>
      </c>
      <c r="E7" s="146">
        <v>397683480.9791317</v>
      </c>
      <c r="F7" s="146">
        <v>252824284.39920533</v>
      </c>
      <c r="G7" s="154">
        <v>247973007.5608635</v>
      </c>
      <c r="I7" s="454"/>
    </row>
    <row r="8" spans="2:9" ht="12.75">
      <c r="B8" s="101" t="s">
        <v>170</v>
      </c>
      <c r="C8" s="146">
        <v>72258881.09533691</v>
      </c>
      <c r="D8" s="146">
        <v>78938098.65771484</v>
      </c>
      <c r="E8" s="146">
        <v>72307833.3605957</v>
      </c>
      <c r="F8" s="146">
        <v>72971036.96984863</v>
      </c>
      <c r="G8" s="154">
        <v>35647116.12988281</v>
      </c>
      <c r="I8" s="454"/>
    </row>
    <row r="9" spans="2:9" ht="12.75">
      <c r="B9" s="101" t="s">
        <v>169</v>
      </c>
      <c r="C9" s="146">
        <v>1115912974.1497803</v>
      </c>
      <c r="D9" s="146">
        <v>1098311930.540039</v>
      </c>
      <c r="E9" s="146">
        <v>1140911563.630066</v>
      </c>
      <c r="F9" s="146">
        <v>1113145205.4523926</v>
      </c>
      <c r="G9" s="154">
        <v>1083474424.9345703</v>
      </c>
      <c r="I9" s="454"/>
    </row>
    <row r="10" spans="2:9" ht="12.75">
      <c r="B10" s="101" t="s">
        <v>166</v>
      </c>
      <c r="C10" s="146">
        <v>910092639.467104</v>
      </c>
      <c r="D10" s="146">
        <v>644278341.2060784</v>
      </c>
      <c r="E10" s="146">
        <v>888400204.2873446</v>
      </c>
      <c r="F10" s="146">
        <v>999016185.0130053</v>
      </c>
      <c r="G10" s="154">
        <v>990613960.0899822</v>
      </c>
      <c r="I10" s="454"/>
    </row>
    <row r="11" spans="2:9" ht="13.5" thickBot="1">
      <c r="B11" s="107" t="s">
        <v>5</v>
      </c>
      <c r="C11" s="156">
        <v>4105133463.5954294</v>
      </c>
      <c r="D11" s="156">
        <v>3760956211.566426</v>
      </c>
      <c r="E11" s="156">
        <v>4593273256.235285</v>
      </c>
      <c r="F11" s="156">
        <v>4441374388.4756775</v>
      </c>
      <c r="G11" s="157">
        <v>4353398651.235488</v>
      </c>
      <c r="I11" s="454"/>
    </row>
    <row r="12" ht="12.75">
      <c r="B12" s="357" t="s">
        <v>384</v>
      </c>
    </row>
    <row r="35" ht="12.75" customHeight="1"/>
    <row r="51" ht="12.75">
      <c r="M51" s="3"/>
    </row>
    <row r="52" spans="13:16" ht="12.75">
      <c r="M52" s="3"/>
      <c r="P52" s="217"/>
    </row>
    <row r="53" ht="12.75">
      <c r="M53" s="3"/>
    </row>
    <row r="54" ht="12.75">
      <c r="M54" s="3"/>
    </row>
    <row r="55" ht="12.75">
      <c r="M55" s="3"/>
    </row>
    <row r="56" ht="12.75">
      <c r="M56" s="3"/>
    </row>
    <row r="57" ht="12.75">
      <c r="M57" s="3"/>
    </row>
    <row r="58" ht="12.75">
      <c r="M58" s="3"/>
    </row>
    <row r="59" ht="12.75">
      <c r="M59" s="3"/>
    </row>
    <row r="60" ht="12.75">
      <c r="M60" s="3"/>
    </row>
    <row r="61" ht="12.75">
      <c r="M61" s="3"/>
    </row>
  </sheetData>
  <sheetProtection/>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2:Q60"/>
  <sheetViews>
    <sheetView showGridLines="0" zoomScalePageLayoutView="0" workbookViewId="0" topLeftCell="A1">
      <selection activeCell="A1" sqref="A1"/>
    </sheetView>
  </sheetViews>
  <sheetFormatPr defaultColWidth="9.140625" defaultRowHeight="12.75"/>
  <cols>
    <col min="2" max="2" width="43.28125" style="0" customWidth="1"/>
    <col min="3" max="3" width="9.421875" style="0" customWidth="1"/>
    <col min="4" max="4" width="10.57421875" style="0" customWidth="1"/>
    <col min="5" max="5" width="8.57421875" style="0" customWidth="1"/>
    <col min="6" max="7" width="8.421875" style="0" customWidth="1"/>
    <col min="8" max="8" width="8.57421875" style="0" customWidth="1"/>
    <col min="9" max="9" width="8.421875" style="0" customWidth="1"/>
    <col min="10" max="10" width="8.00390625" style="0" customWidth="1"/>
    <col min="11" max="11" width="8.7109375" style="0" customWidth="1"/>
    <col min="12" max="12" width="8.57421875" style="0" customWidth="1"/>
    <col min="13" max="13" width="8.421875" style="0" customWidth="1"/>
    <col min="14" max="14" width="9.57421875" style="0" customWidth="1"/>
    <col min="16" max="17" width="9.140625" style="8" customWidth="1"/>
    <col min="18" max="18" width="11.00390625" style="0" bestFit="1" customWidth="1"/>
  </cols>
  <sheetData>
    <row r="2" ht="12.75">
      <c r="B2" s="2" t="s">
        <v>100</v>
      </c>
    </row>
    <row r="3" ht="18" thickBot="1">
      <c r="B3" s="7" t="s">
        <v>162</v>
      </c>
    </row>
    <row r="4" spans="2:17" ht="12.75" customHeight="1" thickBot="1">
      <c r="B4" s="484" t="s">
        <v>1</v>
      </c>
      <c r="C4" s="473" t="s">
        <v>2</v>
      </c>
      <c r="D4" s="474"/>
      <c r="E4" s="474"/>
      <c r="F4" s="474"/>
      <c r="G4" s="475"/>
      <c r="H4" s="473" t="s">
        <v>3</v>
      </c>
      <c r="I4" s="474"/>
      <c r="J4" s="474"/>
      <c r="K4" s="475"/>
      <c r="L4" s="473" t="s">
        <v>4</v>
      </c>
      <c r="M4" s="474"/>
      <c r="N4" s="475"/>
      <c r="O4" s="469" t="s">
        <v>105</v>
      </c>
      <c r="P4" s="377"/>
      <c r="Q4" s="377"/>
    </row>
    <row r="5" spans="2:17" ht="39.75" customHeight="1" thickBot="1">
      <c r="B5" s="485"/>
      <c r="C5" s="358" t="s">
        <v>201</v>
      </c>
      <c r="D5" s="359" t="s">
        <v>339</v>
      </c>
      <c r="E5" s="359" t="s">
        <v>120</v>
      </c>
      <c r="F5" s="359" t="s">
        <v>16</v>
      </c>
      <c r="G5" s="360" t="s">
        <v>122</v>
      </c>
      <c r="H5" s="358" t="s">
        <v>123</v>
      </c>
      <c r="I5" s="359" t="s">
        <v>124</v>
      </c>
      <c r="J5" s="359" t="s">
        <v>125</v>
      </c>
      <c r="K5" s="360" t="s">
        <v>126</v>
      </c>
      <c r="L5" s="358" t="s">
        <v>90</v>
      </c>
      <c r="M5" s="359" t="s">
        <v>9</v>
      </c>
      <c r="N5" s="360" t="s">
        <v>121</v>
      </c>
      <c r="O5" s="476"/>
      <c r="P5" s="377"/>
      <c r="Q5" s="377"/>
    </row>
    <row r="6" spans="2:17" ht="12.75">
      <c r="B6" s="209" t="s">
        <v>17</v>
      </c>
      <c r="C6" s="273">
        <v>0</v>
      </c>
      <c r="D6" s="274">
        <v>1.6215227954562443</v>
      </c>
      <c r="E6" s="274">
        <v>2.1813063276957805</v>
      </c>
      <c r="F6" s="274">
        <v>0</v>
      </c>
      <c r="G6" s="275">
        <v>1.64676465378584</v>
      </c>
      <c r="H6" s="273">
        <v>2.1813062077961938</v>
      </c>
      <c r="I6" s="274">
        <v>2.6484254302446737</v>
      </c>
      <c r="J6" s="274">
        <v>0</v>
      </c>
      <c r="K6" s="275">
        <v>2.3709460648283205</v>
      </c>
      <c r="L6" s="273">
        <v>0</v>
      </c>
      <c r="M6" s="274">
        <v>0</v>
      </c>
      <c r="N6" s="275">
        <v>0</v>
      </c>
      <c r="O6" s="384">
        <v>1.831154455307652</v>
      </c>
      <c r="P6" s="378"/>
      <c r="Q6" s="378"/>
    </row>
    <row r="7" spans="2:17" ht="12.75">
      <c r="B7" s="210" t="s">
        <v>18</v>
      </c>
      <c r="C7" s="272">
        <v>0</v>
      </c>
      <c r="D7" s="276">
        <v>1.488367530017568</v>
      </c>
      <c r="E7" s="276">
        <v>0.5572137587849253</v>
      </c>
      <c r="F7" s="276">
        <v>0.578062173140297</v>
      </c>
      <c r="G7" s="277">
        <v>0.582051146327286</v>
      </c>
      <c r="H7" s="272">
        <v>0.5239438663776325</v>
      </c>
      <c r="I7" s="276">
        <v>0.674991541242811</v>
      </c>
      <c r="J7" s="276">
        <v>2.180253009768958</v>
      </c>
      <c r="K7" s="277">
        <v>0.6024582362304755</v>
      </c>
      <c r="L7" s="272">
        <v>0</v>
      </c>
      <c r="M7" s="276">
        <v>0.8868636261082811</v>
      </c>
      <c r="N7" s="277">
        <v>0.8868636261082811</v>
      </c>
      <c r="O7" s="385">
        <v>0.6249912935152289</v>
      </c>
      <c r="P7" s="378"/>
      <c r="Q7" s="378"/>
    </row>
    <row r="8" spans="2:17" ht="12.75">
      <c r="B8" s="210" t="s">
        <v>144</v>
      </c>
      <c r="C8" s="272">
        <v>0</v>
      </c>
      <c r="D8" s="276">
        <v>0.5866900457548498</v>
      </c>
      <c r="E8" s="276">
        <v>0.6107183360895436</v>
      </c>
      <c r="F8" s="276">
        <v>0.603470258029083</v>
      </c>
      <c r="G8" s="277">
        <v>0.5936654973225897</v>
      </c>
      <c r="H8" s="272">
        <v>0.5372714461392138</v>
      </c>
      <c r="I8" s="276">
        <v>0</v>
      </c>
      <c r="J8" s="276">
        <v>0</v>
      </c>
      <c r="K8" s="277">
        <v>0.5372714461392138</v>
      </c>
      <c r="L8" s="272">
        <v>0</v>
      </c>
      <c r="M8" s="276">
        <v>0</v>
      </c>
      <c r="N8" s="277">
        <v>0</v>
      </c>
      <c r="O8" s="385">
        <v>0.5893890794378154</v>
      </c>
      <c r="P8" s="378"/>
      <c r="Q8" s="378"/>
    </row>
    <row r="9" spans="2:17" ht="12.75">
      <c r="B9" s="210" t="s">
        <v>145</v>
      </c>
      <c r="C9" s="272">
        <v>0</v>
      </c>
      <c r="D9" s="276">
        <v>1.4352327593483476</v>
      </c>
      <c r="E9" s="276">
        <v>2.002825157358322</v>
      </c>
      <c r="F9" s="276">
        <v>0.7460378421281717</v>
      </c>
      <c r="G9" s="277">
        <v>1.4256364733957316</v>
      </c>
      <c r="H9" s="272">
        <v>0.5933471933873405</v>
      </c>
      <c r="I9" s="276">
        <v>0</v>
      </c>
      <c r="J9" s="276">
        <v>0</v>
      </c>
      <c r="K9" s="277">
        <v>0.5933471933873405</v>
      </c>
      <c r="L9" s="272">
        <v>0</v>
      </c>
      <c r="M9" s="276">
        <v>0</v>
      </c>
      <c r="N9" s="277">
        <v>0</v>
      </c>
      <c r="O9" s="385">
        <v>1.4130289368079425</v>
      </c>
      <c r="P9" s="378"/>
      <c r="Q9" s="378"/>
    </row>
    <row r="10" spans="2:17" ht="12.75">
      <c r="B10" s="210" t="s">
        <v>19</v>
      </c>
      <c r="C10" s="272">
        <v>0.9068347638076699</v>
      </c>
      <c r="D10" s="276">
        <v>0.4028576051065757</v>
      </c>
      <c r="E10" s="276">
        <v>0.6442586848922118</v>
      </c>
      <c r="F10" s="276">
        <v>0.6542063019333685</v>
      </c>
      <c r="G10" s="277">
        <v>0.5351009411057356</v>
      </c>
      <c r="H10" s="272">
        <v>0.6628965275353813</v>
      </c>
      <c r="I10" s="276">
        <v>0.8160049772907507</v>
      </c>
      <c r="J10" s="276">
        <v>1.65370379978374</v>
      </c>
      <c r="K10" s="277">
        <v>0.7782780715742263</v>
      </c>
      <c r="L10" s="272">
        <v>0</v>
      </c>
      <c r="M10" s="276">
        <v>1.4295650941002394</v>
      </c>
      <c r="N10" s="277">
        <v>1.4295650941002394</v>
      </c>
      <c r="O10" s="385">
        <v>0.6837950065889457</v>
      </c>
      <c r="P10" s="378"/>
      <c r="Q10" s="378"/>
    </row>
    <row r="11" spans="2:17" ht="12.75">
      <c r="B11" s="210" t="s">
        <v>20</v>
      </c>
      <c r="C11" s="272">
        <v>0</v>
      </c>
      <c r="D11" s="276">
        <v>0.41391928284149443</v>
      </c>
      <c r="E11" s="276">
        <v>0.6274769459874577</v>
      </c>
      <c r="F11" s="276">
        <v>0.6056429526456305</v>
      </c>
      <c r="G11" s="277">
        <v>0.5575839824545332</v>
      </c>
      <c r="H11" s="272">
        <v>0.598525393561134</v>
      </c>
      <c r="I11" s="276">
        <v>0.7291311017023351</v>
      </c>
      <c r="J11" s="276">
        <v>1.9740804138492472</v>
      </c>
      <c r="K11" s="277">
        <v>0.6964136148545153</v>
      </c>
      <c r="L11" s="272">
        <v>2.041615099009901</v>
      </c>
      <c r="M11" s="276">
        <v>0.6433071162458134</v>
      </c>
      <c r="N11" s="277">
        <v>0.76730021331614</v>
      </c>
      <c r="O11" s="385">
        <v>0.6064767955634474</v>
      </c>
      <c r="P11" s="378"/>
      <c r="Q11" s="378"/>
    </row>
    <row r="12" spans="2:17" ht="12.75">
      <c r="B12" s="210" t="s">
        <v>176</v>
      </c>
      <c r="C12" s="272">
        <v>0</v>
      </c>
      <c r="D12" s="276">
        <v>0.37629850555024597</v>
      </c>
      <c r="E12" s="276">
        <v>0.3747442381506191</v>
      </c>
      <c r="F12" s="276">
        <v>0.6693520597117072</v>
      </c>
      <c r="G12" s="277">
        <v>0.41819197990193413</v>
      </c>
      <c r="H12" s="272">
        <v>0</v>
      </c>
      <c r="I12" s="276">
        <v>0</v>
      </c>
      <c r="J12" s="276">
        <v>0</v>
      </c>
      <c r="K12" s="277">
        <v>0</v>
      </c>
      <c r="L12" s="272">
        <v>9.37370753323486</v>
      </c>
      <c r="M12" s="276">
        <v>22.490118577075098</v>
      </c>
      <c r="N12" s="277">
        <v>14.983939137785292</v>
      </c>
      <c r="O12" s="385">
        <v>0.4312261611791682</v>
      </c>
      <c r="P12" s="378"/>
      <c r="Q12" s="378"/>
    </row>
    <row r="13" spans="2:17" ht="12.75">
      <c r="B13" s="210" t="s">
        <v>21</v>
      </c>
      <c r="C13" s="272">
        <v>3.0664338305581453</v>
      </c>
      <c r="D13" s="276">
        <v>0.6511011787158928</v>
      </c>
      <c r="E13" s="276">
        <v>0.9273137736197249</v>
      </c>
      <c r="F13" s="276">
        <v>0.9474403614808872</v>
      </c>
      <c r="G13" s="277">
        <v>0.8926033987177195</v>
      </c>
      <c r="H13" s="272">
        <v>0.9427285481336048</v>
      </c>
      <c r="I13" s="276">
        <v>1.2686884239840532</v>
      </c>
      <c r="J13" s="276">
        <v>3.1130972062087876</v>
      </c>
      <c r="K13" s="277">
        <v>1.517860813716531</v>
      </c>
      <c r="L13" s="272">
        <v>6.222721459428614</v>
      </c>
      <c r="M13" s="276">
        <v>2.6041222536292707</v>
      </c>
      <c r="N13" s="277">
        <v>2.835279982888358</v>
      </c>
      <c r="O13" s="385">
        <v>1.3683200236719013</v>
      </c>
      <c r="P13" s="378"/>
      <c r="Q13" s="378"/>
    </row>
    <row r="14" spans="2:17" ht="12.75">
      <c r="B14" s="210" t="s">
        <v>22</v>
      </c>
      <c r="C14" s="272">
        <v>0</v>
      </c>
      <c r="D14" s="276">
        <v>0.45895893304151747</v>
      </c>
      <c r="E14" s="276">
        <v>0.5418101411938044</v>
      </c>
      <c r="F14" s="276">
        <v>0.5776830487845865</v>
      </c>
      <c r="G14" s="277">
        <v>0.510446376240262</v>
      </c>
      <c r="H14" s="272">
        <v>0.5761559400276379</v>
      </c>
      <c r="I14" s="276">
        <v>0.6794591984958087</v>
      </c>
      <c r="J14" s="276">
        <v>2.623827146878297</v>
      </c>
      <c r="K14" s="277">
        <v>0.7038867467633644</v>
      </c>
      <c r="L14" s="272">
        <v>0.9223685367729417</v>
      </c>
      <c r="M14" s="276">
        <v>1.805268065244416</v>
      </c>
      <c r="N14" s="277">
        <v>0.9791349516864996</v>
      </c>
      <c r="O14" s="385">
        <v>0.5573184839227497</v>
      </c>
      <c r="P14" s="378"/>
      <c r="Q14" s="378"/>
    </row>
    <row r="15" spans="2:17" ht="12.75">
      <c r="B15" s="210" t="s">
        <v>146</v>
      </c>
      <c r="C15" s="272">
        <v>3.1911043843970286</v>
      </c>
      <c r="D15" s="276">
        <v>0.5479120431612278</v>
      </c>
      <c r="E15" s="276">
        <v>0.7253825151019299</v>
      </c>
      <c r="F15" s="276">
        <v>0.7234571173110774</v>
      </c>
      <c r="G15" s="277">
        <v>0.672881427292881</v>
      </c>
      <c r="H15" s="272">
        <v>0.7156441833680912</v>
      </c>
      <c r="I15" s="276">
        <v>0.8337284933304143</v>
      </c>
      <c r="J15" s="276">
        <v>4.62138612142442</v>
      </c>
      <c r="K15" s="277">
        <v>0.9317969641158569</v>
      </c>
      <c r="L15" s="272">
        <v>15.960993999870084</v>
      </c>
      <c r="M15" s="276">
        <v>3.910569226094614</v>
      </c>
      <c r="N15" s="277">
        <v>4.279627931261493</v>
      </c>
      <c r="O15" s="385">
        <v>0.7488398498621908</v>
      </c>
      <c r="P15" s="378"/>
      <c r="Q15" s="378"/>
    </row>
    <row r="16" spans="2:17" ht="12.75">
      <c r="B16" s="210" t="s">
        <v>23</v>
      </c>
      <c r="C16" s="272">
        <v>0</v>
      </c>
      <c r="D16" s="276">
        <v>0.23386566055244035</v>
      </c>
      <c r="E16" s="276">
        <v>0.30808217146752387</v>
      </c>
      <c r="F16" s="276">
        <v>0.4715237013254767</v>
      </c>
      <c r="G16" s="277">
        <v>0.26104186971843296</v>
      </c>
      <c r="H16" s="272">
        <v>0.29472034262897095</v>
      </c>
      <c r="I16" s="276">
        <v>0</v>
      </c>
      <c r="J16" s="276">
        <v>0</v>
      </c>
      <c r="K16" s="277">
        <v>0.29472034262897095</v>
      </c>
      <c r="L16" s="272">
        <v>0</v>
      </c>
      <c r="M16" s="276">
        <v>0</v>
      </c>
      <c r="N16" s="277">
        <v>0</v>
      </c>
      <c r="O16" s="385">
        <v>0.2611921272232279</v>
      </c>
      <c r="P16" s="378"/>
      <c r="Q16" s="378"/>
    </row>
    <row r="17" spans="2:17" ht="12.75">
      <c r="B17" s="210" t="s">
        <v>24</v>
      </c>
      <c r="C17" s="272">
        <v>1.7947789142294304</v>
      </c>
      <c r="D17" s="276">
        <v>0.31444890026711075</v>
      </c>
      <c r="E17" s="276">
        <v>0.4694160967374603</v>
      </c>
      <c r="F17" s="276">
        <v>0.4014799159502924</v>
      </c>
      <c r="G17" s="277">
        <v>0.36461154051683287</v>
      </c>
      <c r="H17" s="272">
        <v>0.37016489355052495</v>
      </c>
      <c r="I17" s="276">
        <v>0.9320704080818285</v>
      </c>
      <c r="J17" s="276">
        <v>1.0120017890139794</v>
      </c>
      <c r="K17" s="277">
        <v>0.5549320193283463</v>
      </c>
      <c r="L17" s="272">
        <v>0.7160444000588159</v>
      </c>
      <c r="M17" s="276">
        <v>0.6868585127228476</v>
      </c>
      <c r="N17" s="277">
        <v>0.6870280818880444</v>
      </c>
      <c r="O17" s="385">
        <v>0.39823184675435375</v>
      </c>
      <c r="P17" s="378"/>
      <c r="Q17" s="378"/>
    </row>
    <row r="18" spans="2:17" ht="12.75">
      <c r="B18" s="210" t="s">
        <v>25</v>
      </c>
      <c r="C18" s="272">
        <v>1.1014513417119565</v>
      </c>
      <c r="D18" s="276">
        <v>0.5832681576810618</v>
      </c>
      <c r="E18" s="276">
        <v>0.6101322227446508</v>
      </c>
      <c r="F18" s="276">
        <v>0.7038758931280465</v>
      </c>
      <c r="G18" s="277">
        <v>0.6289204857437355</v>
      </c>
      <c r="H18" s="272">
        <v>0.6223826232193693</v>
      </c>
      <c r="I18" s="276">
        <v>0.7581830483596325</v>
      </c>
      <c r="J18" s="276">
        <v>3.058170762675125</v>
      </c>
      <c r="K18" s="277">
        <v>0.6996820602677736</v>
      </c>
      <c r="L18" s="272">
        <v>13.47</v>
      </c>
      <c r="M18" s="276">
        <v>1.6762523329453765</v>
      </c>
      <c r="N18" s="277">
        <v>1.6765842698379383</v>
      </c>
      <c r="O18" s="385">
        <v>0.7367217224761528</v>
      </c>
      <c r="P18" s="378"/>
      <c r="Q18" s="378"/>
    </row>
    <row r="19" spans="2:17" ht="12.75">
      <c r="B19" s="210" t="s">
        <v>26</v>
      </c>
      <c r="C19" s="272">
        <v>0</v>
      </c>
      <c r="D19" s="276">
        <v>1.1363419119100258</v>
      </c>
      <c r="E19" s="276">
        <v>1.2635579178347431</v>
      </c>
      <c r="F19" s="276">
        <v>1.4524563257167902</v>
      </c>
      <c r="G19" s="277">
        <v>1.334710213827543</v>
      </c>
      <c r="H19" s="272">
        <v>1.1171404597101753</v>
      </c>
      <c r="I19" s="276">
        <v>1.7178376218190834</v>
      </c>
      <c r="J19" s="276">
        <v>2.707627576365082</v>
      </c>
      <c r="K19" s="277">
        <v>1.5616742614707961</v>
      </c>
      <c r="L19" s="272">
        <v>2.6048337973271947</v>
      </c>
      <c r="M19" s="276">
        <v>2.251888956388593</v>
      </c>
      <c r="N19" s="277">
        <v>2.2671231611748084</v>
      </c>
      <c r="O19" s="385">
        <v>1.4043051726561249</v>
      </c>
      <c r="P19" s="378"/>
      <c r="Q19" s="378"/>
    </row>
    <row r="20" spans="2:17" ht="12.75">
      <c r="B20" s="210" t="s">
        <v>27</v>
      </c>
      <c r="C20" s="272">
        <v>2.2318672239667197</v>
      </c>
      <c r="D20" s="276">
        <v>0.6256644248018974</v>
      </c>
      <c r="E20" s="276">
        <v>0.777857607473551</v>
      </c>
      <c r="F20" s="276">
        <v>0.7148578171294276</v>
      </c>
      <c r="G20" s="277">
        <v>0.6981364764572443</v>
      </c>
      <c r="H20" s="272">
        <v>0.6930739428350262</v>
      </c>
      <c r="I20" s="276">
        <v>1.1376061837268565</v>
      </c>
      <c r="J20" s="276">
        <v>3.874612150570388</v>
      </c>
      <c r="K20" s="277">
        <v>1.1179516932036726</v>
      </c>
      <c r="L20" s="272">
        <v>3.942813192244477</v>
      </c>
      <c r="M20" s="276">
        <v>1.7795235762866977</v>
      </c>
      <c r="N20" s="277">
        <v>1.8511799209273707</v>
      </c>
      <c r="O20" s="385">
        <v>0.9778234470199997</v>
      </c>
      <c r="P20" s="378"/>
      <c r="Q20" s="378"/>
    </row>
    <row r="21" spans="2:17" ht="12.75">
      <c r="B21" s="210" t="s">
        <v>28</v>
      </c>
      <c r="C21" s="272">
        <v>0</v>
      </c>
      <c r="D21" s="276">
        <v>0.42169896499345494</v>
      </c>
      <c r="E21" s="276">
        <v>0.5546470978476823</v>
      </c>
      <c r="F21" s="276">
        <v>0.6163581527059069</v>
      </c>
      <c r="G21" s="277">
        <v>0.5310929017317234</v>
      </c>
      <c r="H21" s="272">
        <v>0.5732000476713613</v>
      </c>
      <c r="I21" s="276">
        <v>0.7284230592648823</v>
      </c>
      <c r="J21" s="276">
        <v>1.1029273720093205</v>
      </c>
      <c r="K21" s="277">
        <v>0.68264853064485</v>
      </c>
      <c r="L21" s="272">
        <v>1.6922630749308474</v>
      </c>
      <c r="M21" s="276">
        <v>4.911601380759418</v>
      </c>
      <c r="N21" s="277">
        <v>2.7352178632682698</v>
      </c>
      <c r="O21" s="385">
        <v>0.5771660126482155</v>
      </c>
      <c r="P21" s="378"/>
      <c r="Q21" s="378"/>
    </row>
    <row r="22" spans="2:17" ht="12.75">
      <c r="B22" s="210" t="s">
        <v>29</v>
      </c>
      <c r="C22" s="272">
        <v>0</v>
      </c>
      <c r="D22" s="276">
        <v>0.25399400106475145</v>
      </c>
      <c r="E22" s="276">
        <v>0.4695678939380922</v>
      </c>
      <c r="F22" s="276">
        <v>0.3253345315794786</v>
      </c>
      <c r="G22" s="277">
        <v>0.2768245783718312</v>
      </c>
      <c r="H22" s="272">
        <v>0.5235174127571791</v>
      </c>
      <c r="I22" s="276">
        <v>1.2341425391243903</v>
      </c>
      <c r="J22" s="276">
        <v>1.104609243595473</v>
      </c>
      <c r="K22" s="277">
        <v>0.5733650800574538</v>
      </c>
      <c r="L22" s="272">
        <v>0</v>
      </c>
      <c r="M22" s="276">
        <v>1.3224857968703279</v>
      </c>
      <c r="N22" s="277">
        <v>1.3224857968703279</v>
      </c>
      <c r="O22" s="385">
        <v>0.286552584082531</v>
      </c>
      <c r="P22" s="378"/>
      <c r="Q22" s="378"/>
    </row>
    <row r="23" spans="2:17" ht="12.75">
      <c r="B23" s="210" t="s">
        <v>30</v>
      </c>
      <c r="C23" s="272">
        <v>0.5114972497401128</v>
      </c>
      <c r="D23" s="276">
        <v>0.43317565893711213</v>
      </c>
      <c r="E23" s="276">
        <v>0.45798349858895915</v>
      </c>
      <c r="F23" s="276">
        <v>0.5278824509861916</v>
      </c>
      <c r="G23" s="277">
        <v>0.4529787282094164</v>
      </c>
      <c r="H23" s="272">
        <v>0.4444935045162534</v>
      </c>
      <c r="I23" s="276">
        <v>0.7579107210867979</v>
      </c>
      <c r="J23" s="276">
        <v>1.5857578119774964</v>
      </c>
      <c r="K23" s="277">
        <v>0.6963535753941948</v>
      </c>
      <c r="L23" s="272">
        <v>1.00489028493533</v>
      </c>
      <c r="M23" s="276">
        <v>1.8068239027862643</v>
      </c>
      <c r="N23" s="277">
        <v>1.6646486397595217</v>
      </c>
      <c r="O23" s="385">
        <v>0.5609641859966453</v>
      </c>
      <c r="P23" s="378"/>
      <c r="Q23" s="378"/>
    </row>
    <row r="24" spans="2:17" ht="12.75">
      <c r="B24" s="210" t="s">
        <v>31</v>
      </c>
      <c r="C24" s="272">
        <v>0</v>
      </c>
      <c r="D24" s="276">
        <v>0.4071217883759999</v>
      </c>
      <c r="E24" s="276">
        <v>0.5134216241112872</v>
      </c>
      <c r="F24" s="276">
        <v>0.5791350578923922</v>
      </c>
      <c r="G24" s="277">
        <v>0.5126770086030664</v>
      </c>
      <c r="H24" s="272">
        <v>0.5643560068929607</v>
      </c>
      <c r="I24" s="276">
        <v>1.3609173333789881</v>
      </c>
      <c r="J24" s="276">
        <v>2.498795649681859</v>
      </c>
      <c r="K24" s="277">
        <v>1.000092255316895</v>
      </c>
      <c r="L24" s="272">
        <v>0.5470900456032646</v>
      </c>
      <c r="M24" s="276">
        <v>2.7244527430266032</v>
      </c>
      <c r="N24" s="277">
        <v>2.6649653085155935</v>
      </c>
      <c r="O24" s="385">
        <v>0.6056798300510621</v>
      </c>
      <c r="P24" s="378"/>
      <c r="Q24" s="378"/>
    </row>
    <row r="25" spans="2:17" ht="12.75">
      <c r="B25" s="210" t="s">
        <v>32</v>
      </c>
      <c r="C25" s="272">
        <v>0</v>
      </c>
      <c r="D25" s="276">
        <v>0.40124110879203817</v>
      </c>
      <c r="E25" s="276">
        <v>0.45066641198258006</v>
      </c>
      <c r="F25" s="276">
        <v>0.7112674483947902</v>
      </c>
      <c r="G25" s="277">
        <v>0.4159796791375901</v>
      </c>
      <c r="H25" s="272">
        <v>0</v>
      </c>
      <c r="I25" s="276">
        <v>0</v>
      </c>
      <c r="J25" s="276">
        <v>0</v>
      </c>
      <c r="K25" s="277">
        <v>0</v>
      </c>
      <c r="L25" s="272">
        <v>0</v>
      </c>
      <c r="M25" s="276">
        <v>0</v>
      </c>
      <c r="N25" s="277">
        <v>0</v>
      </c>
      <c r="O25" s="385">
        <v>0.4159796791375901</v>
      </c>
      <c r="P25" s="378"/>
      <c r="Q25" s="378"/>
    </row>
    <row r="26" spans="2:17" ht="12.75">
      <c r="B26" s="210" t="s">
        <v>33</v>
      </c>
      <c r="C26" s="272">
        <v>0</v>
      </c>
      <c r="D26" s="276">
        <v>0</v>
      </c>
      <c r="E26" s="276">
        <v>1.9626118785651154</v>
      </c>
      <c r="F26" s="276">
        <v>1.0926001810928279</v>
      </c>
      <c r="G26" s="277">
        <v>1.0995220567968655</v>
      </c>
      <c r="H26" s="272">
        <v>1.942464099279549</v>
      </c>
      <c r="I26" s="276">
        <v>0</v>
      </c>
      <c r="J26" s="276">
        <v>0</v>
      </c>
      <c r="K26" s="277">
        <v>1.942464099279549</v>
      </c>
      <c r="L26" s="272">
        <v>0</v>
      </c>
      <c r="M26" s="276">
        <v>0</v>
      </c>
      <c r="N26" s="277">
        <v>0</v>
      </c>
      <c r="O26" s="385">
        <v>1.1061036627407654</v>
      </c>
      <c r="P26" s="378"/>
      <c r="Q26" s="378"/>
    </row>
    <row r="27" spans="2:17" ht="12.75">
      <c r="B27" s="210" t="s">
        <v>181</v>
      </c>
      <c r="C27" s="272">
        <v>0</v>
      </c>
      <c r="D27" s="276">
        <v>1.2410353972097314</v>
      </c>
      <c r="E27" s="276">
        <v>0</v>
      </c>
      <c r="F27" s="276">
        <v>0</v>
      </c>
      <c r="G27" s="277">
        <v>1.2410353972097314</v>
      </c>
      <c r="H27" s="272">
        <v>0</v>
      </c>
      <c r="I27" s="276">
        <v>0</v>
      </c>
      <c r="J27" s="276">
        <v>0</v>
      </c>
      <c r="K27" s="277">
        <v>0</v>
      </c>
      <c r="L27" s="272">
        <v>0</v>
      </c>
      <c r="M27" s="276">
        <v>0</v>
      </c>
      <c r="N27" s="277">
        <v>0</v>
      </c>
      <c r="O27" s="385">
        <v>1.2410353972097314</v>
      </c>
      <c r="P27" s="378"/>
      <c r="Q27" s="378"/>
    </row>
    <row r="28" spans="2:17" ht="12.75">
      <c r="B28" s="210" t="s">
        <v>207</v>
      </c>
      <c r="C28" s="272">
        <v>0</v>
      </c>
      <c r="D28" s="276">
        <v>0.44401136184314344</v>
      </c>
      <c r="E28" s="276">
        <v>0</v>
      </c>
      <c r="F28" s="276">
        <v>1.0666361869927992</v>
      </c>
      <c r="G28" s="277">
        <v>0.578733244299352</v>
      </c>
      <c r="H28" s="272">
        <v>0</v>
      </c>
      <c r="I28" s="276">
        <v>0</v>
      </c>
      <c r="J28" s="276">
        <v>0</v>
      </c>
      <c r="K28" s="277">
        <v>0</v>
      </c>
      <c r="L28" s="272">
        <v>0</v>
      </c>
      <c r="M28" s="276">
        <v>0</v>
      </c>
      <c r="N28" s="277">
        <v>0</v>
      </c>
      <c r="O28" s="385">
        <v>0.578733244299352</v>
      </c>
      <c r="P28" s="378"/>
      <c r="Q28" s="378"/>
    </row>
    <row r="29" spans="2:17" ht="12.75">
      <c r="B29" s="210" t="s">
        <v>177</v>
      </c>
      <c r="C29" s="272">
        <v>0</v>
      </c>
      <c r="D29" s="276">
        <v>5.710846673874628</v>
      </c>
      <c r="E29" s="276">
        <v>2.1301630723554754</v>
      </c>
      <c r="F29" s="276">
        <v>0</v>
      </c>
      <c r="G29" s="277">
        <v>2.396130657357959</v>
      </c>
      <c r="H29" s="272">
        <v>0</v>
      </c>
      <c r="I29" s="276">
        <v>1.800745337851575</v>
      </c>
      <c r="J29" s="276">
        <v>0</v>
      </c>
      <c r="K29" s="277">
        <v>1.800745337851575</v>
      </c>
      <c r="L29" s="272">
        <v>0</v>
      </c>
      <c r="M29" s="276">
        <v>0</v>
      </c>
      <c r="N29" s="277">
        <v>0</v>
      </c>
      <c r="O29" s="385">
        <v>2.212545263311123</v>
      </c>
      <c r="P29" s="378"/>
      <c r="Q29" s="378"/>
    </row>
    <row r="30" spans="2:17" ht="12.75">
      <c r="B30" s="210" t="s">
        <v>34</v>
      </c>
      <c r="C30" s="272">
        <v>0</v>
      </c>
      <c r="D30" s="276">
        <v>0.469040867826596</v>
      </c>
      <c r="E30" s="276">
        <v>0.6731719376245463</v>
      </c>
      <c r="F30" s="276">
        <v>0.6848597395208179</v>
      </c>
      <c r="G30" s="277">
        <v>0.5413560140682151</v>
      </c>
      <c r="H30" s="272">
        <v>0.6615213492597625</v>
      </c>
      <c r="I30" s="276">
        <v>1.2700318664071306</v>
      </c>
      <c r="J30" s="276">
        <v>3.7799302595893063</v>
      </c>
      <c r="K30" s="277">
        <v>0.8563582859552129</v>
      </c>
      <c r="L30" s="272">
        <v>0</v>
      </c>
      <c r="M30" s="276">
        <v>1.400940914296326</v>
      </c>
      <c r="N30" s="277">
        <v>1.400940914296326</v>
      </c>
      <c r="O30" s="385">
        <v>0.5681527304106297</v>
      </c>
      <c r="P30" s="378"/>
      <c r="Q30" s="378"/>
    </row>
    <row r="31" spans="2:17" ht="12.75">
      <c r="B31" s="210" t="s">
        <v>35</v>
      </c>
      <c r="C31" s="272">
        <v>0</v>
      </c>
      <c r="D31" s="276">
        <v>0.5771690249049625</v>
      </c>
      <c r="E31" s="276">
        <v>0.9494023250833463</v>
      </c>
      <c r="F31" s="276">
        <v>1.4877587979235696</v>
      </c>
      <c r="G31" s="277">
        <v>0.9044154874028834</v>
      </c>
      <c r="H31" s="272">
        <v>0.8466452322472419</v>
      </c>
      <c r="I31" s="276">
        <v>0.575611929496909</v>
      </c>
      <c r="J31" s="276">
        <v>1.9755149069519895</v>
      </c>
      <c r="K31" s="277">
        <v>1.18964777257462</v>
      </c>
      <c r="L31" s="272">
        <v>0</v>
      </c>
      <c r="M31" s="276">
        <v>0</v>
      </c>
      <c r="N31" s="277">
        <v>0</v>
      </c>
      <c r="O31" s="385">
        <v>1.101677371571563</v>
      </c>
      <c r="P31" s="378"/>
      <c r="Q31" s="378"/>
    </row>
    <row r="32" spans="2:17" ht="12.75">
      <c r="B32" s="210" t="s">
        <v>36</v>
      </c>
      <c r="C32" s="272">
        <v>0</v>
      </c>
      <c r="D32" s="276">
        <v>0.6011610811620225</v>
      </c>
      <c r="E32" s="276">
        <v>0.19372773510710742</v>
      </c>
      <c r="F32" s="276">
        <v>0</v>
      </c>
      <c r="G32" s="277">
        <v>0.4220346552878234</v>
      </c>
      <c r="H32" s="272">
        <v>0.1937277351072936</v>
      </c>
      <c r="I32" s="276">
        <v>0</v>
      </c>
      <c r="J32" s="276">
        <v>2.126413838988689</v>
      </c>
      <c r="K32" s="277">
        <v>1.4712255326286383</v>
      </c>
      <c r="L32" s="272">
        <v>0</v>
      </c>
      <c r="M32" s="276">
        <v>1.8802395209580838</v>
      </c>
      <c r="N32" s="277">
        <v>1.8802395209580838</v>
      </c>
      <c r="O32" s="385">
        <v>0.7008746637456951</v>
      </c>
      <c r="P32" s="378"/>
      <c r="Q32" s="378"/>
    </row>
    <row r="33" spans="2:17" ht="12.75">
      <c r="B33" s="210" t="s">
        <v>37</v>
      </c>
      <c r="C33" s="272">
        <v>1.532311930335503</v>
      </c>
      <c r="D33" s="276">
        <v>0.6878181291195313</v>
      </c>
      <c r="E33" s="276">
        <v>0.9881540600724741</v>
      </c>
      <c r="F33" s="276">
        <v>0.8366024306482636</v>
      </c>
      <c r="G33" s="277">
        <v>0.8535455292086925</v>
      </c>
      <c r="H33" s="272">
        <v>0.8964767096294732</v>
      </c>
      <c r="I33" s="276">
        <v>1.2009353853193967</v>
      </c>
      <c r="J33" s="276">
        <v>4.654498348733031</v>
      </c>
      <c r="K33" s="277">
        <v>1.3979469987822746</v>
      </c>
      <c r="L33" s="272">
        <v>7.477016152470516</v>
      </c>
      <c r="M33" s="276">
        <v>2.0747948948429213</v>
      </c>
      <c r="N33" s="277">
        <v>2.325419220669224</v>
      </c>
      <c r="O33" s="385">
        <v>1.2031550278219858</v>
      </c>
      <c r="P33" s="378"/>
      <c r="Q33" s="378"/>
    </row>
    <row r="34" spans="2:17" ht="12.75">
      <c r="B34" s="210" t="s">
        <v>184</v>
      </c>
      <c r="C34" s="272">
        <v>0</v>
      </c>
      <c r="D34" s="276">
        <v>0.6757829531954072</v>
      </c>
      <c r="E34" s="276">
        <v>0.7930937894505353</v>
      </c>
      <c r="F34" s="276">
        <v>0.8517367980860813</v>
      </c>
      <c r="G34" s="277">
        <v>0.7676019050750658</v>
      </c>
      <c r="H34" s="272">
        <v>0.8465146276195262</v>
      </c>
      <c r="I34" s="276">
        <v>0.6411531427941449</v>
      </c>
      <c r="J34" s="276">
        <v>1.4198979803425538</v>
      </c>
      <c r="K34" s="277">
        <v>0.9555609798687174</v>
      </c>
      <c r="L34" s="272">
        <v>0</v>
      </c>
      <c r="M34" s="276">
        <v>0</v>
      </c>
      <c r="N34" s="277">
        <v>0</v>
      </c>
      <c r="O34" s="385">
        <v>0.8472525570786231</v>
      </c>
      <c r="P34" s="378"/>
      <c r="Q34" s="378"/>
    </row>
    <row r="35" spans="2:17" ht="12.75">
      <c r="B35" s="210" t="s">
        <v>147</v>
      </c>
      <c r="C35" s="272">
        <v>0</v>
      </c>
      <c r="D35" s="276">
        <v>0</v>
      </c>
      <c r="E35" s="276">
        <v>0.7954577056778679</v>
      </c>
      <c r="F35" s="276">
        <v>1.0701119925338312</v>
      </c>
      <c r="G35" s="277">
        <v>0.840976760372762</v>
      </c>
      <c r="H35" s="272">
        <v>1.7158716755635748</v>
      </c>
      <c r="I35" s="276">
        <v>1.5541363472382426</v>
      </c>
      <c r="J35" s="276">
        <v>6.928265524625267</v>
      </c>
      <c r="K35" s="277">
        <v>1.9467411057374961</v>
      </c>
      <c r="L35" s="272">
        <v>0</v>
      </c>
      <c r="M35" s="276">
        <v>0</v>
      </c>
      <c r="N35" s="277">
        <v>0</v>
      </c>
      <c r="O35" s="385">
        <v>1.2727958361120482</v>
      </c>
      <c r="P35" s="378"/>
      <c r="Q35" s="378"/>
    </row>
    <row r="36" spans="2:17" ht="12.75">
      <c r="B36" s="210" t="s">
        <v>38</v>
      </c>
      <c r="C36" s="272">
        <v>0</v>
      </c>
      <c r="D36" s="276">
        <v>0.38607109107655263</v>
      </c>
      <c r="E36" s="276">
        <v>0</v>
      </c>
      <c r="F36" s="276">
        <v>0.6007681879801174</v>
      </c>
      <c r="G36" s="277">
        <v>0.4046528908767257</v>
      </c>
      <c r="H36" s="272">
        <v>0</v>
      </c>
      <c r="I36" s="276">
        <v>0</v>
      </c>
      <c r="J36" s="276">
        <v>0</v>
      </c>
      <c r="K36" s="277">
        <v>0</v>
      </c>
      <c r="L36" s="272">
        <v>0</v>
      </c>
      <c r="M36" s="276">
        <v>0</v>
      </c>
      <c r="N36" s="277">
        <v>0</v>
      </c>
      <c r="O36" s="385">
        <v>0.4046528908767257</v>
      </c>
      <c r="P36" s="378"/>
      <c r="Q36" s="378"/>
    </row>
    <row r="37" spans="2:17" ht="12.75">
      <c r="B37" s="210" t="s">
        <v>39</v>
      </c>
      <c r="C37" s="272">
        <v>0</v>
      </c>
      <c r="D37" s="276">
        <v>0.48644364504972015</v>
      </c>
      <c r="E37" s="276">
        <v>1.150349736657948</v>
      </c>
      <c r="F37" s="276">
        <v>0.7063207664318704</v>
      </c>
      <c r="G37" s="277">
        <v>0.8331054029918249</v>
      </c>
      <c r="H37" s="272">
        <v>0.6589870656315624</v>
      </c>
      <c r="I37" s="276">
        <v>1.8098403678085222</v>
      </c>
      <c r="J37" s="276">
        <v>2.240701414915666</v>
      </c>
      <c r="K37" s="277">
        <v>1.669604563801455</v>
      </c>
      <c r="L37" s="272">
        <v>3.7968279465624435</v>
      </c>
      <c r="M37" s="276">
        <v>6.328757343231873</v>
      </c>
      <c r="N37" s="277">
        <v>6.037672503376045</v>
      </c>
      <c r="O37" s="385">
        <v>1.4952437298193828</v>
      </c>
      <c r="P37" s="378"/>
      <c r="Q37" s="378"/>
    </row>
    <row r="38" spans="2:17" ht="12.75">
      <c r="B38" s="210" t="s">
        <v>208</v>
      </c>
      <c r="C38" s="272">
        <v>0</v>
      </c>
      <c r="D38" s="276">
        <v>0</v>
      </c>
      <c r="E38" s="276">
        <v>0.8326555023923445</v>
      </c>
      <c r="F38" s="276">
        <v>0.6913205638793168</v>
      </c>
      <c r="G38" s="277">
        <v>0.7779896818995031</v>
      </c>
      <c r="H38" s="272">
        <v>0</v>
      </c>
      <c r="I38" s="276">
        <v>0</v>
      </c>
      <c r="J38" s="276">
        <v>0</v>
      </c>
      <c r="K38" s="277">
        <v>0</v>
      </c>
      <c r="L38" s="272">
        <v>0</v>
      </c>
      <c r="M38" s="276">
        <v>0</v>
      </c>
      <c r="N38" s="277">
        <v>0</v>
      </c>
      <c r="O38" s="385">
        <v>0.7779896818995031</v>
      </c>
      <c r="P38" s="378"/>
      <c r="Q38" s="378"/>
    </row>
    <row r="39" spans="2:17" ht="12.75">
      <c r="B39" s="210" t="s">
        <v>148</v>
      </c>
      <c r="C39" s="272">
        <v>0</v>
      </c>
      <c r="D39" s="276">
        <v>0.3582935597085568</v>
      </c>
      <c r="E39" s="276">
        <v>0.4452484750746173</v>
      </c>
      <c r="F39" s="276">
        <v>0.7541668277355575</v>
      </c>
      <c r="G39" s="277">
        <v>0.4841013048693194</v>
      </c>
      <c r="H39" s="272">
        <v>0.4452484915172697</v>
      </c>
      <c r="I39" s="276">
        <v>0</v>
      </c>
      <c r="J39" s="276">
        <v>1.2091083373466958</v>
      </c>
      <c r="K39" s="277">
        <v>1.145409063436508</v>
      </c>
      <c r="L39" s="272">
        <v>0</v>
      </c>
      <c r="M39" s="276">
        <v>0</v>
      </c>
      <c r="N39" s="277">
        <v>0</v>
      </c>
      <c r="O39" s="385">
        <v>0.6210166433682995</v>
      </c>
      <c r="P39" s="378"/>
      <c r="Q39" s="378"/>
    </row>
    <row r="40" spans="2:17" ht="12.75">
      <c r="B40" s="210" t="s">
        <v>40</v>
      </c>
      <c r="C40" s="272">
        <v>0</v>
      </c>
      <c r="D40" s="276">
        <v>0.37741918744856834</v>
      </c>
      <c r="E40" s="276">
        <v>0.5906677438810167</v>
      </c>
      <c r="F40" s="276">
        <v>0.5031742500976244</v>
      </c>
      <c r="G40" s="277">
        <v>0.3903821754376572</v>
      </c>
      <c r="H40" s="272">
        <v>0.5027930179699199</v>
      </c>
      <c r="I40" s="276">
        <v>1.6542908888269714</v>
      </c>
      <c r="J40" s="276">
        <v>0</v>
      </c>
      <c r="K40" s="277">
        <v>0.8963002322074604</v>
      </c>
      <c r="L40" s="272">
        <v>0</v>
      </c>
      <c r="M40" s="276">
        <v>0</v>
      </c>
      <c r="N40" s="277">
        <v>0</v>
      </c>
      <c r="O40" s="385">
        <v>0.3909554169582675</v>
      </c>
      <c r="P40" s="378"/>
      <c r="Q40" s="378"/>
    </row>
    <row r="41" spans="2:17" ht="12.75">
      <c r="B41" s="210" t="s">
        <v>41</v>
      </c>
      <c r="C41" s="272">
        <v>0</v>
      </c>
      <c r="D41" s="276">
        <v>0.532554721251065</v>
      </c>
      <c r="E41" s="276">
        <v>0.5067207759429548</v>
      </c>
      <c r="F41" s="276">
        <v>0.5837612784116059</v>
      </c>
      <c r="G41" s="277">
        <v>0.574162506067798</v>
      </c>
      <c r="H41" s="272">
        <v>0.5225297697557928</v>
      </c>
      <c r="I41" s="276">
        <v>0</v>
      </c>
      <c r="J41" s="276">
        <v>0</v>
      </c>
      <c r="K41" s="277">
        <v>0.5225297697557928</v>
      </c>
      <c r="L41" s="272">
        <v>0</v>
      </c>
      <c r="M41" s="276">
        <v>1.153294003577652</v>
      </c>
      <c r="N41" s="277">
        <v>1.153294003577652</v>
      </c>
      <c r="O41" s="385">
        <v>0.5788778420824177</v>
      </c>
      <c r="P41" s="378"/>
      <c r="Q41" s="378"/>
    </row>
    <row r="42" spans="2:17" ht="12.75">
      <c r="B42" s="210" t="s">
        <v>42</v>
      </c>
      <c r="C42" s="272">
        <v>0</v>
      </c>
      <c r="D42" s="276">
        <v>0.3830872766460929</v>
      </c>
      <c r="E42" s="276">
        <v>0.4887609875655397</v>
      </c>
      <c r="F42" s="276">
        <v>0.52110274804607</v>
      </c>
      <c r="G42" s="277">
        <v>0.4089140838419798</v>
      </c>
      <c r="H42" s="272">
        <v>0.46322205249172743</v>
      </c>
      <c r="I42" s="276">
        <v>0.9519446858499719</v>
      </c>
      <c r="J42" s="276">
        <v>0</v>
      </c>
      <c r="K42" s="277">
        <v>0.6559100808177631</v>
      </c>
      <c r="L42" s="272">
        <v>0</v>
      </c>
      <c r="M42" s="276">
        <v>0</v>
      </c>
      <c r="N42" s="277">
        <v>0</v>
      </c>
      <c r="O42" s="385">
        <v>0.4109303989043544</v>
      </c>
      <c r="P42" s="378"/>
      <c r="Q42" s="378"/>
    </row>
    <row r="43" spans="2:17" ht="12.75">
      <c r="B43" s="210" t="s">
        <v>43</v>
      </c>
      <c r="C43" s="272">
        <v>3.603350779776767</v>
      </c>
      <c r="D43" s="276">
        <v>1.9965753300484514</v>
      </c>
      <c r="E43" s="276">
        <v>2.2973502400776526</v>
      </c>
      <c r="F43" s="276">
        <v>1.8499273938469132</v>
      </c>
      <c r="G43" s="277">
        <v>2.170270525652955</v>
      </c>
      <c r="H43" s="272">
        <v>1.657869951588638</v>
      </c>
      <c r="I43" s="276">
        <v>4.230100508343302</v>
      </c>
      <c r="J43" s="276">
        <v>4.697235684684896</v>
      </c>
      <c r="K43" s="277">
        <v>2.4918311426844513</v>
      </c>
      <c r="L43" s="272">
        <v>0</v>
      </c>
      <c r="M43" s="276">
        <v>1.2735463208751887</v>
      </c>
      <c r="N43" s="277">
        <v>1.2735463208751887</v>
      </c>
      <c r="O43" s="385">
        <v>2.2962298652982183</v>
      </c>
      <c r="P43" s="378"/>
      <c r="Q43" s="378"/>
    </row>
    <row r="44" spans="2:17" ht="12.75">
      <c r="B44" s="210" t="s">
        <v>44</v>
      </c>
      <c r="C44" s="272">
        <v>0</v>
      </c>
      <c r="D44" s="276">
        <v>0.39116372392624704</v>
      </c>
      <c r="E44" s="276">
        <v>0.5239979924690614</v>
      </c>
      <c r="F44" s="276">
        <v>0.47719472352039033</v>
      </c>
      <c r="G44" s="277">
        <v>0.42240183769542716</v>
      </c>
      <c r="H44" s="272">
        <v>0.4736443338462393</v>
      </c>
      <c r="I44" s="276">
        <v>0.7764534254875143</v>
      </c>
      <c r="J44" s="276">
        <v>1.805893754867152</v>
      </c>
      <c r="K44" s="277">
        <v>1.280845569703188</v>
      </c>
      <c r="L44" s="272">
        <v>0</v>
      </c>
      <c r="M44" s="276">
        <v>8.81927973017082</v>
      </c>
      <c r="N44" s="277">
        <v>8.81927973017082</v>
      </c>
      <c r="O44" s="385">
        <v>0.4762458526026713</v>
      </c>
      <c r="P44" s="378"/>
      <c r="Q44" s="378"/>
    </row>
    <row r="45" spans="2:17" ht="12.75">
      <c r="B45" s="210" t="s">
        <v>45</v>
      </c>
      <c r="C45" s="272">
        <v>0</v>
      </c>
      <c r="D45" s="276">
        <v>0.37522834951870393</v>
      </c>
      <c r="E45" s="276">
        <v>0.49319163564780855</v>
      </c>
      <c r="F45" s="276">
        <v>0.5568635531068803</v>
      </c>
      <c r="G45" s="277">
        <v>0.46647796898110405</v>
      </c>
      <c r="H45" s="272">
        <v>0.5083661036090025</v>
      </c>
      <c r="I45" s="276">
        <v>0.8940540484531935</v>
      </c>
      <c r="J45" s="276">
        <v>0.687648772565729</v>
      </c>
      <c r="K45" s="277">
        <v>0.6828569204472508</v>
      </c>
      <c r="L45" s="272">
        <v>0</v>
      </c>
      <c r="M45" s="276">
        <v>0</v>
      </c>
      <c r="N45" s="277">
        <v>0</v>
      </c>
      <c r="O45" s="385">
        <v>0.5788552788766523</v>
      </c>
      <c r="P45" s="378"/>
      <c r="Q45" s="378"/>
    </row>
    <row r="46" spans="2:17" ht="12.75">
      <c r="B46" s="210" t="s">
        <v>46</v>
      </c>
      <c r="C46" s="272">
        <v>0</v>
      </c>
      <c r="D46" s="276">
        <v>1.2046209676440784</v>
      </c>
      <c r="E46" s="276">
        <v>1.8080460363254527</v>
      </c>
      <c r="F46" s="276">
        <v>1.5583435647644492</v>
      </c>
      <c r="G46" s="277">
        <v>1.5364838317673288</v>
      </c>
      <c r="H46" s="272">
        <v>1.541014137284854</v>
      </c>
      <c r="I46" s="276">
        <v>3.6482036266533813</v>
      </c>
      <c r="J46" s="276">
        <v>9.101730652020517</v>
      </c>
      <c r="K46" s="277">
        <v>2.1211552176315585</v>
      </c>
      <c r="L46" s="272">
        <v>0</v>
      </c>
      <c r="M46" s="276">
        <v>10.810149108468012</v>
      </c>
      <c r="N46" s="277">
        <v>17.74244583668086</v>
      </c>
      <c r="O46" s="385">
        <v>1.6100796149907888</v>
      </c>
      <c r="P46" s="378"/>
      <c r="Q46" s="378"/>
    </row>
    <row r="47" spans="2:17" ht="12.75">
      <c r="B47" s="132" t="s">
        <v>55</v>
      </c>
      <c r="C47" s="278">
        <v>1.2155804065572182</v>
      </c>
      <c r="D47" s="382">
        <v>0.4394183401273534</v>
      </c>
      <c r="E47" s="382">
        <v>0.6376101772132657</v>
      </c>
      <c r="F47" s="382">
        <v>0.6629529048295831</v>
      </c>
      <c r="G47" s="383">
        <v>0.56965683166546</v>
      </c>
      <c r="H47" s="278">
        <v>0.6606236646287635</v>
      </c>
      <c r="I47" s="382">
        <v>0.9988554778689077</v>
      </c>
      <c r="J47" s="382">
        <v>2.499031784684283</v>
      </c>
      <c r="K47" s="383">
        <v>0.9269154516492203</v>
      </c>
      <c r="L47" s="278">
        <v>1.92428813806779</v>
      </c>
      <c r="M47" s="382">
        <v>1.7602802172836107</v>
      </c>
      <c r="N47" s="383">
        <v>1.7749301907329038</v>
      </c>
      <c r="O47" s="386">
        <v>0.7020881977015695</v>
      </c>
      <c r="P47" s="380"/>
      <c r="Q47" s="380"/>
    </row>
    <row r="48" spans="2:17" ht="12.75">
      <c r="B48" s="210" t="s">
        <v>47</v>
      </c>
      <c r="C48" s="272">
        <v>0</v>
      </c>
      <c r="D48" s="276">
        <v>0.4200548313842921</v>
      </c>
      <c r="E48" s="276">
        <v>0.6114721812362299</v>
      </c>
      <c r="F48" s="276">
        <v>0.5979560854417029</v>
      </c>
      <c r="G48" s="277">
        <v>0.5509243797936408</v>
      </c>
      <c r="H48" s="272">
        <v>0.5950546396652051</v>
      </c>
      <c r="I48" s="276">
        <v>0.7242654129471536</v>
      </c>
      <c r="J48" s="276">
        <v>2.0529613194009952</v>
      </c>
      <c r="K48" s="277">
        <v>0.6989515578726958</v>
      </c>
      <c r="L48" s="272">
        <v>0</v>
      </c>
      <c r="M48" s="276">
        <v>5.095166063794804</v>
      </c>
      <c r="N48" s="277">
        <v>5.095166063794804</v>
      </c>
      <c r="O48" s="385">
        <v>0.6411895604624182</v>
      </c>
      <c r="P48" s="381"/>
      <c r="Q48" s="381"/>
    </row>
    <row r="49" spans="2:17" ht="12.75">
      <c r="B49" s="210" t="s">
        <v>48</v>
      </c>
      <c r="C49" s="272">
        <v>1.2535311658539374</v>
      </c>
      <c r="D49" s="276">
        <v>0.4812733932529809</v>
      </c>
      <c r="E49" s="276">
        <v>0.6484371299074984</v>
      </c>
      <c r="F49" s="276">
        <v>0.5963910435991823</v>
      </c>
      <c r="G49" s="277">
        <v>0.5529157171158653</v>
      </c>
      <c r="H49" s="272">
        <v>0.5973833975767251</v>
      </c>
      <c r="I49" s="276">
        <v>0.7046951306771565</v>
      </c>
      <c r="J49" s="276">
        <v>1.6331923267261659</v>
      </c>
      <c r="K49" s="277">
        <v>0.850853361047778</v>
      </c>
      <c r="L49" s="272">
        <v>8.05059825593186</v>
      </c>
      <c r="M49" s="276">
        <v>1.871961459253123</v>
      </c>
      <c r="N49" s="277">
        <v>1.9621414472488266</v>
      </c>
      <c r="O49" s="385">
        <v>0.6671820485441612</v>
      </c>
      <c r="P49" s="381"/>
      <c r="Q49" s="381"/>
    </row>
    <row r="50" spans="2:17" ht="12.75">
      <c r="B50" s="210" t="s">
        <v>49</v>
      </c>
      <c r="C50" s="272">
        <v>11.075891496494972</v>
      </c>
      <c r="D50" s="276">
        <v>0.4582682237646276</v>
      </c>
      <c r="E50" s="276">
        <v>0.6569077128463382</v>
      </c>
      <c r="F50" s="276">
        <v>0.5526921883207836</v>
      </c>
      <c r="G50" s="277">
        <v>0.5533030854632424</v>
      </c>
      <c r="H50" s="272">
        <v>0.46185552777871997</v>
      </c>
      <c r="I50" s="276">
        <v>0.7606219711787549</v>
      </c>
      <c r="J50" s="276">
        <v>4.118733096466139</v>
      </c>
      <c r="K50" s="277">
        <v>0.9686067779883646</v>
      </c>
      <c r="L50" s="272">
        <v>2.2551403590173495</v>
      </c>
      <c r="M50" s="276">
        <v>1.3991930608843208</v>
      </c>
      <c r="N50" s="277">
        <v>1.465410003781965</v>
      </c>
      <c r="O50" s="385">
        <v>0.8774377634012132</v>
      </c>
      <c r="P50" s="381"/>
      <c r="Q50" s="381"/>
    </row>
    <row r="51" spans="2:17" ht="12.75">
      <c r="B51" s="210" t="s">
        <v>50</v>
      </c>
      <c r="C51" s="272">
        <v>4.358501136009751</v>
      </c>
      <c r="D51" s="276">
        <v>0.37359503412657985</v>
      </c>
      <c r="E51" s="276">
        <v>0.5997541833314269</v>
      </c>
      <c r="F51" s="276">
        <v>0.8267197205296166</v>
      </c>
      <c r="G51" s="277">
        <v>0.5280215763416162</v>
      </c>
      <c r="H51" s="272">
        <v>0.6197258744779462</v>
      </c>
      <c r="I51" s="276">
        <v>0.8394867867868524</v>
      </c>
      <c r="J51" s="276">
        <v>2.6512999850837176</v>
      </c>
      <c r="K51" s="277">
        <v>0.9400913311687764</v>
      </c>
      <c r="L51" s="272">
        <v>2.6877411292278928</v>
      </c>
      <c r="M51" s="276">
        <v>2.196168014501652</v>
      </c>
      <c r="N51" s="277">
        <v>2.232597788044927</v>
      </c>
      <c r="O51" s="385">
        <v>0.7680599583115023</v>
      </c>
      <c r="P51" s="381"/>
      <c r="Q51" s="381"/>
    </row>
    <row r="52" spans="2:17" ht="12.75">
      <c r="B52" s="210" t="s">
        <v>51</v>
      </c>
      <c r="C52" s="272">
        <v>3.88923716412119</v>
      </c>
      <c r="D52" s="276">
        <v>0.6323488879285629</v>
      </c>
      <c r="E52" s="276">
        <v>0.9215124746406556</v>
      </c>
      <c r="F52" s="276">
        <v>0.9752233971589439</v>
      </c>
      <c r="G52" s="277">
        <v>0.7886944037260961</v>
      </c>
      <c r="H52" s="272">
        <v>0.8212138091151633</v>
      </c>
      <c r="I52" s="276">
        <v>0.9032378604779537</v>
      </c>
      <c r="J52" s="276">
        <v>3.587913822487275</v>
      </c>
      <c r="K52" s="277">
        <v>1.1887523629491366</v>
      </c>
      <c r="L52" s="272">
        <v>4.464709753223994</v>
      </c>
      <c r="M52" s="276">
        <v>2.2515903878264427</v>
      </c>
      <c r="N52" s="277">
        <v>2.5023068547104974</v>
      </c>
      <c r="O52" s="385">
        <v>1.0126016417935304</v>
      </c>
      <c r="P52" s="381"/>
      <c r="Q52" s="381"/>
    </row>
    <row r="53" spans="2:17" ht="12.75">
      <c r="B53" s="210" t="s">
        <v>52</v>
      </c>
      <c r="C53" s="272">
        <v>1.6051752823332925</v>
      </c>
      <c r="D53" s="276">
        <v>0.30153928430106924</v>
      </c>
      <c r="E53" s="276">
        <v>0.5003051372083162</v>
      </c>
      <c r="F53" s="276">
        <v>0.5114532446184218</v>
      </c>
      <c r="G53" s="277">
        <v>0.38708144941198286</v>
      </c>
      <c r="H53" s="272">
        <v>0.4743709960531312</v>
      </c>
      <c r="I53" s="276">
        <v>0.7624969164062542</v>
      </c>
      <c r="J53" s="276">
        <v>1.9566933850583037</v>
      </c>
      <c r="K53" s="277">
        <v>0.7462420263544406</v>
      </c>
      <c r="L53" s="272">
        <v>2.2398808870882894</v>
      </c>
      <c r="M53" s="276">
        <v>1.4666871349494786</v>
      </c>
      <c r="N53" s="277">
        <v>1.5160952539164458</v>
      </c>
      <c r="O53" s="385">
        <v>0.5392014675930988</v>
      </c>
      <c r="P53" s="381"/>
      <c r="Q53" s="381"/>
    </row>
    <row r="54" spans="2:17" ht="12.75">
      <c r="B54" s="132" t="s">
        <v>56</v>
      </c>
      <c r="C54" s="281">
        <v>3.353494252477961</v>
      </c>
      <c r="D54" s="279">
        <v>0.43776652180367787</v>
      </c>
      <c r="E54" s="279">
        <v>0.6503897995354537</v>
      </c>
      <c r="F54" s="279">
        <v>0.7380999078668438</v>
      </c>
      <c r="G54" s="280">
        <v>0.5687508693072417</v>
      </c>
      <c r="H54" s="281">
        <v>0.595670667174327</v>
      </c>
      <c r="I54" s="279">
        <v>0.8103562427751577</v>
      </c>
      <c r="J54" s="279">
        <v>3.176824194439116</v>
      </c>
      <c r="K54" s="280">
        <v>0.9630568511139381</v>
      </c>
      <c r="L54" s="281">
        <v>2.947809500450362</v>
      </c>
      <c r="M54" s="279">
        <v>1.9193813857048199</v>
      </c>
      <c r="N54" s="280">
        <v>1.999693657885668</v>
      </c>
      <c r="O54" s="387">
        <v>0.8067383403492887</v>
      </c>
      <c r="P54" s="380"/>
      <c r="Q54" s="380"/>
    </row>
    <row r="55" spans="2:17" ht="12.75">
      <c r="B55" s="256" t="s">
        <v>53</v>
      </c>
      <c r="C55" s="288">
        <v>0</v>
      </c>
      <c r="D55" s="289">
        <v>0.6149538181070899</v>
      </c>
      <c r="E55" s="289">
        <v>1.148986604821537</v>
      </c>
      <c r="F55" s="289">
        <v>1.0433744286177509</v>
      </c>
      <c r="G55" s="290">
        <v>0.6771589707534447</v>
      </c>
      <c r="H55" s="288">
        <v>1.156620015812328</v>
      </c>
      <c r="I55" s="289">
        <v>1.7653060858775498</v>
      </c>
      <c r="J55" s="289">
        <v>1.3641668223082741</v>
      </c>
      <c r="K55" s="290">
        <v>1.1977026536286652</v>
      </c>
      <c r="L55" s="288">
        <v>2.25</v>
      </c>
      <c r="M55" s="289">
        <v>7.787253156230795</v>
      </c>
      <c r="N55" s="290">
        <v>7.310547776896103</v>
      </c>
      <c r="O55" s="388">
        <v>1.168537153853129</v>
      </c>
      <c r="P55" s="379"/>
      <c r="Q55" s="379"/>
    </row>
    <row r="56" spans="2:17" ht="12.75">
      <c r="B56" s="132" t="s">
        <v>57</v>
      </c>
      <c r="C56" s="281">
        <v>0</v>
      </c>
      <c r="D56" s="279">
        <v>0.6149538181070899</v>
      </c>
      <c r="E56" s="279">
        <v>1.148986604821537</v>
      </c>
      <c r="F56" s="279">
        <v>1.0433744286177509</v>
      </c>
      <c r="G56" s="280">
        <v>0.6771589707534447</v>
      </c>
      <c r="H56" s="281">
        <v>1.156620015812328</v>
      </c>
      <c r="I56" s="279">
        <v>1.7653060858775498</v>
      </c>
      <c r="J56" s="279">
        <v>1.3641668223082741</v>
      </c>
      <c r="K56" s="280">
        <v>1.1977026536286652</v>
      </c>
      <c r="L56" s="281">
        <v>2.25</v>
      </c>
      <c r="M56" s="279">
        <v>7.787253156230795</v>
      </c>
      <c r="N56" s="280">
        <v>7.310547776896103</v>
      </c>
      <c r="O56" s="387">
        <v>1.168537153853129</v>
      </c>
      <c r="P56" s="380"/>
      <c r="Q56" s="380"/>
    </row>
    <row r="57" spans="2:17" ht="12.75">
      <c r="B57" s="210"/>
      <c r="C57" s="272"/>
      <c r="D57" s="276"/>
      <c r="E57" s="276"/>
      <c r="F57" s="276"/>
      <c r="G57" s="277"/>
      <c r="H57" s="272"/>
      <c r="I57" s="276"/>
      <c r="J57" s="276"/>
      <c r="K57" s="277"/>
      <c r="L57" s="272"/>
      <c r="M57" s="276"/>
      <c r="N57" s="277"/>
      <c r="O57" s="385"/>
      <c r="P57" s="381"/>
      <c r="Q57" s="381"/>
    </row>
    <row r="58" spans="2:17" ht="13.5" thickBot="1">
      <c r="B58" s="134" t="s">
        <v>54</v>
      </c>
      <c r="C58" s="285">
        <v>2.6702375983142668</v>
      </c>
      <c r="D58" s="286">
        <v>0.4486649617997452</v>
      </c>
      <c r="E58" s="286">
        <v>0.6477560789766578</v>
      </c>
      <c r="F58" s="286">
        <v>0.6740316380713991</v>
      </c>
      <c r="G58" s="287">
        <v>0.5724665450381808</v>
      </c>
      <c r="H58" s="285">
        <v>0.9243087934113202</v>
      </c>
      <c r="I58" s="286">
        <v>0.9641472639149927</v>
      </c>
      <c r="J58" s="286">
        <v>2.191810678958827</v>
      </c>
      <c r="K58" s="287">
        <v>1.0556873633011106</v>
      </c>
      <c r="L58" s="285">
        <v>2.4844187342808395</v>
      </c>
      <c r="M58" s="286">
        <v>1.8532941128358795</v>
      </c>
      <c r="N58" s="287">
        <v>1.9055554116856372</v>
      </c>
      <c r="O58" s="389">
        <v>0.8419106182991364</v>
      </c>
      <c r="P58" s="380"/>
      <c r="Q58" s="380"/>
    </row>
    <row r="59" ht="12.75">
      <c r="B59" s="6"/>
    </row>
    <row r="60" ht="12.75">
      <c r="B60" s="6"/>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2:G11"/>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0.7109375" style="0" customWidth="1"/>
    <col min="13" max="13" width="11.00390625" style="0" bestFit="1" customWidth="1"/>
    <col min="14" max="14" width="4.7109375" style="0" customWidth="1"/>
  </cols>
  <sheetData>
    <row r="2" ht="12.75">
      <c r="B2" s="2" t="s">
        <v>100</v>
      </c>
    </row>
    <row r="3" ht="18" thickBot="1">
      <c r="B3" s="7" t="s">
        <v>360</v>
      </c>
    </row>
    <row r="4" spans="2:7" ht="13.5" thickBot="1">
      <c r="B4" s="82" t="s">
        <v>127</v>
      </c>
      <c r="C4" s="43">
        <v>2008</v>
      </c>
      <c r="D4" s="41">
        <v>2009</v>
      </c>
      <c r="E4" s="41">
        <v>2010</v>
      </c>
      <c r="F4" s="41">
        <v>2011</v>
      </c>
      <c r="G4" s="42">
        <v>2012</v>
      </c>
    </row>
    <row r="5" spans="2:7" ht="12.75">
      <c r="B5" s="161" t="s">
        <v>12</v>
      </c>
      <c r="C5" s="162">
        <v>0.500162186792715</v>
      </c>
      <c r="D5" s="163">
        <v>0.5055716983221722</v>
      </c>
      <c r="E5" s="163">
        <v>0.6041904760691386</v>
      </c>
      <c r="F5" s="163">
        <v>0.6051630563221644</v>
      </c>
      <c r="G5" s="164">
        <v>0.5724665450381792</v>
      </c>
    </row>
    <row r="6" spans="2:7" ht="12.75">
      <c r="B6" s="53" t="s">
        <v>13</v>
      </c>
      <c r="C6" s="83">
        <v>1.068425865546864</v>
      </c>
      <c r="D6" s="57">
        <v>0.9435207716830664</v>
      </c>
      <c r="E6" s="57">
        <v>1.1180803353676998</v>
      </c>
      <c r="F6" s="57">
        <v>1.032174383697225</v>
      </c>
      <c r="G6" s="84">
        <v>1.0556873633011128</v>
      </c>
    </row>
    <row r="7" spans="2:7" ht="12.75">
      <c r="B7" s="53" t="s">
        <v>11</v>
      </c>
      <c r="C7" s="83">
        <v>1.8378561994150509</v>
      </c>
      <c r="D7" s="57">
        <v>1.7536444001038163</v>
      </c>
      <c r="E7" s="57">
        <v>1.9410540096581792</v>
      </c>
      <c r="F7" s="57">
        <v>1.9005334579258473</v>
      </c>
      <c r="G7" s="84">
        <v>1.905555411685638</v>
      </c>
    </row>
    <row r="8" spans="2:7" ht="13.5" thickBot="1">
      <c r="B8" s="143" t="s">
        <v>140</v>
      </c>
      <c r="C8" s="158">
        <v>0.8003841908715947</v>
      </c>
      <c r="D8" s="159">
        <v>0.7462083827348837</v>
      </c>
      <c r="E8" s="159">
        <v>0.8837700645925597</v>
      </c>
      <c r="F8" s="159">
        <v>0.8462572901286584</v>
      </c>
      <c r="G8" s="160">
        <v>0.841910618299136</v>
      </c>
    </row>
    <row r="11" ht="12.75">
      <c r="G11" s="455"/>
    </row>
  </sheetData>
  <sheetProtection/>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2:P60"/>
  <sheetViews>
    <sheetView showGridLines="0" zoomScalePageLayoutView="0" workbookViewId="0" topLeftCell="A1">
      <selection activeCell="A1" sqref="A1"/>
    </sheetView>
  </sheetViews>
  <sheetFormatPr defaultColWidth="9.140625" defaultRowHeight="12.75"/>
  <cols>
    <col min="2" max="2" width="40.421875" style="0" customWidth="1"/>
    <col min="3" max="3" width="9.00390625" style="0" customWidth="1"/>
    <col min="4" max="4" width="8.421875" style="0" customWidth="1"/>
    <col min="5" max="7" width="9.421875" style="0" customWidth="1"/>
    <col min="8" max="11" width="8.421875" style="0" customWidth="1"/>
    <col min="12" max="16" width="9.421875" style="0" customWidth="1"/>
  </cols>
  <sheetData>
    <row r="2" ht="12.75">
      <c r="B2" s="2" t="s">
        <v>100</v>
      </c>
    </row>
    <row r="3" ht="18" thickBot="1">
      <c r="B3" s="7" t="s">
        <v>163</v>
      </c>
    </row>
    <row r="4" spans="2:16" ht="12.75" customHeight="1" thickBot="1">
      <c r="B4" s="484" t="s">
        <v>1</v>
      </c>
      <c r="C4" s="473" t="s">
        <v>2</v>
      </c>
      <c r="D4" s="474"/>
      <c r="E4" s="474"/>
      <c r="F4" s="474"/>
      <c r="G4" s="475"/>
      <c r="H4" s="473" t="s">
        <v>3</v>
      </c>
      <c r="I4" s="474"/>
      <c r="J4" s="474"/>
      <c r="K4" s="475"/>
      <c r="L4" s="473" t="s">
        <v>4</v>
      </c>
      <c r="M4" s="474"/>
      <c r="N4" s="475"/>
      <c r="O4" s="469" t="s">
        <v>105</v>
      </c>
      <c r="P4" s="390"/>
    </row>
    <row r="5" spans="2:16" ht="39.75" customHeight="1" thickBot="1">
      <c r="B5" s="485"/>
      <c r="C5" s="358" t="s">
        <v>201</v>
      </c>
      <c r="D5" s="359" t="s">
        <v>339</v>
      </c>
      <c r="E5" s="359" t="s">
        <v>120</v>
      </c>
      <c r="F5" s="359" t="s">
        <v>16</v>
      </c>
      <c r="G5" s="360" t="s">
        <v>122</v>
      </c>
      <c r="H5" s="358" t="s">
        <v>123</v>
      </c>
      <c r="I5" s="359" t="s">
        <v>124</v>
      </c>
      <c r="J5" s="359" t="s">
        <v>125</v>
      </c>
      <c r="K5" s="360" t="s">
        <v>126</v>
      </c>
      <c r="L5" s="358" t="s">
        <v>90</v>
      </c>
      <c r="M5" s="359" t="s">
        <v>9</v>
      </c>
      <c r="N5" s="360" t="s">
        <v>121</v>
      </c>
      <c r="O5" s="476"/>
      <c r="P5" s="390"/>
    </row>
    <row r="6" spans="2:16" ht="12.75">
      <c r="B6" s="209" t="s">
        <v>17</v>
      </c>
      <c r="C6" s="273">
        <v>0</v>
      </c>
      <c r="D6" s="274">
        <v>1.6215227954562443</v>
      </c>
      <c r="E6" s="274">
        <v>2.1813063276957805</v>
      </c>
      <c r="F6" s="274">
        <v>0</v>
      </c>
      <c r="G6" s="275">
        <v>1.64676465378584</v>
      </c>
      <c r="H6" s="273">
        <v>2.1813062077961938</v>
      </c>
      <c r="I6" s="274">
        <v>2.6484254302446737</v>
      </c>
      <c r="J6" s="274">
        <v>0</v>
      </c>
      <c r="K6" s="275">
        <v>2.3709460648283205</v>
      </c>
      <c r="L6" s="273">
        <v>0</v>
      </c>
      <c r="M6" s="274">
        <v>0</v>
      </c>
      <c r="N6" s="275">
        <v>0</v>
      </c>
      <c r="O6" s="384">
        <v>1.831154455307652</v>
      </c>
      <c r="P6" s="378"/>
    </row>
    <row r="7" spans="2:16" ht="12.75">
      <c r="B7" s="210" t="s">
        <v>18</v>
      </c>
      <c r="C7" s="272">
        <v>0</v>
      </c>
      <c r="D7" s="276">
        <v>0.5526146970874202</v>
      </c>
      <c r="E7" s="276">
        <v>0.5130957725903017</v>
      </c>
      <c r="F7" s="276">
        <v>0.5543404128935295</v>
      </c>
      <c r="G7" s="277">
        <v>0.5453181628148634</v>
      </c>
      <c r="H7" s="272">
        <v>0.5124449874224108</v>
      </c>
      <c r="I7" s="276">
        <v>0.6444516154491626</v>
      </c>
      <c r="J7" s="276">
        <v>2.180253009768958</v>
      </c>
      <c r="K7" s="277">
        <v>0.588150397487448</v>
      </c>
      <c r="L7" s="272">
        <v>0</v>
      </c>
      <c r="M7" s="276">
        <v>0.8868636261082811</v>
      </c>
      <c r="N7" s="277">
        <v>0.8868636261082811</v>
      </c>
      <c r="O7" s="385">
        <v>0.6048917652048523</v>
      </c>
      <c r="P7" s="378"/>
    </row>
    <row r="8" spans="2:16" ht="12.75">
      <c r="B8" s="210" t="s">
        <v>144</v>
      </c>
      <c r="C8" s="272">
        <v>0</v>
      </c>
      <c r="D8" s="276">
        <v>0</v>
      </c>
      <c r="E8" s="276">
        <v>0</v>
      </c>
      <c r="F8" s="276">
        <v>0</v>
      </c>
      <c r="G8" s="277">
        <v>0</v>
      </c>
      <c r="H8" s="272">
        <v>0.5169738118331717</v>
      </c>
      <c r="I8" s="276">
        <v>0</v>
      </c>
      <c r="J8" s="276">
        <v>0</v>
      </c>
      <c r="K8" s="277">
        <v>0.5169738118331717</v>
      </c>
      <c r="L8" s="272">
        <v>0</v>
      </c>
      <c r="M8" s="276">
        <v>0</v>
      </c>
      <c r="N8" s="277">
        <v>0</v>
      </c>
      <c r="O8" s="385">
        <v>0.5169738118331717</v>
      </c>
      <c r="P8" s="378"/>
    </row>
    <row r="9" spans="2:16" ht="12.75">
      <c r="B9" s="210" t="s">
        <v>145</v>
      </c>
      <c r="C9" s="272">
        <v>0</v>
      </c>
      <c r="D9" s="276">
        <v>0</v>
      </c>
      <c r="E9" s="276">
        <v>0</v>
      </c>
      <c r="F9" s="276">
        <v>0</v>
      </c>
      <c r="G9" s="277">
        <v>0</v>
      </c>
      <c r="H9" s="272">
        <v>0</v>
      </c>
      <c r="I9" s="276">
        <v>0</v>
      </c>
      <c r="J9" s="276">
        <v>0</v>
      </c>
      <c r="K9" s="277">
        <v>0</v>
      </c>
      <c r="L9" s="272">
        <v>0</v>
      </c>
      <c r="M9" s="276">
        <v>0</v>
      </c>
      <c r="N9" s="277">
        <v>0</v>
      </c>
      <c r="O9" s="385">
        <v>0</v>
      </c>
      <c r="P9" s="378"/>
    </row>
    <row r="10" spans="2:16" ht="12.75">
      <c r="B10" s="210" t="s">
        <v>19</v>
      </c>
      <c r="C10" s="272">
        <v>0.9068347638076699</v>
      </c>
      <c r="D10" s="276">
        <v>0.6329804192906516</v>
      </c>
      <c r="E10" s="276">
        <v>0.7043033749152192</v>
      </c>
      <c r="F10" s="276">
        <v>0.67710769146436</v>
      </c>
      <c r="G10" s="277">
        <v>0.6723136091540313</v>
      </c>
      <c r="H10" s="272">
        <v>0.6703198503308986</v>
      </c>
      <c r="I10" s="276">
        <v>0.8523367982184853</v>
      </c>
      <c r="J10" s="276">
        <v>1.650894989449513</v>
      </c>
      <c r="K10" s="277">
        <v>0.7952373000941809</v>
      </c>
      <c r="L10" s="272">
        <v>0</v>
      </c>
      <c r="M10" s="276">
        <v>1.2611980491472183</v>
      </c>
      <c r="N10" s="277">
        <v>1.2611980491472183</v>
      </c>
      <c r="O10" s="385">
        <v>0.763787979887381</v>
      </c>
      <c r="P10" s="378"/>
    </row>
    <row r="11" spans="2:16" ht="12.75">
      <c r="B11" s="210" t="s">
        <v>20</v>
      </c>
      <c r="C11" s="272">
        <v>0</v>
      </c>
      <c r="D11" s="276">
        <v>0.44603795536454166</v>
      </c>
      <c r="E11" s="276">
        <v>1.0327984445823766</v>
      </c>
      <c r="F11" s="276">
        <v>0.5433261380055657</v>
      </c>
      <c r="G11" s="277">
        <v>0.6034656180921841</v>
      </c>
      <c r="H11" s="272">
        <v>0.6178853965337422</v>
      </c>
      <c r="I11" s="276">
        <v>0.8395443673308338</v>
      </c>
      <c r="J11" s="276">
        <v>1.5660129303197134</v>
      </c>
      <c r="K11" s="277">
        <v>0.6722017274034472</v>
      </c>
      <c r="L11" s="272">
        <v>0</v>
      </c>
      <c r="M11" s="276">
        <v>0</v>
      </c>
      <c r="N11" s="277">
        <v>0</v>
      </c>
      <c r="O11" s="385">
        <v>0.6212583781867262</v>
      </c>
      <c r="P11" s="378"/>
    </row>
    <row r="12" spans="2:16" ht="12.75">
      <c r="B12" s="210" t="s">
        <v>176</v>
      </c>
      <c r="C12" s="272">
        <v>0</v>
      </c>
      <c r="D12" s="276">
        <v>0</v>
      </c>
      <c r="E12" s="276">
        <v>0</v>
      </c>
      <c r="F12" s="276">
        <v>0</v>
      </c>
      <c r="G12" s="277">
        <v>0</v>
      </c>
      <c r="H12" s="272">
        <v>0</v>
      </c>
      <c r="I12" s="276">
        <v>0</v>
      </c>
      <c r="J12" s="276">
        <v>0</v>
      </c>
      <c r="K12" s="277">
        <v>0</v>
      </c>
      <c r="L12" s="272">
        <v>0</v>
      </c>
      <c r="M12" s="276">
        <v>0</v>
      </c>
      <c r="N12" s="277">
        <v>0</v>
      </c>
      <c r="O12" s="385">
        <v>0</v>
      </c>
      <c r="P12" s="378"/>
    </row>
    <row r="13" spans="2:16" ht="12.75">
      <c r="B13" s="210" t="s">
        <v>21</v>
      </c>
      <c r="C13" s="272">
        <v>3.0664338305581453</v>
      </c>
      <c r="D13" s="276">
        <v>1.1656325988414524</v>
      </c>
      <c r="E13" s="276">
        <v>1.8213922395533686</v>
      </c>
      <c r="F13" s="276">
        <v>1.4180555381988358</v>
      </c>
      <c r="G13" s="277">
        <v>1.6343789108876712</v>
      </c>
      <c r="H13" s="272">
        <v>1.5184072926663912</v>
      </c>
      <c r="I13" s="276">
        <v>2.1990166046258577</v>
      </c>
      <c r="J13" s="276">
        <v>3.3515447488806083</v>
      </c>
      <c r="K13" s="277">
        <v>2.646778463826651</v>
      </c>
      <c r="L13" s="272">
        <v>5.718314508384861</v>
      </c>
      <c r="M13" s="276">
        <v>2.1694373850581283</v>
      </c>
      <c r="N13" s="277">
        <v>2.5055026310050126</v>
      </c>
      <c r="O13" s="385">
        <v>2.5308018520400335</v>
      </c>
      <c r="P13" s="378"/>
    </row>
    <row r="14" spans="2:16" ht="12.75">
      <c r="B14" s="210" t="s">
        <v>22</v>
      </c>
      <c r="C14" s="272">
        <v>0</v>
      </c>
      <c r="D14" s="276">
        <v>0.7985676928518479</v>
      </c>
      <c r="E14" s="276">
        <v>1.0015622283613819</v>
      </c>
      <c r="F14" s="276">
        <v>0.7454720930688213</v>
      </c>
      <c r="G14" s="277">
        <v>0.8015101323426432</v>
      </c>
      <c r="H14" s="272">
        <v>0.9174373684515699</v>
      </c>
      <c r="I14" s="276">
        <v>0.9571708267300449</v>
      </c>
      <c r="J14" s="276">
        <v>4.65057578976393</v>
      </c>
      <c r="K14" s="277">
        <v>1.326272633506552</v>
      </c>
      <c r="L14" s="272">
        <v>2.0626926021862912</v>
      </c>
      <c r="M14" s="276">
        <v>1.0575249636908652</v>
      </c>
      <c r="N14" s="277">
        <v>1.388837649546271</v>
      </c>
      <c r="O14" s="385">
        <v>0.9661482827424437</v>
      </c>
      <c r="P14" s="378"/>
    </row>
    <row r="15" spans="2:16" ht="12.75">
      <c r="B15" s="210" t="s">
        <v>146</v>
      </c>
      <c r="C15" s="272">
        <v>3.1911043843970286</v>
      </c>
      <c r="D15" s="276">
        <v>0.5513910701690885</v>
      </c>
      <c r="E15" s="276">
        <v>0.7512758071385026</v>
      </c>
      <c r="F15" s="276">
        <v>0.7298330563335848</v>
      </c>
      <c r="G15" s="277">
        <v>0.6797428643896234</v>
      </c>
      <c r="H15" s="272">
        <v>0.7205132036655343</v>
      </c>
      <c r="I15" s="276">
        <v>0.8340177551593596</v>
      </c>
      <c r="J15" s="276">
        <v>4.85926106205393</v>
      </c>
      <c r="K15" s="277">
        <v>0.9437034453528359</v>
      </c>
      <c r="L15" s="272">
        <v>19.619170689285504</v>
      </c>
      <c r="M15" s="276">
        <v>3.8745666523176236</v>
      </c>
      <c r="N15" s="277">
        <v>4.238920309934519</v>
      </c>
      <c r="O15" s="385">
        <v>0.7583698739973697</v>
      </c>
      <c r="P15" s="378"/>
    </row>
    <row r="16" spans="2:16" ht="12.75">
      <c r="B16" s="210" t="s">
        <v>23</v>
      </c>
      <c r="C16" s="272">
        <v>0</v>
      </c>
      <c r="D16" s="276">
        <v>0</v>
      </c>
      <c r="E16" s="276">
        <v>0</v>
      </c>
      <c r="F16" s="276">
        <v>0</v>
      </c>
      <c r="G16" s="277">
        <v>0</v>
      </c>
      <c r="H16" s="272">
        <v>0</v>
      </c>
      <c r="I16" s="276">
        <v>0</v>
      </c>
      <c r="J16" s="276">
        <v>0</v>
      </c>
      <c r="K16" s="277">
        <v>0</v>
      </c>
      <c r="L16" s="272">
        <v>0</v>
      </c>
      <c r="M16" s="276">
        <v>0</v>
      </c>
      <c r="N16" s="277">
        <v>0</v>
      </c>
      <c r="O16" s="385">
        <v>0</v>
      </c>
      <c r="P16" s="378"/>
    </row>
    <row r="17" spans="2:16" ht="12.75">
      <c r="B17" s="210" t="s">
        <v>24</v>
      </c>
      <c r="C17" s="272">
        <v>1.7947789142294304</v>
      </c>
      <c r="D17" s="276">
        <v>0.3089735127360529</v>
      </c>
      <c r="E17" s="276">
        <v>0.4541488663052856</v>
      </c>
      <c r="F17" s="276">
        <v>0.3983013353746332</v>
      </c>
      <c r="G17" s="277">
        <v>0.35934178950910595</v>
      </c>
      <c r="H17" s="272">
        <v>0.3697653805401797</v>
      </c>
      <c r="I17" s="276">
        <v>0.917539974051959</v>
      </c>
      <c r="J17" s="276">
        <v>1.0096187247025785</v>
      </c>
      <c r="K17" s="277">
        <v>0.5522778566392708</v>
      </c>
      <c r="L17" s="272">
        <v>0.7160444000588159</v>
      </c>
      <c r="M17" s="276">
        <v>0.6742358544675043</v>
      </c>
      <c r="N17" s="277">
        <v>0.6744816007665478</v>
      </c>
      <c r="O17" s="385">
        <v>0.3940185458136569</v>
      </c>
      <c r="P17" s="378"/>
    </row>
    <row r="18" spans="2:16" ht="12.75">
      <c r="B18" s="210" t="s">
        <v>25</v>
      </c>
      <c r="C18" s="272">
        <v>1.1014513417119565</v>
      </c>
      <c r="D18" s="276">
        <v>1.3125624565972223</v>
      </c>
      <c r="E18" s="276">
        <v>0.676596953125</v>
      </c>
      <c r="F18" s="276">
        <v>0</v>
      </c>
      <c r="G18" s="277">
        <v>1.0510534049758584</v>
      </c>
      <c r="H18" s="272">
        <v>0.9190969645182292</v>
      </c>
      <c r="I18" s="276">
        <v>0</v>
      </c>
      <c r="J18" s="276">
        <v>1.37029501953125</v>
      </c>
      <c r="K18" s="277">
        <v>1.0518022748161764</v>
      </c>
      <c r="L18" s="272">
        <v>0</v>
      </c>
      <c r="M18" s="276">
        <v>0</v>
      </c>
      <c r="N18" s="277">
        <v>0</v>
      </c>
      <c r="O18" s="385">
        <v>1.051222584873339</v>
      </c>
      <c r="P18" s="378"/>
    </row>
    <row r="19" spans="2:16" ht="12.75">
      <c r="B19" s="210" t="s">
        <v>26</v>
      </c>
      <c r="C19" s="272">
        <v>0</v>
      </c>
      <c r="D19" s="276">
        <v>1.1729703461352623</v>
      </c>
      <c r="E19" s="276">
        <v>1.360073264324847</v>
      </c>
      <c r="F19" s="276">
        <v>1.5379166280895378</v>
      </c>
      <c r="G19" s="277">
        <v>1.4104219892160401</v>
      </c>
      <c r="H19" s="272">
        <v>1.142842814895008</v>
      </c>
      <c r="I19" s="276">
        <v>1.7867708918799607</v>
      </c>
      <c r="J19" s="276">
        <v>2.7037868917546626</v>
      </c>
      <c r="K19" s="277">
        <v>1.60871412736165</v>
      </c>
      <c r="L19" s="272">
        <v>2.6048337973271947</v>
      </c>
      <c r="M19" s="276">
        <v>2.2326184896326566</v>
      </c>
      <c r="N19" s="277">
        <v>2.2523310290515077</v>
      </c>
      <c r="O19" s="385">
        <v>1.473922669686866</v>
      </c>
      <c r="P19" s="378"/>
    </row>
    <row r="20" spans="2:16" ht="12.75">
      <c r="B20" s="210" t="s">
        <v>27</v>
      </c>
      <c r="C20" s="272">
        <v>2.2318672239667197</v>
      </c>
      <c r="D20" s="276">
        <v>0.672424125004168</v>
      </c>
      <c r="E20" s="276">
        <v>0.9470935149666555</v>
      </c>
      <c r="F20" s="276">
        <v>0.7751169798931266</v>
      </c>
      <c r="G20" s="277">
        <v>0.7600843497965181</v>
      </c>
      <c r="H20" s="272">
        <v>0.7333770837021445</v>
      </c>
      <c r="I20" s="276">
        <v>1.4351510680071744</v>
      </c>
      <c r="J20" s="276">
        <v>4.187735233154916</v>
      </c>
      <c r="K20" s="277">
        <v>1.3347035077062601</v>
      </c>
      <c r="L20" s="272">
        <v>4.997322573027755</v>
      </c>
      <c r="M20" s="276">
        <v>2.5966105301405262</v>
      </c>
      <c r="N20" s="277">
        <v>2.6959104768487805</v>
      </c>
      <c r="O20" s="385">
        <v>1.1464557669692514</v>
      </c>
      <c r="P20" s="378"/>
    </row>
    <row r="21" spans="2:16" ht="12.75">
      <c r="B21" s="210" t="s">
        <v>28</v>
      </c>
      <c r="C21" s="272">
        <v>0</v>
      </c>
      <c r="D21" s="276">
        <v>0.17336968917239717</v>
      </c>
      <c r="E21" s="276">
        <v>0.17889115774927922</v>
      </c>
      <c r="F21" s="276">
        <v>0.16273035775582392</v>
      </c>
      <c r="G21" s="277">
        <v>0.16409074056088063</v>
      </c>
      <c r="H21" s="272">
        <v>0.16478723011623145</v>
      </c>
      <c r="I21" s="276">
        <v>0.26028324894452765</v>
      </c>
      <c r="J21" s="276">
        <v>0.3154444300871002</v>
      </c>
      <c r="K21" s="277">
        <v>0.22710678235188325</v>
      </c>
      <c r="L21" s="272">
        <v>0.8215052922566731</v>
      </c>
      <c r="M21" s="276">
        <v>0</v>
      </c>
      <c r="N21" s="277">
        <v>0.8215052922566731</v>
      </c>
      <c r="O21" s="385">
        <v>0.2028187121315523</v>
      </c>
      <c r="P21" s="378"/>
    </row>
    <row r="22" spans="2:16" ht="12.75">
      <c r="B22" s="210" t="s">
        <v>29</v>
      </c>
      <c r="C22" s="272">
        <v>0</v>
      </c>
      <c r="D22" s="276">
        <v>0.22992619547343543</v>
      </c>
      <c r="E22" s="276">
        <v>0.312227112645639</v>
      </c>
      <c r="F22" s="276">
        <v>0.3001449209076919</v>
      </c>
      <c r="G22" s="277">
        <v>0.24773770702866474</v>
      </c>
      <c r="H22" s="272">
        <v>0.29140244163162937</v>
      </c>
      <c r="I22" s="276">
        <v>0</v>
      </c>
      <c r="J22" s="276">
        <v>0.4935836274550207</v>
      </c>
      <c r="K22" s="277">
        <v>0.31518747944604514</v>
      </c>
      <c r="L22" s="272">
        <v>0</v>
      </c>
      <c r="M22" s="276">
        <v>0</v>
      </c>
      <c r="N22" s="277">
        <v>0</v>
      </c>
      <c r="O22" s="385">
        <v>0.24828984713006208</v>
      </c>
      <c r="P22" s="378"/>
    </row>
    <row r="23" spans="2:16" ht="12.75">
      <c r="B23" s="210" t="s">
        <v>30</v>
      </c>
      <c r="C23" s="272">
        <v>0.26062976388071263</v>
      </c>
      <c r="D23" s="276">
        <v>0.5038553141741252</v>
      </c>
      <c r="E23" s="276">
        <v>0.46514958727022393</v>
      </c>
      <c r="F23" s="276">
        <v>0.49046201614406754</v>
      </c>
      <c r="G23" s="277">
        <v>0.46963278792644936</v>
      </c>
      <c r="H23" s="272">
        <v>0.44648511360505044</v>
      </c>
      <c r="I23" s="276">
        <v>0.678445449905424</v>
      </c>
      <c r="J23" s="276">
        <v>2.511467883672358</v>
      </c>
      <c r="K23" s="277">
        <v>0.6946928829170302</v>
      </c>
      <c r="L23" s="272">
        <v>0.7594739151906875</v>
      </c>
      <c r="M23" s="276">
        <v>2.183556602052589</v>
      </c>
      <c r="N23" s="277">
        <v>2.134560888052355</v>
      </c>
      <c r="O23" s="385">
        <v>0.6834513766369247</v>
      </c>
      <c r="P23" s="378"/>
    </row>
    <row r="24" spans="2:16" ht="12.75">
      <c r="B24" s="210" t="s">
        <v>31</v>
      </c>
      <c r="C24" s="272">
        <v>0</v>
      </c>
      <c r="D24" s="276">
        <v>0.22144017701418992</v>
      </c>
      <c r="E24" s="276">
        <v>0.8034030177111767</v>
      </c>
      <c r="F24" s="276">
        <v>0.6673504740603122</v>
      </c>
      <c r="G24" s="277">
        <v>0.6439103223582161</v>
      </c>
      <c r="H24" s="272">
        <v>0.5540500515150718</v>
      </c>
      <c r="I24" s="276">
        <v>2.802925751077386</v>
      </c>
      <c r="J24" s="276">
        <v>2.1267874576630046</v>
      </c>
      <c r="K24" s="277">
        <v>2.0610755984509206</v>
      </c>
      <c r="L24" s="272">
        <v>0.5470900456032646</v>
      </c>
      <c r="M24" s="276">
        <v>10.882955759436845</v>
      </c>
      <c r="N24" s="277">
        <v>8.862574565806225</v>
      </c>
      <c r="O24" s="385">
        <v>1.727962801517467</v>
      </c>
      <c r="P24" s="378"/>
    </row>
    <row r="25" spans="2:16" ht="12.75">
      <c r="B25" s="210" t="s">
        <v>32</v>
      </c>
      <c r="C25" s="272">
        <v>0</v>
      </c>
      <c r="D25" s="276">
        <v>0</v>
      </c>
      <c r="E25" s="276">
        <v>0</v>
      </c>
      <c r="F25" s="276">
        <v>0</v>
      </c>
      <c r="G25" s="277">
        <v>0</v>
      </c>
      <c r="H25" s="272">
        <v>0</v>
      </c>
      <c r="I25" s="276">
        <v>0</v>
      </c>
      <c r="J25" s="276">
        <v>0</v>
      </c>
      <c r="K25" s="277">
        <v>0</v>
      </c>
      <c r="L25" s="272">
        <v>0</v>
      </c>
      <c r="M25" s="276">
        <v>0</v>
      </c>
      <c r="N25" s="277">
        <v>0</v>
      </c>
      <c r="O25" s="385">
        <v>0</v>
      </c>
      <c r="P25" s="378"/>
    </row>
    <row r="26" spans="2:16" ht="12.75">
      <c r="B26" s="210" t="s">
        <v>33</v>
      </c>
      <c r="C26" s="272">
        <v>0</v>
      </c>
      <c r="D26" s="276">
        <v>0</v>
      </c>
      <c r="E26" s="276">
        <v>3.7906870524088543</v>
      </c>
      <c r="F26" s="276">
        <v>0.9421013489161238</v>
      </c>
      <c r="G26" s="277">
        <v>0.9426619948063187</v>
      </c>
      <c r="H26" s="272">
        <v>3.7906870524088543</v>
      </c>
      <c r="I26" s="276">
        <v>0</v>
      </c>
      <c r="J26" s="276">
        <v>0</v>
      </c>
      <c r="K26" s="277">
        <v>3.7906870524088543</v>
      </c>
      <c r="L26" s="272">
        <v>0</v>
      </c>
      <c r="M26" s="276">
        <v>0</v>
      </c>
      <c r="N26" s="277">
        <v>0</v>
      </c>
      <c r="O26" s="385">
        <v>0.9429422350016982</v>
      </c>
      <c r="P26" s="378"/>
    </row>
    <row r="27" spans="2:16" ht="12.75">
      <c r="B27" s="210" t="s">
        <v>181</v>
      </c>
      <c r="C27" s="272">
        <v>0</v>
      </c>
      <c r="D27" s="276">
        <v>0</v>
      </c>
      <c r="E27" s="276">
        <v>0</v>
      </c>
      <c r="F27" s="276">
        <v>0</v>
      </c>
      <c r="G27" s="277">
        <v>0</v>
      </c>
      <c r="H27" s="272">
        <v>0</v>
      </c>
      <c r="I27" s="276">
        <v>0</v>
      </c>
      <c r="J27" s="276">
        <v>0</v>
      </c>
      <c r="K27" s="277">
        <v>0</v>
      </c>
      <c r="L27" s="272">
        <v>0</v>
      </c>
      <c r="M27" s="276">
        <v>0</v>
      </c>
      <c r="N27" s="277">
        <v>0</v>
      </c>
      <c r="O27" s="385">
        <v>0</v>
      </c>
      <c r="P27" s="378"/>
    </row>
    <row r="28" spans="2:16" ht="12.75">
      <c r="B28" s="210" t="s">
        <v>207</v>
      </c>
      <c r="C28" s="272">
        <v>0</v>
      </c>
      <c r="D28" s="276">
        <v>0</v>
      </c>
      <c r="E28" s="276">
        <v>0</v>
      </c>
      <c r="F28" s="276">
        <v>0</v>
      </c>
      <c r="G28" s="277">
        <v>0</v>
      </c>
      <c r="H28" s="272">
        <v>0</v>
      </c>
      <c r="I28" s="276">
        <v>0</v>
      </c>
      <c r="J28" s="276">
        <v>0</v>
      </c>
      <c r="K28" s="277">
        <v>0</v>
      </c>
      <c r="L28" s="272">
        <v>0</v>
      </c>
      <c r="M28" s="276">
        <v>0</v>
      </c>
      <c r="N28" s="277">
        <v>0</v>
      </c>
      <c r="O28" s="385">
        <v>0</v>
      </c>
      <c r="P28" s="378"/>
    </row>
    <row r="29" spans="2:16" ht="12.75">
      <c r="B29" s="210" t="s">
        <v>177</v>
      </c>
      <c r="C29" s="272">
        <v>0</v>
      </c>
      <c r="D29" s="276">
        <v>0</v>
      </c>
      <c r="E29" s="276">
        <v>0</v>
      </c>
      <c r="F29" s="276">
        <v>0</v>
      </c>
      <c r="G29" s="277">
        <v>0</v>
      </c>
      <c r="H29" s="272">
        <v>0</v>
      </c>
      <c r="I29" s="276">
        <v>0</v>
      </c>
      <c r="J29" s="276">
        <v>0</v>
      </c>
      <c r="K29" s="277">
        <v>0</v>
      </c>
      <c r="L29" s="272">
        <v>0</v>
      </c>
      <c r="M29" s="276">
        <v>0</v>
      </c>
      <c r="N29" s="277">
        <v>0</v>
      </c>
      <c r="O29" s="385">
        <v>0</v>
      </c>
      <c r="P29" s="378"/>
    </row>
    <row r="30" spans="2:16" ht="12.75">
      <c r="B30" s="210" t="s">
        <v>34</v>
      </c>
      <c r="C30" s="272">
        <v>0</v>
      </c>
      <c r="D30" s="276">
        <v>0</v>
      </c>
      <c r="E30" s="276">
        <v>0</v>
      </c>
      <c r="F30" s="276">
        <v>0</v>
      </c>
      <c r="G30" s="277">
        <v>0</v>
      </c>
      <c r="H30" s="272">
        <v>0</v>
      </c>
      <c r="I30" s="276">
        <v>0</v>
      </c>
      <c r="J30" s="276">
        <v>0</v>
      </c>
      <c r="K30" s="277">
        <v>0</v>
      </c>
      <c r="L30" s="272">
        <v>0</v>
      </c>
      <c r="M30" s="276">
        <v>0</v>
      </c>
      <c r="N30" s="277">
        <v>0</v>
      </c>
      <c r="O30" s="385">
        <v>0</v>
      </c>
      <c r="P30" s="378"/>
    </row>
    <row r="31" spans="2:16" ht="12.75">
      <c r="B31" s="210" t="s">
        <v>35</v>
      </c>
      <c r="C31" s="272">
        <v>0</v>
      </c>
      <c r="D31" s="276">
        <v>0.6619077866628956</v>
      </c>
      <c r="E31" s="276">
        <v>0.537423798120408</v>
      </c>
      <c r="F31" s="276">
        <v>1.253764677511629</v>
      </c>
      <c r="G31" s="277">
        <v>0.6489334131762721</v>
      </c>
      <c r="H31" s="272">
        <v>0.8466452322472419</v>
      </c>
      <c r="I31" s="276">
        <v>0.575611929496909</v>
      </c>
      <c r="J31" s="276">
        <v>1.9755149069519895</v>
      </c>
      <c r="K31" s="277">
        <v>1.18964777257462</v>
      </c>
      <c r="L31" s="272">
        <v>0</v>
      </c>
      <c r="M31" s="276">
        <v>0</v>
      </c>
      <c r="N31" s="277">
        <v>0</v>
      </c>
      <c r="O31" s="385">
        <v>1.147768000628469</v>
      </c>
      <c r="P31" s="378"/>
    </row>
    <row r="32" spans="2:16" ht="12.75">
      <c r="B32" s="210" t="s">
        <v>36</v>
      </c>
      <c r="C32" s="272">
        <v>0</v>
      </c>
      <c r="D32" s="276">
        <v>0</v>
      </c>
      <c r="E32" s="276">
        <v>0</v>
      </c>
      <c r="F32" s="276">
        <v>0</v>
      </c>
      <c r="G32" s="277">
        <v>0</v>
      </c>
      <c r="H32" s="272">
        <v>0</v>
      </c>
      <c r="I32" s="276">
        <v>0</v>
      </c>
      <c r="J32" s="276">
        <v>0</v>
      </c>
      <c r="K32" s="277">
        <v>0</v>
      </c>
      <c r="L32" s="272">
        <v>0</v>
      </c>
      <c r="M32" s="276">
        <v>0</v>
      </c>
      <c r="N32" s="277">
        <v>0</v>
      </c>
      <c r="O32" s="385">
        <v>0</v>
      </c>
      <c r="P32" s="378"/>
    </row>
    <row r="33" spans="2:16" ht="12.75">
      <c r="B33" s="210" t="s">
        <v>37</v>
      </c>
      <c r="C33" s="272">
        <v>1.532311930335503</v>
      </c>
      <c r="D33" s="276">
        <v>0.42166629013067325</v>
      </c>
      <c r="E33" s="276">
        <v>1.1435710001608776</v>
      </c>
      <c r="F33" s="276">
        <v>0.6502734364521094</v>
      </c>
      <c r="G33" s="277">
        <v>0.8131603428277034</v>
      </c>
      <c r="H33" s="272">
        <v>0.6551903907175896</v>
      </c>
      <c r="I33" s="276">
        <v>1.5218859900419355</v>
      </c>
      <c r="J33" s="276">
        <v>5.629641862591963</v>
      </c>
      <c r="K33" s="277">
        <v>2.3558763625437598</v>
      </c>
      <c r="L33" s="272">
        <v>14.685932432649631</v>
      </c>
      <c r="M33" s="276">
        <v>1.8954343532091642</v>
      </c>
      <c r="N33" s="277">
        <v>2.114447045207187</v>
      </c>
      <c r="O33" s="385">
        <v>1.686963124816821</v>
      </c>
      <c r="P33" s="378"/>
    </row>
    <row r="34" spans="2:16" ht="12.75">
      <c r="B34" s="210" t="s">
        <v>184</v>
      </c>
      <c r="C34" s="272">
        <v>0</v>
      </c>
      <c r="D34" s="276">
        <v>0</v>
      </c>
      <c r="E34" s="276">
        <v>0</v>
      </c>
      <c r="F34" s="276">
        <v>0</v>
      </c>
      <c r="G34" s="277">
        <v>0</v>
      </c>
      <c r="H34" s="272">
        <v>0</v>
      </c>
      <c r="I34" s="276">
        <v>0</v>
      </c>
      <c r="J34" s="276">
        <v>0</v>
      </c>
      <c r="K34" s="277">
        <v>0</v>
      </c>
      <c r="L34" s="272">
        <v>0</v>
      </c>
      <c r="M34" s="276">
        <v>0</v>
      </c>
      <c r="N34" s="277">
        <v>0</v>
      </c>
      <c r="O34" s="385">
        <v>0</v>
      </c>
      <c r="P34" s="378"/>
    </row>
    <row r="35" spans="2:16" ht="12.75">
      <c r="B35" s="210" t="s">
        <v>147</v>
      </c>
      <c r="C35" s="272">
        <v>0</v>
      </c>
      <c r="D35" s="276">
        <v>0</v>
      </c>
      <c r="E35" s="276">
        <v>0</v>
      </c>
      <c r="F35" s="276">
        <v>0</v>
      </c>
      <c r="G35" s="277">
        <v>0</v>
      </c>
      <c r="H35" s="272">
        <v>2.2804832629698337</v>
      </c>
      <c r="I35" s="276">
        <v>1.0215367680102323</v>
      </c>
      <c r="J35" s="276">
        <v>0</v>
      </c>
      <c r="K35" s="277">
        <v>1.9733189577529784</v>
      </c>
      <c r="L35" s="272">
        <v>0</v>
      </c>
      <c r="M35" s="276">
        <v>0</v>
      </c>
      <c r="N35" s="277">
        <v>0</v>
      </c>
      <c r="O35" s="385">
        <v>1.9733189577529784</v>
      </c>
      <c r="P35" s="378"/>
    </row>
    <row r="36" spans="2:16" ht="12.75">
      <c r="B36" s="210" t="s">
        <v>38</v>
      </c>
      <c r="C36" s="272">
        <v>0</v>
      </c>
      <c r="D36" s="276">
        <v>0</v>
      </c>
      <c r="E36" s="276">
        <v>0</v>
      </c>
      <c r="F36" s="276">
        <v>0</v>
      </c>
      <c r="G36" s="277">
        <v>0</v>
      </c>
      <c r="H36" s="272">
        <v>0</v>
      </c>
      <c r="I36" s="276">
        <v>0</v>
      </c>
      <c r="J36" s="276">
        <v>0</v>
      </c>
      <c r="K36" s="277">
        <v>0</v>
      </c>
      <c r="L36" s="272">
        <v>0</v>
      </c>
      <c r="M36" s="276">
        <v>0</v>
      </c>
      <c r="N36" s="277">
        <v>0</v>
      </c>
      <c r="O36" s="385">
        <v>0</v>
      </c>
      <c r="P36" s="378"/>
    </row>
    <row r="37" spans="2:16" ht="12.75">
      <c r="B37" s="210" t="s">
        <v>39</v>
      </c>
      <c r="C37" s="272">
        <v>0</v>
      </c>
      <c r="D37" s="276">
        <v>0.5493254657305975</v>
      </c>
      <c r="E37" s="276">
        <v>2.745422725011834</v>
      </c>
      <c r="F37" s="276">
        <v>0.9278540040889238</v>
      </c>
      <c r="G37" s="277">
        <v>1.3503349768522823</v>
      </c>
      <c r="H37" s="272">
        <v>0.7367633257466776</v>
      </c>
      <c r="I37" s="276">
        <v>2.287576303009651</v>
      </c>
      <c r="J37" s="276">
        <v>2.2419851980541954</v>
      </c>
      <c r="K37" s="277">
        <v>1.9000728081646618</v>
      </c>
      <c r="L37" s="272">
        <v>3.7968279465624435</v>
      </c>
      <c r="M37" s="276">
        <v>6.328757343231873</v>
      </c>
      <c r="N37" s="277">
        <v>6.037672503376045</v>
      </c>
      <c r="O37" s="385">
        <v>1.9981104864235089</v>
      </c>
      <c r="P37" s="378"/>
    </row>
    <row r="38" spans="2:16" ht="12.75">
      <c r="B38" s="210" t="s">
        <v>208</v>
      </c>
      <c r="C38" s="272">
        <v>0</v>
      </c>
      <c r="D38" s="276">
        <v>0</v>
      </c>
      <c r="E38" s="276">
        <v>0</v>
      </c>
      <c r="F38" s="276">
        <v>0</v>
      </c>
      <c r="G38" s="277">
        <v>0</v>
      </c>
      <c r="H38" s="272">
        <v>0</v>
      </c>
      <c r="I38" s="276">
        <v>0</v>
      </c>
      <c r="J38" s="276">
        <v>0</v>
      </c>
      <c r="K38" s="277">
        <v>0</v>
      </c>
      <c r="L38" s="272">
        <v>0</v>
      </c>
      <c r="M38" s="276">
        <v>0</v>
      </c>
      <c r="N38" s="277">
        <v>0</v>
      </c>
      <c r="O38" s="385">
        <v>0</v>
      </c>
      <c r="P38" s="378"/>
    </row>
    <row r="39" spans="2:16" ht="12.75">
      <c r="B39" s="210" t="s">
        <v>148</v>
      </c>
      <c r="C39" s="272">
        <v>0</v>
      </c>
      <c r="D39" s="276">
        <v>0</v>
      </c>
      <c r="E39" s="276">
        <v>0</v>
      </c>
      <c r="F39" s="276">
        <v>0.6757396449704142</v>
      </c>
      <c r="G39" s="277">
        <v>0.6757396449704142</v>
      </c>
      <c r="H39" s="272">
        <v>0</v>
      </c>
      <c r="I39" s="276">
        <v>0</v>
      </c>
      <c r="J39" s="276">
        <v>0</v>
      </c>
      <c r="K39" s="277">
        <v>0</v>
      </c>
      <c r="L39" s="272">
        <v>0</v>
      </c>
      <c r="M39" s="276">
        <v>0</v>
      </c>
      <c r="N39" s="277">
        <v>0</v>
      </c>
      <c r="O39" s="385">
        <v>0.6757396449704142</v>
      </c>
      <c r="P39" s="378"/>
    </row>
    <row r="40" spans="2:16" ht="12.75">
      <c r="B40" s="210" t="s">
        <v>40</v>
      </c>
      <c r="C40" s="272">
        <v>0</v>
      </c>
      <c r="D40" s="276">
        <v>0</v>
      </c>
      <c r="E40" s="276">
        <v>0.6555239449976292</v>
      </c>
      <c r="F40" s="276">
        <v>0</v>
      </c>
      <c r="G40" s="277">
        <v>0.6555239449976292</v>
      </c>
      <c r="H40" s="272">
        <v>0</v>
      </c>
      <c r="I40" s="276">
        <v>0</v>
      </c>
      <c r="J40" s="276">
        <v>0</v>
      </c>
      <c r="K40" s="277">
        <v>0</v>
      </c>
      <c r="L40" s="272">
        <v>0</v>
      </c>
      <c r="M40" s="276">
        <v>0</v>
      </c>
      <c r="N40" s="277">
        <v>0</v>
      </c>
      <c r="O40" s="385">
        <v>0.6555239449976292</v>
      </c>
      <c r="P40" s="378"/>
    </row>
    <row r="41" spans="2:16" ht="12.75">
      <c r="B41" s="210" t="s">
        <v>41</v>
      </c>
      <c r="C41" s="272">
        <v>0</v>
      </c>
      <c r="D41" s="276">
        <v>0.5800462140725455</v>
      </c>
      <c r="E41" s="276">
        <v>0.5004803261614817</v>
      </c>
      <c r="F41" s="276">
        <v>0.5837612784116059</v>
      </c>
      <c r="G41" s="277">
        <v>0.575288277996035</v>
      </c>
      <c r="H41" s="272">
        <v>0.5225297697557928</v>
      </c>
      <c r="I41" s="276">
        <v>0</v>
      </c>
      <c r="J41" s="276">
        <v>0</v>
      </c>
      <c r="K41" s="277">
        <v>0.5225297697557928</v>
      </c>
      <c r="L41" s="272">
        <v>0</v>
      </c>
      <c r="M41" s="276">
        <v>1.153294003577652</v>
      </c>
      <c r="N41" s="277">
        <v>1.153294003577652</v>
      </c>
      <c r="O41" s="385">
        <v>0.5799509976296416</v>
      </c>
      <c r="P41" s="378"/>
    </row>
    <row r="42" spans="2:16" ht="12.75">
      <c r="B42" s="210" t="s">
        <v>42</v>
      </c>
      <c r="C42" s="272">
        <v>0</v>
      </c>
      <c r="D42" s="276">
        <v>0</v>
      </c>
      <c r="E42" s="276">
        <v>0</v>
      </c>
      <c r="F42" s="276">
        <v>0</v>
      </c>
      <c r="G42" s="277">
        <v>0</v>
      </c>
      <c r="H42" s="272">
        <v>0</v>
      </c>
      <c r="I42" s="276">
        <v>0</v>
      </c>
      <c r="J42" s="276">
        <v>0</v>
      </c>
      <c r="K42" s="277">
        <v>0</v>
      </c>
      <c r="L42" s="272">
        <v>0</v>
      </c>
      <c r="M42" s="276">
        <v>0</v>
      </c>
      <c r="N42" s="277">
        <v>0</v>
      </c>
      <c r="O42" s="385">
        <v>0</v>
      </c>
      <c r="P42" s="378"/>
    </row>
    <row r="43" spans="2:16" ht="12.75">
      <c r="B43" s="210" t="s">
        <v>43</v>
      </c>
      <c r="C43" s="272">
        <v>3.603350779776767</v>
      </c>
      <c r="D43" s="276">
        <v>1.9965753300484514</v>
      </c>
      <c r="E43" s="276">
        <v>2.3190078350608565</v>
      </c>
      <c r="F43" s="276">
        <v>1.894061129363456</v>
      </c>
      <c r="G43" s="277">
        <v>2.2053750932618876</v>
      </c>
      <c r="H43" s="272">
        <v>1.6608166426796145</v>
      </c>
      <c r="I43" s="276">
        <v>4.310641884041003</v>
      </c>
      <c r="J43" s="276">
        <v>4.7065771547998905</v>
      </c>
      <c r="K43" s="277">
        <v>2.502511578341336</v>
      </c>
      <c r="L43" s="272">
        <v>0</v>
      </c>
      <c r="M43" s="276">
        <v>1.1976175540135312</v>
      </c>
      <c r="N43" s="277">
        <v>1.1976175540135312</v>
      </c>
      <c r="O43" s="385">
        <v>2.320930203220365</v>
      </c>
      <c r="P43" s="378"/>
    </row>
    <row r="44" spans="2:16" ht="12.75">
      <c r="B44" s="210" t="s">
        <v>44</v>
      </c>
      <c r="C44" s="272">
        <v>0</v>
      </c>
      <c r="D44" s="276">
        <v>0</v>
      </c>
      <c r="E44" s="276">
        <v>1.8073408515017677</v>
      </c>
      <c r="F44" s="276">
        <v>0</v>
      </c>
      <c r="G44" s="277">
        <v>1.8073408515017677</v>
      </c>
      <c r="H44" s="272">
        <v>0</v>
      </c>
      <c r="I44" s="276">
        <v>0</v>
      </c>
      <c r="J44" s="276">
        <v>15.248792416204221</v>
      </c>
      <c r="K44" s="277">
        <v>15.248792416204221</v>
      </c>
      <c r="L44" s="272">
        <v>0</v>
      </c>
      <c r="M44" s="276">
        <v>0</v>
      </c>
      <c r="N44" s="277">
        <v>0</v>
      </c>
      <c r="O44" s="385">
        <v>2.041137496608409</v>
      </c>
      <c r="P44" s="378"/>
    </row>
    <row r="45" spans="2:16" ht="12.75">
      <c r="B45" s="210" t="s">
        <v>45</v>
      </c>
      <c r="C45" s="272">
        <v>0</v>
      </c>
      <c r="D45" s="276">
        <v>0.37522834951870393</v>
      </c>
      <c r="E45" s="276">
        <v>0.49319163564780855</v>
      </c>
      <c r="F45" s="276">
        <v>0.5568635531068803</v>
      </c>
      <c r="G45" s="277">
        <v>0.46647796898110405</v>
      </c>
      <c r="H45" s="272">
        <v>0.5083661036090025</v>
      </c>
      <c r="I45" s="276">
        <v>0.8940540484531935</v>
      </c>
      <c r="J45" s="276">
        <v>0.687648772565729</v>
      </c>
      <c r="K45" s="277">
        <v>0.6828569204472508</v>
      </c>
      <c r="L45" s="272">
        <v>0</v>
      </c>
      <c r="M45" s="276">
        <v>0</v>
      </c>
      <c r="N45" s="277">
        <v>0</v>
      </c>
      <c r="O45" s="385">
        <v>0.5788552788766523</v>
      </c>
      <c r="P45" s="378"/>
    </row>
    <row r="46" spans="2:16" ht="12.75">
      <c r="B46" s="210" t="s">
        <v>46</v>
      </c>
      <c r="C46" s="272">
        <v>0</v>
      </c>
      <c r="D46" s="276">
        <v>1.2432503813392184</v>
      </c>
      <c r="E46" s="276">
        <v>1.885468419558944</v>
      </c>
      <c r="F46" s="276">
        <v>1.5583435647644492</v>
      </c>
      <c r="G46" s="277">
        <v>1.5500426590572125</v>
      </c>
      <c r="H46" s="272">
        <v>1.541014137284854</v>
      </c>
      <c r="I46" s="276">
        <v>3.6482036266533813</v>
      </c>
      <c r="J46" s="276">
        <v>9.101730652020517</v>
      </c>
      <c r="K46" s="277">
        <v>2.1211552176315585</v>
      </c>
      <c r="L46" s="272">
        <v>0</v>
      </c>
      <c r="M46" s="276">
        <v>10.810149108468012</v>
      </c>
      <c r="N46" s="277">
        <v>17.74244583668086</v>
      </c>
      <c r="O46" s="385">
        <v>1.6229691148286858</v>
      </c>
      <c r="P46" s="378"/>
    </row>
    <row r="47" spans="2:16" ht="12.75">
      <c r="B47" s="132" t="s">
        <v>55</v>
      </c>
      <c r="C47" s="278">
        <v>1.1181046640053818</v>
      </c>
      <c r="D47" s="382">
        <v>0.44410653331580247</v>
      </c>
      <c r="E47" s="382">
        <v>0.6836162214833017</v>
      </c>
      <c r="F47" s="382">
        <v>0.6664228280671546</v>
      </c>
      <c r="G47" s="383">
        <v>0.5879243005547418</v>
      </c>
      <c r="H47" s="278">
        <v>0.6653081842815307</v>
      </c>
      <c r="I47" s="382">
        <v>1.1167029934874408</v>
      </c>
      <c r="J47" s="382">
        <v>2.601393245263497</v>
      </c>
      <c r="K47" s="383">
        <v>0.9675112195091312</v>
      </c>
      <c r="L47" s="278">
        <v>4.734441492372816</v>
      </c>
      <c r="M47" s="382">
        <v>1.8183528107962763</v>
      </c>
      <c r="N47" s="383">
        <v>1.9017182014843557</v>
      </c>
      <c r="O47" s="386">
        <v>0.7314246820242727</v>
      </c>
      <c r="P47" s="380"/>
    </row>
    <row r="48" spans="2:16" ht="12.75">
      <c r="B48" s="210" t="s">
        <v>47</v>
      </c>
      <c r="C48" s="272">
        <v>0</v>
      </c>
      <c r="D48" s="276">
        <v>0</v>
      </c>
      <c r="E48" s="276">
        <v>0</v>
      </c>
      <c r="F48" s="276">
        <v>0.7790913507634518</v>
      </c>
      <c r="G48" s="277">
        <v>0.7790913507634518</v>
      </c>
      <c r="H48" s="272">
        <v>0.6937462041811785</v>
      </c>
      <c r="I48" s="276">
        <v>0.9032347536968633</v>
      </c>
      <c r="J48" s="276">
        <v>1.8385322087431866</v>
      </c>
      <c r="K48" s="277">
        <v>1.3239771752750216</v>
      </c>
      <c r="L48" s="272">
        <v>0</v>
      </c>
      <c r="M48" s="276">
        <v>0</v>
      </c>
      <c r="N48" s="277">
        <v>0</v>
      </c>
      <c r="O48" s="385">
        <v>1.313063529253731</v>
      </c>
      <c r="P48" s="381"/>
    </row>
    <row r="49" spans="2:16" ht="12.75">
      <c r="B49" s="210" t="s">
        <v>48</v>
      </c>
      <c r="C49" s="272">
        <v>0.26954394663659414</v>
      </c>
      <c r="D49" s="276">
        <v>0.3073265170376046</v>
      </c>
      <c r="E49" s="276">
        <v>0.5107888030193477</v>
      </c>
      <c r="F49" s="276">
        <v>0.5284441137726725</v>
      </c>
      <c r="G49" s="277">
        <v>0.4788212808737368</v>
      </c>
      <c r="H49" s="272">
        <v>0.49594580002566757</v>
      </c>
      <c r="I49" s="276">
        <v>0.5610553402079238</v>
      </c>
      <c r="J49" s="276">
        <v>1.305701860800722</v>
      </c>
      <c r="K49" s="277">
        <v>0.6987002200920785</v>
      </c>
      <c r="L49" s="272">
        <v>0</v>
      </c>
      <c r="M49" s="276">
        <v>0.8788930617131213</v>
      </c>
      <c r="N49" s="277">
        <v>0.8788930617131213</v>
      </c>
      <c r="O49" s="385">
        <v>0.5773247569082147</v>
      </c>
      <c r="P49" s="381"/>
    </row>
    <row r="50" spans="2:16" ht="12.75">
      <c r="B50" s="210" t="s">
        <v>49</v>
      </c>
      <c r="C50" s="272">
        <v>0</v>
      </c>
      <c r="D50" s="276">
        <v>0.34489462008751876</v>
      </c>
      <c r="E50" s="276">
        <v>0.4516930158960833</v>
      </c>
      <c r="F50" s="276">
        <v>0.3142161239263687</v>
      </c>
      <c r="G50" s="277">
        <v>0.3839903161342275</v>
      </c>
      <c r="H50" s="272">
        <v>0.388311146468575</v>
      </c>
      <c r="I50" s="276">
        <v>0.6660971088571637</v>
      </c>
      <c r="J50" s="276">
        <v>4.229644392967621</v>
      </c>
      <c r="K50" s="277">
        <v>0.9800969455432444</v>
      </c>
      <c r="L50" s="272">
        <v>1.6627060021819702</v>
      </c>
      <c r="M50" s="276">
        <v>1.030777799154794</v>
      </c>
      <c r="N50" s="277">
        <v>1.0776922317234383</v>
      </c>
      <c r="O50" s="385">
        <v>0.9036712359018487</v>
      </c>
      <c r="P50" s="381"/>
    </row>
    <row r="51" spans="2:16" ht="12.75">
      <c r="B51" s="210" t="s">
        <v>50</v>
      </c>
      <c r="C51" s="272">
        <v>4.088614231329799</v>
      </c>
      <c r="D51" s="276">
        <v>0.42436345739499315</v>
      </c>
      <c r="E51" s="276">
        <v>0.991396885674199</v>
      </c>
      <c r="F51" s="276">
        <v>0.7993631175360916</v>
      </c>
      <c r="G51" s="277">
        <v>0.6790453656766222</v>
      </c>
      <c r="H51" s="272">
        <v>0.5686452576439532</v>
      </c>
      <c r="I51" s="276">
        <v>1.8593355314966693</v>
      </c>
      <c r="J51" s="276">
        <v>3.6204487086234103</v>
      </c>
      <c r="K51" s="277">
        <v>1.663676468981434</v>
      </c>
      <c r="L51" s="272">
        <v>3.7291650917389076</v>
      </c>
      <c r="M51" s="276">
        <v>1.9458517434179812</v>
      </c>
      <c r="N51" s="277">
        <v>2.0664934944404707</v>
      </c>
      <c r="O51" s="385">
        <v>1.3452397877048319</v>
      </c>
      <c r="P51" s="381"/>
    </row>
    <row r="52" spans="2:16" ht="12.75">
      <c r="B52" s="210" t="s">
        <v>51</v>
      </c>
      <c r="C52" s="272">
        <v>3.88923716412119</v>
      </c>
      <c r="D52" s="276">
        <v>1.3042764006726528</v>
      </c>
      <c r="E52" s="276">
        <v>0.7743088073430149</v>
      </c>
      <c r="F52" s="276">
        <v>1.184286870263257</v>
      </c>
      <c r="G52" s="277">
        <v>1.2256422042735127</v>
      </c>
      <c r="H52" s="272">
        <v>0.7660187083444435</v>
      </c>
      <c r="I52" s="276">
        <v>0.7617262893744918</v>
      </c>
      <c r="J52" s="276">
        <v>3.6088616998453076</v>
      </c>
      <c r="K52" s="277">
        <v>1.238902674743762</v>
      </c>
      <c r="L52" s="272">
        <v>5.991432268399967</v>
      </c>
      <c r="M52" s="276">
        <v>1.2625973556004393</v>
      </c>
      <c r="N52" s="277">
        <v>1.384984806998461</v>
      </c>
      <c r="O52" s="385">
        <v>1.2424711586925903</v>
      </c>
      <c r="P52" s="381"/>
    </row>
    <row r="53" spans="2:16" ht="12.75">
      <c r="B53" s="210" t="s">
        <v>52</v>
      </c>
      <c r="C53" s="272">
        <v>1.6051752823332925</v>
      </c>
      <c r="D53" s="276">
        <v>0.3299233019169357</v>
      </c>
      <c r="E53" s="276">
        <v>0.5030134191001853</v>
      </c>
      <c r="F53" s="276">
        <v>0.5011419805588121</v>
      </c>
      <c r="G53" s="277">
        <v>0.6258522900058975</v>
      </c>
      <c r="H53" s="272">
        <v>0.47962513286852726</v>
      </c>
      <c r="I53" s="276">
        <v>0.7170982701889322</v>
      </c>
      <c r="J53" s="276">
        <v>1.9698730935970388</v>
      </c>
      <c r="K53" s="277">
        <v>1.1171760606326093</v>
      </c>
      <c r="L53" s="272">
        <v>0</v>
      </c>
      <c r="M53" s="276">
        <v>0.7848590750436171</v>
      </c>
      <c r="N53" s="277">
        <v>0.7848590750436171</v>
      </c>
      <c r="O53" s="385">
        <v>0.9532428538520618</v>
      </c>
      <c r="P53" s="381"/>
    </row>
    <row r="54" spans="2:16" ht="12.75">
      <c r="B54" s="132" t="s">
        <v>56</v>
      </c>
      <c r="C54" s="281">
        <v>2.8876628212941267</v>
      </c>
      <c r="D54" s="279">
        <v>0.44899608471993474</v>
      </c>
      <c r="E54" s="279">
        <v>0.6038735948591082</v>
      </c>
      <c r="F54" s="279">
        <v>0.7035580118159477</v>
      </c>
      <c r="G54" s="280">
        <v>0.6592376939474012</v>
      </c>
      <c r="H54" s="281">
        <v>0.5134420752795269</v>
      </c>
      <c r="I54" s="279">
        <v>0.7976964531794772</v>
      </c>
      <c r="J54" s="279">
        <v>3.6482006268764393</v>
      </c>
      <c r="K54" s="280">
        <v>1.1454915845485514</v>
      </c>
      <c r="L54" s="281">
        <v>2.2036191115357058</v>
      </c>
      <c r="M54" s="279">
        <v>1.0932050480858762</v>
      </c>
      <c r="N54" s="280">
        <v>1.1540084449315968</v>
      </c>
      <c r="O54" s="387">
        <v>1.052448481879265</v>
      </c>
      <c r="P54" s="380"/>
    </row>
    <row r="55" spans="2:16" ht="12.75">
      <c r="B55" s="256" t="s">
        <v>53</v>
      </c>
      <c r="C55" s="288">
        <v>0</v>
      </c>
      <c r="D55" s="289">
        <v>0.6153316550297548</v>
      </c>
      <c r="E55" s="289">
        <v>1.1610960415137679</v>
      </c>
      <c r="F55" s="289">
        <v>1.047640612440422</v>
      </c>
      <c r="G55" s="290">
        <v>0.6778777560141981</v>
      </c>
      <c r="H55" s="288">
        <v>1.1566506593404595</v>
      </c>
      <c r="I55" s="289">
        <v>1.768351320207524</v>
      </c>
      <c r="J55" s="289">
        <v>1.3590145454211777</v>
      </c>
      <c r="K55" s="290">
        <v>1.1972869278037095</v>
      </c>
      <c r="L55" s="288">
        <v>0</v>
      </c>
      <c r="M55" s="289">
        <v>9.983002161201952</v>
      </c>
      <c r="N55" s="290">
        <v>9.983002161201952</v>
      </c>
      <c r="O55" s="388">
        <v>1.1682587607205843</v>
      </c>
      <c r="P55" s="379"/>
    </row>
    <row r="56" spans="2:16" ht="12.75">
      <c r="B56" s="132" t="s">
        <v>57</v>
      </c>
      <c r="C56" s="281">
        <v>0</v>
      </c>
      <c r="D56" s="279">
        <v>0.6153316550297548</v>
      </c>
      <c r="E56" s="279">
        <v>1.1610960415137679</v>
      </c>
      <c r="F56" s="279">
        <v>1.047640612440422</v>
      </c>
      <c r="G56" s="280">
        <v>0.6778777560141981</v>
      </c>
      <c r="H56" s="281">
        <v>1.1566506593404595</v>
      </c>
      <c r="I56" s="279">
        <v>1.768351320207524</v>
      </c>
      <c r="J56" s="279">
        <v>1.3590145454211777</v>
      </c>
      <c r="K56" s="280">
        <v>1.1972869278037095</v>
      </c>
      <c r="L56" s="281">
        <v>0</v>
      </c>
      <c r="M56" s="279">
        <v>9.983002161201952</v>
      </c>
      <c r="N56" s="280">
        <v>9.983002161201952</v>
      </c>
      <c r="O56" s="387">
        <v>1.1682587607205843</v>
      </c>
      <c r="P56" s="380"/>
    </row>
    <row r="57" spans="2:16" ht="12.75">
      <c r="B57" s="210"/>
      <c r="C57" s="272"/>
      <c r="D57" s="276"/>
      <c r="E57" s="276"/>
      <c r="F57" s="276"/>
      <c r="G57" s="277"/>
      <c r="H57" s="272"/>
      <c r="I57" s="276"/>
      <c r="J57" s="276"/>
      <c r="K57" s="277"/>
      <c r="L57" s="272"/>
      <c r="M57" s="276"/>
      <c r="N57" s="277"/>
      <c r="O57" s="385"/>
      <c r="P57" s="381"/>
    </row>
    <row r="58" spans="2:16" ht="13.5" thickBot="1">
      <c r="B58" s="134" t="s">
        <v>54</v>
      </c>
      <c r="C58" s="285">
        <v>2.2238730768632005</v>
      </c>
      <c r="D58" s="286">
        <v>0.46420298930029835</v>
      </c>
      <c r="E58" s="286">
        <v>0.6815669039098647</v>
      </c>
      <c r="F58" s="286">
        <v>0.6709337552276493</v>
      </c>
      <c r="G58" s="287">
        <v>0.5963189612651628</v>
      </c>
      <c r="H58" s="285">
        <v>0.9733479617468933</v>
      </c>
      <c r="I58" s="286">
        <v>1.093632544810544</v>
      </c>
      <c r="J58" s="286">
        <v>2.1956205669116127</v>
      </c>
      <c r="K58" s="287">
        <v>1.120653400145022</v>
      </c>
      <c r="L58" s="285">
        <v>3.1635126847461166</v>
      </c>
      <c r="M58" s="286">
        <v>1.4896268196357194</v>
      </c>
      <c r="N58" s="287">
        <v>1.5576593046474372</v>
      </c>
      <c r="O58" s="389">
        <v>0.9221034617854462</v>
      </c>
      <c r="P58" s="380"/>
    </row>
    <row r="59" ht="12.75">
      <c r="B59" s="6"/>
    </row>
    <row r="60" ht="12.75">
      <c r="B60" s="6"/>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2:G8"/>
  <sheetViews>
    <sheetView showGridLines="0" zoomScalePageLayoutView="0" workbookViewId="0" topLeftCell="A1">
      <selection activeCell="A1" sqref="A1"/>
    </sheetView>
  </sheetViews>
  <sheetFormatPr defaultColWidth="9.140625" defaultRowHeight="12.75"/>
  <cols>
    <col min="1" max="1" width="10.7109375" style="0" customWidth="1"/>
    <col min="2" max="2" width="19.421875" style="0" customWidth="1"/>
    <col min="3" max="7" width="13.8515625" style="0" customWidth="1"/>
    <col min="13" max="13" width="11.00390625" style="0" bestFit="1" customWidth="1"/>
    <col min="14" max="14" width="4.7109375" style="0" customWidth="1"/>
  </cols>
  <sheetData>
    <row r="2" ht="12.75">
      <c r="B2" s="2" t="s">
        <v>100</v>
      </c>
    </row>
    <row r="3" ht="18" thickBot="1">
      <c r="B3" s="7" t="s">
        <v>361</v>
      </c>
    </row>
    <row r="4" spans="2:7" ht="13.5" thickBot="1">
      <c r="B4" s="82" t="s">
        <v>127</v>
      </c>
      <c r="C4" s="43">
        <v>2008</v>
      </c>
      <c r="D4" s="41">
        <v>2009</v>
      </c>
      <c r="E4" s="41">
        <v>2010</v>
      </c>
      <c r="F4" s="41">
        <v>2011</v>
      </c>
      <c r="G4" s="42">
        <v>2012</v>
      </c>
    </row>
    <row r="5" spans="2:7" ht="12.75">
      <c r="B5" s="161" t="s">
        <v>12</v>
      </c>
      <c r="C5" s="162">
        <v>0.5771645943473827</v>
      </c>
      <c r="D5" s="163">
        <v>0.5258184926903411</v>
      </c>
      <c r="E5" s="163">
        <v>0.7215445270256893</v>
      </c>
      <c r="F5" s="163">
        <v>0.6696261708114036</v>
      </c>
      <c r="G5" s="164">
        <v>0.5963189612651623</v>
      </c>
    </row>
    <row r="6" spans="2:7" ht="12.75">
      <c r="B6" s="53" t="s">
        <v>13</v>
      </c>
      <c r="C6" s="83">
        <v>1.1964981616104948</v>
      </c>
      <c r="D6" s="57">
        <v>1.0092942658783726</v>
      </c>
      <c r="E6" s="57">
        <v>1.2357278854741542</v>
      </c>
      <c r="F6" s="57">
        <v>1.1022203209352779</v>
      </c>
      <c r="G6" s="84">
        <v>1.1206534001450215</v>
      </c>
    </row>
    <row r="7" spans="2:7" ht="12.75">
      <c r="B7" s="53" t="s">
        <v>11</v>
      </c>
      <c r="C7" s="83">
        <v>2.5746647562498377</v>
      </c>
      <c r="D7" s="57">
        <v>1.8330301653536132</v>
      </c>
      <c r="E7" s="57">
        <v>1.9665989309119523</v>
      </c>
      <c r="F7" s="57">
        <v>1.8338681846658849</v>
      </c>
      <c r="G7" s="84">
        <v>1.5576593046474383</v>
      </c>
    </row>
    <row r="8" spans="2:7" ht="13.5" thickBot="1">
      <c r="B8" s="143" t="s">
        <v>140</v>
      </c>
      <c r="C8" s="158">
        <v>0.9935653960699387</v>
      </c>
      <c r="D8" s="159">
        <v>0.8481857358430914</v>
      </c>
      <c r="E8" s="159">
        <v>1.0560607416133452</v>
      </c>
      <c r="F8" s="159">
        <v>0.9493337635691136</v>
      </c>
      <c r="G8" s="160">
        <v>0.9221034617854457</v>
      </c>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3.28125" style="0" customWidth="1"/>
    <col min="3" max="15" width="9.57421875" style="0" customWidth="1"/>
  </cols>
  <sheetData>
    <row r="2" ht="12.75">
      <c r="B2" s="2" t="s">
        <v>100</v>
      </c>
    </row>
    <row r="3" ht="18" thickBot="1">
      <c r="B3" s="7" t="s">
        <v>197</v>
      </c>
    </row>
    <row r="4" spans="2:15" ht="12.75" customHeight="1" thickBot="1">
      <c r="B4" s="484" t="s">
        <v>1</v>
      </c>
      <c r="C4" s="473" t="s">
        <v>2</v>
      </c>
      <c r="D4" s="474"/>
      <c r="E4" s="474"/>
      <c r="F4" s="474"/>
      <c r="G4" s="475"/>
      <c r="H4" s="473" t="s">
        <v>3</v>
      </c>
      <c r="I4" s="474"/>
      <c r="J4" s="474"/>
      <c r="K4" s="475"/>
      <c r="L4" s="473" t="s">
        <v>4</v>
      </c>
      <c r="M4" s="474"/>
      <c r="N4" s="475"/>
      <c r="O4" s="469" t="s">
        <v>105</v>
      </c>
    </row>
    <row r="5" spans="2:15" ht="39.75" customHeight="1" thickBot="1">
      <c r="B5" s="485"/>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209" t="s">
        <v>17</v>
      </c>
      <c r="C6" s="273">
        <v>0</v>
      </c>
      <c r="D6" s="274">
        <v>0</v>
      </c>
      <c r="E6" s="274">
        <v>0</v>
      </c>
      <c r="F6" s="274">
        <v>0</v>
      </c>
      <c r="G6" s="275">
        <v>0</v>
      </c>
      <c r="H6" s="273">
        <v>0</v>
      </c>
      <c r="I6" s="274">
        <v>0</v>
      </c>
      <c r="J6" s="274">
        <v>0</v>
      </c>
      <c r="K6" s="275">
        <v>0</v>
      </c>
      <c r="L6" s="273">
        <v>0</v>
      </c>
      <c r="M6" s="274">
        <v>0</v>
      </c>
      <c r="N6" s="275">
        <v>0</v>
      </c>
      <c r="O6" s="384">
        <v>0</v>
      </c>
    </row>
    <row r="7" spans="2:15" ht="12.75">
      <c r="B7" s="210" t="s">
        <v>18</v>
      </c>
      <c r="C7" s="272">
        <v>0</v>
      </c>
      <c r="D7" s="276">
        <v>0</v>
      </c>
      <c r="E7" s="276">
        <v>0.7438322368421053</v>
      </c>
      <c r="F7" s="276">
        <v>0</v>
      </c>
      <c r="G7" s="277">
        <v>0.7438322368421053</v>
      </c>
      <c r="H7" s="272">
        <v>0.743832236840576</v>
      </c>
      <c r="I7" s="276">
        <v>2.4232602478551</v>
      </c>
      <c r="J7" s="276">
        <v>0</v>
      </c>
      <c r="K7" s="277">
        <v>1.2499281815552286</v>
      </c>
      <c r="L7" s="272">
        <v>0</v>
      </c>
      <c r="M7" s="276">
        <v>0</v>
      </c>
      <c r="N7" s="277">
        <v>0</v>
      </c>
      <c r="O7" s="385">
        <v>0.8564669778144439</v>
      </c>
    </row>
    <row r="8" spans="2:15" ht="12.75">
      <c r="B8" s="210" t="s">
        <v>144</v>
      </c>
      <c r="C8" s="272">
        <v>0</v>
      </c>
      <c r="D8" s="276">
        <v>0.5645800198064082</v>
      </c>
      <c r="E8" s="276">
        <v>0.5739754506586845</v>
      </c>
      <c r="F8" s="276">
        <v>0.603470258029083</v>
      </c>
      <c r="G8" s="277">
        <v>0.5707937070456042</v>
      </c>
      <c r="H8" s="272">
        <v>0.5433892933073536</v>
      </c>
      <c r="I8" s="276">
        <v>0</v>
      </c>
      <c r="J8" s="276">
        <v>0</v>
      </c>
      <c r="K8" s="277">
        <v>0.5433892933073536</v>
      </c>
      <c r="L8" s="272">
        <v>0</v>
      </c>
      <c r="M8" s="276">
        <v>0</v>
      </c>
      <c r="N8" s="277">
        <v>0</v>
      </c>
      <c r="O8" s="385">
        <v>0.5691411927981583</v>
      </c>
    </row>
    <row r="9" spans="2:15" ht="12.75">
      <c r="B9" s="210" t="s">
        <v>145</v>
      </c>
      <c r="C9" s="272">
        <v>0</v>
      </c>
      <c r="D9" s="276">
        <v>1.0124664409942776</v>
      </c>
      <c r="E9" s="276">
        <v>0.9369758362695899</v>
      </c>
      <c r="F9" s="276">
        <v>0.7460378421281717</v>
      </c>
      <c r="G9" s="277">
        <v>0.92951713295938</v>
      </c>
      <c r="H9" s="272">
        <v>0.5933471933873405</v>
      </c>
      <c r="I9" s="276">
        <v>0</v>
      </c>
      <c r="J9" s="276">
        <v>0</v>
      </c>
      <c r="K9" s="277">
        <v>0.5933471933873405</v>
      </c>
      <c r="L9" s="272">
        <v>0</v>
      </c>
      <c r="M9" s="276">
        <v>0</v>
      </c>
      <c r="N9" s="277">
        <v>0</v>
      </c>
      <c r="O9" s="385">
        <v>0.9196645315843833</v>
      </c>
    </row>
    <row r="10" spans="2:15" ht="12.75">
      <c r="B10" s="210" t="s">
        <v>19</v>
      </c>
      <c r="C10" s="272">
        <v>0</v>
      </c>
      <c r="D10" s="276">
        <v>0.34253022111460807</v>
      </c>
      <c r="E10" s="276">
        <v>0.527439531811505</v>
      </c>
      <c r="F10" s="276">
        <v>0.5609667685023854</v>
      </c>
      <c r="G10" s="277">
        <v>0.3920151758670871</v>
      </c>
      <c r="H10" s="272">
        <v>0.5542732182299991</v>
      </c>
      <c r="I10" s="276">
        <v>0.6174913714288772</v>
      </c>
      <c r="J10" s="276">
        <v>1.7831035339419912</v>
      </c>
      <c r="K10" s="277">
        <v>0.6078461459994073</v>
      </c>
      <c r="L10" s="272">
        <v>0</v>
      </c>
      <c r="M10" s="276">
        <v>2.052519078124601</v>
      </c>
      <c r="N10" s="277">
        <v>2.052519078124601</v>
      </c>
      <c r="O10" s="385">
        <v>0.4418607414344204</v>
      </c>
    </row>
    <row r="11" spans="2:15" ht="12.75">
      <c r="B11" s="210" t="s">
        <v>20</v>
      </c>
      <c r="C11" s="272">
        <v>0</v>
      </c>
      <c r="D11" s="276">
        <v>0.40315481685434235</v>
      </c>
      <c r="E11" s="276">
        <v>0.5720083323343491</v>
      </c>
      <c r="F11" s="276">
        <v>0.6090588671926342</v>
      </c>
      <c r="G11" s="277">
        <v>0.5373466372437306</v>
      </c>
      <c r="H11" s="272">
        <v>0.581781170931952</v>
      </c>
      <c r="I11" s="276">
        <v>0.7257820616492741</v>
      </c>
      <c r="J11" s="276">
        <v>2.1143846841460228</v>
      </c>
      <c r="K11" s="277">
        <v>0.6950833137984838</v>
      </c>
      <c r="L11" s="272">
        <v>2.041615099009901</v>
      </c>
      <c r="M11" s="276">
        <v>0.6433071162458134</v>
      </c>
      <c r="N11" s="277">
        <v>0.76730021331614</v>
      </c>
      <c r="O11" s="385">
        <v>0.5957682926091902</v>
      </c>
    </row>
    <row r="12" spans="2:15" ht="12.75">
      <c r="B12" s="210" t="s">
        <v>176</v>
      </c>
      <c r="C12" s="272">
        <v>0</v>
      </c>
      <c r="D12" s="276">
        <v>0.3699224139665449</v>
      </c>
      <c r="E12" s="276">
        <v>0.3747442381506191</v>
      </c>
      <c r="F12" s="276">
        <v>0.5914032977074724</v>
      </c>
      <c r="G12" s="277">
        <v>0.3998076132858601</v>
      </c>
      <c r="H12" s="272">
        <v>0</v>
      </c>
      <c r="I12" s="276">
        <v>0</v>
      </c>
      <c r="J12" s="276">
        <v>0</v>
      </c>
      <c r="K12" s="277">
        <v>0</v>
      </c>
      <c r="L12" s="272">
        <v>9.37370753323486</v>
      </c>
      <c r="M12" s="276">
        <v>22.490118577075098</v>
      </c>
      <c r="N12" s="277">
        <v>14.983939137785292</v>
      </c>
      <c r="O12" s="385">
        <v>0.41317963802362384</v>
      </c>
    </row>
    <row r="13" spans="2:15" ht="12.75">
      <c r="B13" s="210" t="s">
        <v>21</v>
      </c>
      <c r="C13" s="272">
        <v>0</v>
      </c>
      <c r="D13" s="276">
        <v>0.6088121360738319</v>
      </c>
      <c r="E13" s="276">
        <v>0.8264309662834757</v>
      </c>
      <c r="F13" s="276">
        <v>0.8828157082577186</v>
      </c>
      <c r="G13" s="277">
        <v>0.8122125925073014</v>
      </c>
      <c r="H13" s="272">
        <v>0.8354010796213265</v>
      </c>
      <c r="I13" s="276">
        <v>0.9889447826224768</v>
      </c>
      <c r="J13" s="276">
        <v>2.337239755617049</v>
      </c>
      <c r="K13" s="277">
        <v>1.0268568165807794</v>
      </c>
      <c r="L13" s="272">
        <v>6.7250374874213685</v>
      </c>
      <c r="M13" s="276">
        <v>3.123074541373171</v>
      </c>
      <c r="N13" s="277">
        <v>3.4196414226062877</v>
      </c>
      <c r="O13" s="385">
        <v>0.9830652761931405</v>
      </c>
    </row>
    <row r="14" spans="2:15" ht="12.75">
      <c r="B14" s="210" t="s">
        <v>22</v>
      </c>
      <c r="C14" s="272">
        <v>0</v>
      </c>
      <c r="D14" s="276">
        <v>0.43894464515445725</v>
      </c>
      <c r="E14" s="276">
        <v>0.5050810097238698</v>
      </c>
      <c r="F14" s="276">
        <v>0.5389337704102838</v>
      </c>
      <c r="G14" s="277">
        <v>0.478991452175034</v>
      </c>
      <c r="H14" s="272">
        <v>0.5247163777989805</v>
      </c>
      <c r="I14" s="276">
        <v>0.6001588149708528</v>
      </c>
      <c r="J14" s="276">
        <v>1.3617686467172845</v>
      </c>
      <c r="K14" s="277">
        <v>0.5756373891740569</v>
      </c>
      <c r="L14" s="272">
        <v>0.8945512276133838</v>
      </c>
      <c r="M14" s="276">
        <v>3.5910974848123547</v>
      </c>
      <c r="N14" s="277">
        <v>0.9494301722714593</v>
      </c>
      <c r="O14" s="385">
        <v>0.5061029814101886</v>
      </c>
    </row>
    <row r="15" spans="2:15" ht="12.75">
      <c r="B15" s="210" t="s">
        <v>146</v>
      </c>
      <c r="C15" s="272">
        <v>0</v>
      </c>
      <c r="D15" s="276">
        <v>0.4883655499210851</v>
      </c>
      <c r="E15" s="276">
        <v>0.6260479967224795</v>
      </c>
      <c r="F15" s="276">
        <v>0.63175142224568</v>
      </c>
      <c r="G15" s="277">
        <v>0.5927327137862061</v>
      </c>
      <c r="H15" s="272">
        <v>0.6046347906470381</v>
      </c>
      <c r="I15" s="276">
        <v>0.8334563769042903</v>
      </c>
      <c r="J15" s="276">
        <v>2.0309643543385483</v>
      </c>
      <c r="K15" s="277">
        <v>0.7994701221436672</v>
      </c>
      <c r="L15" s="272">
        <v>6.219102275043617</v>
      </c>
      <c r="M15" s="276">
        <v>5.057625280768337</v>
      </c>
      <c r="N15" s="277">
        <v>5.314117167813409</v>
      </c>
      <c r="O15" s="385">
        <v>0.6440572890092601</v>
      </c>
    </row>
    <row r="16" spans="2:15" ht="12.75">
      <c r="B16" s="210" t="s">
        <v>23</v>
      </c>
      <c r="C16" s="272">
        <v>0</v>
      </c>
      <c r="D16" s="276">
        <v>0.23386566055244035</v>
      </c>
      <c r="E16" s="276">
        <v>0.3080821714675239</v>
      </c>
      <c r="F16" s="276">
        <v>0.3725775944916616</v>
      </c>
      <c r="G16" s="277">
        <v>0.2514945916951839</v>
      </c>
      <c r="H16" s="272">
        <v>0.29472034262897095</v>
      </c>
      <c r="I16" s="276">
        <v>0</v>
      </c>
      <c r="J16" s="276">
        <v>0</v>
      </c>
      <c r="K16" s="277">
        <v>0.29472034262897095</v>
      </c>
      <c r="L16" s="272">
        <v>0</v>
      </c>
      <c r="M16" s="276">
        <v>0</v>
      </c>
      <c r="N16" s="277">
        <v>0</v>
      </c>
      <c r="O16" s="385">
        <v>0.2516884440375619</v>
      </c>
    </row>
    <row r="17" spans="2:15" ht="12.75">
      <c r="B17" s="210" t="s">
        <v>24</v>
      </c>
      <c r="C17" s="272">
        <v>0</v>
      </c>
      <c r="D17" s="276">
        <v>0.44596327911232325</v>
      </c>
      <c r="E17" s="276">
        <v>0.7233094025720783</v>
      </c>
      <c r="F17" s="276">
        <v>0.5667795370292144</v>
      </c>
      <c r="G17" s="277">
        <v>0.534066484337565</v>
      </c>
      <c r="H17" s="272">
        <v>0.5446544672388933</v>
      </c>
      <c r="I17" s="276">
        <v>3.5912191368232462</v>
      </c>
      <c r="J17" s="276">
        <v>1.7444869096037114</v>
      </c>
      <c r="K17" s="277">
        <v>1.4889204449290478</v>
      </c>
      <c r="L17" s="272">
        <v>0</v>
      </c>
      <c r="M17" s="276">
        <v>1.7601897509518756</v>
      </c>
      <c r="N17" s="277">
        <v>1.7601897509518756</v>
      </c>
      <c r="O17" s="385">
        <v>0.5608941578383756</v>
      </c>
    </row>
    <row r="18" spans="2:15" ht="12.75">
      <c r="B18" s="210" t="s">
        <v>25</v>
      </c>
      <c r="C18" s="272">
        <v>0</v>
      </c>
      <c r="D18" s="276">
        <v>0.5798843245990015</v>
      </c>
      <c r="E18" s="276">
        <v>0.6099941558525637</v>
      </c>
      <c r="F18" s="276">
        <v>0.7038758931280465</v>
      </c>
      <c r="G18" s="277">
        <v>0.6267654182099527</v>
      </c>
      <c r="H18" s="272">
        <v>0.6142907982324537</v>
      </c>
      <c r="I18" s="276">
        <v>0.7581830483596323</v>
      </c>
      <c r="J18" s="276">
        <v>3.325032806840693</v>
      </c>
      <c r="K18" s="277">
        <v>0.6932279403638103</v>
      </c>
      <c r="L18" s="272">
        <v>13.47</v>
      </c>
      <c r="M18" s="276">
        <v>1.6762523329453765</v>
      </c>
      <c r="N18" s="277">
        <v>1.6765842698379383</v>
      </c>
      <c r="O18" s="385">
        <v>0.7346207531400204</v>
      </c>
    </row>
    <row r="19" spans="2:15" ht="12.75">
      <c r="B19" s="210" t="s">
        <v>26</v>
      </c>
      <c r="C19" s="272">
        <v>0</v>
      </c>
      <c r="D19" s="276">
        <v>0.8484664158343888</v>
      </c>
      <c r="E19" s="276">
        <v>0.6424124632411752</v>
      </c>
      <c r="F19" s="276">
        <v>0.6971520163689091</v>
      </c>
      <c r="G19" s="277">
        <v>0.7322412973113968</v>
      </c>
      <c r="H19" s="272">
        <v>0.6749594793444992</v>
      </c>
      <c r="I19" s="276">
        <v>0.7181359365993645</v>
      </c>
      <c r="J19" s="276">
        <v>5.985887665819926</v>
      </c>
      <c r="K19" s="277">
        <v>0.7118892810414519</v>
      </c>
      <c r="L19" s="272">
        <v>0</v>
      </c>
      <c r="M19" s="276">
        <v>2.3322941760005502</v>
      </c>
      <c r="N19" s="277">
        <v>2.3322941760005502</v>
      </c>
      <c r="O19" s="385">
        <v>0.764696822722151</v>
      </c>
    </row>
    <row r="20" spans="2:15" ht="12.75">
      <c r="B20" s="210" t="s">
        <v>27</v>
      </c>
      <c r="C20" s="272">
        <v>0</v>
      </c>
      <c r="D20" s="276">
        <v>0.5110082328875861</v>
      </c>
      <c r="E20" s="276">
        <v>0.5895977965576772</v>
      </c>
      <c r="F20" s="276">
        <v>0.6127920909645164</v>
      </c>
      <c r="G20" s="277">
        <v>0.586972978225468</v>
      </c>
      <c r="H20" s="272">
        <v>0.5963534747264453</v>
      </c>
      <c r="I20" s="276">
        <v>0.7153181787934703</v>
      </c>
      <c r="J20" s="276">
        <v>1.7904351196061643</v>
      </c>
      <c r="K20" s="277">
        <v>0.694146104925722</v>
      </c>
      <c r="L20" s="272">
        <v>2.3666709962332773</v>
      </c>
      <c r="M20" s="276">
        <v>1.0684202693897817</v>
      </c>
      <c r="N20" s="277">
        <v>1.1037895693791462</v>
      </c>
      <c r="O20" s="385">
        <v>0.6674022792831364</v>
      </c>
    </row>
    <row r="21" spans="2:15" ht="12.75">
      <c r="B21" s="210" t="s">
        <v>28</v>
      </c>
      <c r="C21" s="272">
        <v>0</v>
      </c>
      <c r="D21" s="276">
        <v>0.4228097753586323</v>
      </c>
      <c r="E21" s="276">
        <v>0.5561272127245117</v>
      </c>
      <c r="F21" s="276">
        <v>0.6370608457452573</v>
      </c>
      <c r="G21" s="277">
        <v>0.5391906280216056</v>
      </c>
      <c r="H21" s="272">
        <v>0.6130972416132241</v>
      </c>
      <c r="I21" s="276">
        <v>0.7541952671910833</v>
      </c>
      <c r="J21" s="276">
        <v>1.462281796537723</v>
      </c>
      <c r="K21" s="277">
        <v>0.7224442678050508</v>
      </c>
      <c r="L21" s="272">
        <v>1.7017594881489022</v>
      </c>
      <c r="M21" s="276">
        <v>4.911601380759418</v>
      </c>
      <c r="N21" s="277">
        <v>2.749277562815301</v>
      </c>
      <c r="O21" s="385">
        <v>0.5924298134143148</v>
      </c>
    </row>
    <row r="22" spans="2:15" ht="12.75">
      <c r="B22" s="210" t="s">
        <v>29</v>
      </c>
      <c r="C22" s="272">
        <v>0</v>
      </c>
      <c r="D22" s="276">
        <v>0.46968846728426117</v>
      </c>
      <c r="E22" s="276">
        <v>0.6148586293564624</v>
      </c>
      <c r="F22" s="276">
        <v>0.5746057896234926</v>
      </c>
      <c r="G22" s="277">
        <v>0.5089492549157105</v>
      </c>
      <c r="H22" s="272">
        <v>0.5770452677937241</v>
      </c>
      <c r="I22" s="276">
        <v>1.2341425391243905</v>
      </c>
      <c r="J22" s="276">
        <v>1.6695990477020004</v>
      </c>
      <c r="K22" s="277">
        <v>0.6393632855780678</v>
      </c>
      <c r="L22" s="272">
        <v>0</v>
      </c>
      <c r="M22" s="276">
        <v>1.3224857968703279</v>
      </c>
      <c r="N22" s="277">
        <v>1.3224857968703279</v>
      </c>
      <c r="O22" s="385">
        <v>0.5359295521257055</v>
      </c>
    </row>
    <row r="23" spans="2:15" ht="12.75">
      <c r="B23" s="210" t="s">
        <v>30</v>
      </c>
      <c r="C23" s="272">
        <v>3.2313943087582055</v>
      </c>
      <c r="D23" s="276">
        <v>0.4255714450036497</v>
      </c>
      <c r="E23" s="276">
        <v>0.45166144743062303</v>
      </c>
      <c r="F23" s="276">
        <v>0.5352428851236871</v>
      </c>
      <c r="G23" s="277">
        <v>0.4456837132283251</v>
      </c>
      <c r="H23" s="272">
        <v>0.4429268253587889</v>
      </c>
      <c r="I23" s="276">
        <v>0.7930827579135022</v>
      </c>
      <c r="J23" s="276">
        <v>1.4126624105517316</v>
      </c>
      <c r="K23" s="277">
        <v>0.679735709048289</v>
      </c>
      <c r="L23" s="272">
        <v>1.026944578882584</v>
      </c>
      <c r="M23" s="276">
        <v>1.3589697225109314</v>
      </c>
      <c r="N23" s="277">
        <v>1.2612880139751594</v>
      </c>
      <c r="O23" s="385">
        <v>0.5122598158617339</v>
      </c>
    </row>
    <row r="24" spans="2:15" ht="12.75">
      <c r="B24" s="210" t="s">
        <v>31</v>
      </c>
      <c r="C24" s="272">
        <v>0</v>
      </c>
      <c r="D24" s="276">
        <v>0.40256618763232094</v>
      </c>
      <c r="E24" s="276">
        <v>0.5100612639473926</v>
      </c>
      <c r="F24" s="276">
        <v>0.5603042731259491</v>
      </c>
      <c r="G24" s="277">
        <v>0.4980777794876502</v>
      </c>
      <c r="H24" s="272">
        <v>0.5361333855661027</v>
      </c>
      <c r="I24" s="276">
        <v>0.7921483750612799</v>
      </c>
      <c r="J24" s="276">
        <v>3.4607765101264705</v>
      </c>
      <c r="K24" s="277">
        <v>0.6575850526586121</v>
      </c>
      <c r="L24" s="272">
        <v>0</v>
      </c>
      <c r="M24" s="276">
        <v>0</v>
      </c>
      <c r="N24" s="277">
        <v>0</v>
      </c>
      <c r="O24" s="385">
        <v>0.5187028867977066</v>
      </c>
    </row>
    <row r="25" spans="2:15" ht="12.75">
      <c r="B25" s="210" t="s">
        <v>32</v>
      </c>
      <c r="C25" s="272">
        <v>0</v>
      </c>
      <c r="D25" s="276">
        <v>0.3872258937476344</v>
      </c>
      <c r="E25" s="276">
        <v>0.45066641198258006</v>
      </c>
      <c r="F25" s="276">
        <v>0.7112674483947902</v>
      </c>
      <c r="G25" s="277">
        <v>0.4036485955657854</v>
      </c>
      <c r="H25" s="272">
        <v>0</v>
      </c>
      <c r="I25" s="276">
        <v>0</v>
      </c>
      <c r="J25" s="276">
        <v>0</v>
      </c>
      <c r="K25" s="277">
        <v>0</v>
      </c>
      <c r="L25" s="272">
        <v>0</v>
      </c>
      <c r="M25" s="276">
        <v>0</v>
      </c>
      <c r="N25" s="277">
        <v>0</v>
      </c>
      <c r="O25" s="385">
        <v>0.4036485955657854</v>
      </c>
    </row>
    <row r="26" spans="2:15" ht="12.75">
      <c r="B26" s="210" t="s">
        <v>33</v>
      </c>
      <c r="C26" s="272">
        <v>0</v>
      </c>
      <c r="D26" s="276">
        <v>0</v>
      </c>
      <c r="E26" s="276">
        <v>1.9218672610203071</v>
      </c>
      <c r="F26" s="276">
        <v>0</v>
      </c>
      <c r="G26" s="277">
        <v>1.9218672610203071</v>
      </c>
      <c r="H26" s="272">
        <v>1.9218672610203071</v>
      </c>
      <c r="I26" s="276">
        <v>0</v>
      </c>
      <c r="J26" s="276">
        <v>0</v>
      </c>
      <c r="K26" s="277">
        <v>1.9218672610203071</v>
      </c>
      <c r="L26" s="272">
        <v>0</v>
      </c>
      <c r="M26" s="276">
        <v>0</v>
      </c>
      <c r="N26" s="277">
        <v>0</v>
      </c>
      <c r="O26" s="385">
        <v>1.9218672610203071</v>
      </c>
    </row>
    <row r="27" spans="2:15" ht="12.75">
      <c r="B27" s="210" t="s">
        <v>181</v>
      </c>
      <c r="C27" s="272">
        <v>0</v>
      </c>
      <c r="D27" s="276">
        <v>1.0127298444130128</v>
      </c>
      <c r="E27" s="276">
        <v>0</v>
      </c>
      <c r="F27" s="276">
        <v>0</v>
      </c>
      <c r="G27" s="277">
        <v>1.0127298444130128</v>
      </c>
      <c r="H27" s="272">
        <v>0</v>
      </c>
      <c r="I27" s="276">
        <v>0</v>
      </c>
      <c r="J27" s="276">
        <v>0</v>
      </c>
      <c r="K27" s="277">
        <v>0</v>
      </c>
      <c r="L27" s="272">
        <v>0</v>
      </c>
      <c r="M27" s="276">
        <v>0</v>
      </c>
      <c r="N27" s="277">
        <v>0</v>
      </c>
      <c r="O27" s="385">
        <v>1.0127298444130128</v>
      </c>
    </row>
    <row r="28" spans="2:15" ht="12.75">
      <c r="B28" s="210" t="s">
        <v>207</v>
      </c>
      <c r="C28" s="272">
        <v>0</v>
      </c>
      <c r="D28" s="276">
        <v>0.44401136184314344</v>
      </c>
      <c r="E28" s="276">
        <v>0</v>
      </c>
      <c r="F28" s="276">
        <v>0.35442349528643946</v>
      </c>
      <c r="G28" s="277">
        <v>0.4254610976250657</v>
      </c>
      <c r="H28" s="272">
        <v>0</v>
      </c>
      <c r="I28" s="276">
        <v>0</v>
      </c>
      <c r="J28" s="276">
        <v>0</v>
      </c>
      <c r="K28" s="277">
        <v>0</v>
      </c>
      <c r="L28" s="272">
        <v>0</v>
      </c>
      <c r="M28" s="276">
        <v>0</v>
      </c>
      <c r="N28" s="277">
        <v>0</v>
      </c>
      <c r="O28" s="385">
        <v>0.4254610976250657</v>
      </c>
    </row>
    <row r="29" spans="2:15" ht="12.75">
      <c r="B29" s="210" t="s">
        <v>177</v>
      </c>
      <c r="C29" s="272">
        <v>0</v>
      </c>
      <c r="D29" s="276">
        <v>0</v>
      </c>
      <c r="E29" s="276">
        <v>0</v>
      </c>
      <c r="F29" s="276">
        <v>0</v>
      </c>
      <c r="G29" s="277">
        <v>0</v>
      </c>
      <c r="H29" s="272">
        <v>0</v>
      </c>
      <c r="I29" s="276">
        <v>0</v>
      </c>
      <c r="J29" s="276">
        <v>0</v>
      </c>
      <c r="K29" s="277">
        <v>0</v>
      </c>
      <c r="L29" s="272">
        <v>0</v>
      </c>
      <c r="M29" s="276">
        <v>0</v>
      </c>
      <c r="N29" s="277">
        <v>0</v>
      </c>
      <c r="O29" s="385">
        <v>0</v>
      </c>
    </row>
    <row r="30" spans="2:15" ht="12.75">
      <c r="B30" s="210" t="s">
        <v>34</v>
      </c>
      <c r="C30" s="272">
        <v>0</v>
      </c>
      <c r="D30" s="276">
        <v>0.469040867826596</v>
      </c>
      <c r="E30" s="276">
        <v>0.6731719376245463</v>
      </c>
      <c r="F30" s="276">
        <v>0.6848597395208179</v>
      </c>
      <c r="G30" s="277">
        <v>0.5413560140682151</v>
      </c>
      <c r="H30" s="272">
        <v>0.6615213492597627</v>
      </c>
      <c r="I30" s="276">
        <v>1.2700318664071304</v>
      </c>
      <c r="J30" s="276">
        <v>3.7799302595893063</v>
      </c>
      <c r="K30" s="277">
        <v>0.856358285955213</v>
      </c>
      <c r="L30" s="272">
        <v>0</v>
      </c>
      <c r="M30" s="276">
        <v>1.400940914296326</v>
      </c>
      <c r="N30" s="277">
        <v>1.400940914296326</v>
      </c>
      <c r="O30" s="385">
        <v>0.5681527304106297</v>
      </c>
    </row>
    <row r="31" spans="2:15" ht="12.75">
      <c r="B31" s="210" t="s">
        <v>35</v>
      </c>
      <c r="C31" s="272">
        <v>0</v>
      </c>
      <c r="D31" s="276">
        <v>0.3264</v>
      </c>
      <c r="E31" s="276">
        <v>0</v>
      </c>
      <c r="F31" s="276">
        <v>0</v>
      </c>
      <c r="G31" s="277">
        <v>0.3264</v>
      </c>
      <c r="H31" s="272">
        <v>0</v>
      </c>
      <c r="I31" s="276">
        <v>0</v>
      </c>
      <c r="J31" s="276">
        <v>0</v>
      </c>
      <c r="K31" s="277">
        <v>0</v>
      </c>
      <c r="L31" s="272">
        <v>0</v>
      </c>
      <c r="M31" s="276">
        <v>0</v>
      </c>
      <c r="N31" s="277">
        <v>0</v>
      </c>
      <c r="O31" s="385">
        <v>0.3264</v>
      </c>
    </row>
    <row r="32" spans="2:15" ht="12.75">
      <c r="B32" s="210" t="s">
        <v>36</v>
      </c>
      <c r="C32" s="272">
        <v>0</v>
      </c>
      <c r="D32" s="276">
        <v>0.6011610811620226</v>
      </c>
      <c r="E32" s="276">
        <v>0.19372773510710742</v>
      </c>
      <c r="F32" s="276">
        <v>0</v>
      </c>
      <c r="G32" s="277">
        <v>0.4220346552878234</v>
      </c>
      <c r="H32" s="272">
        <v>0.1937277351072936</v>
      </c>
      <c r="I32" s="276">
        <v>0</v>
      </c>
      <c r="J32" s="276">
        <v>2.126413838988689</v>
      </c>
      <c r="K32" s="277">
        <v>1.4712255326286383</v>
      </c>
      <c r="L32" s="272">
        <v>0</v>
      </c>
      <c r="M32" s="276">
        <v>1.8802395209580838</v>
      </c>
      <c r="N32" s="277">
        <v>1.8802395209580838</v>
      </c>
      <c r="O32" s="385">
        <v>0.7008746637456951</v>
      </c>
    </row>
    <row r="33" spans="2:15" ht="12.75">
      <c r="B33" s="210" t="s">
        <v>37</v>
      </c>
      <c r="C33" s="272">
        <v>0</v>
      </c>
      <c r="D33" s="276">
        <v>0.733382585395253</v>
      </c>
      <c r="E33" s="276">
        <v>0.9718725404336822</v>
      </c>
      <c r="F33" s="276">
        <v>0.9309630001191238</v>
      </c>
      <c r="G33" s="277">
        <v>0.8637520911883771</v>
      </c>
      <c r="H33" s="272">
        <v>0.9432600934695367</v>
      </c>
      <c r="I33" s="276">
        <v>1.1495963920023495</v>
      </c>
      <c r="J33" s="276">
        <v>3.3996649085532824</v>
      </c>
      <c r="K33" s="277">
        <v>1.1702392240625914</v>
      </c>
      <c r="L33" s="272">
        <v>4.43441067695771</v>
      </c>
      <c r="M33" s="276">
        <v>2.9431737115773076</v>
      </c>
      <c r="N33" s="277">
        <v>3.1915507895374153</v>
      </c>
      <c r="O33" s="385">
        <v>1.0542190980174524</v>
      </c>
    </row>
    <row r="34" spans="2:15" ht="12.75">
      <c r="B34" s="210" t="s">
        <v>184</v>
      </c>
      <c r="C34" s="272">
        <v>0</v>
      </c>
      <c r="D34" s="276">
        <v>0.6757829531954072</v>
      </c>
      <c r="E34" s="276">
        <v>0.7930937894505353</v>
      </c>
      <c r="F34" s="276">
        <v>0.8517367980860814</v>
      </c>
      <c r="G34" s="277">
        <v>0.7676019050750658</v>
      </c>
      <c r="H34" s="272">
        <v>0.8465146276195262</v>
      </c>
      <c r="I34" s="276">
        <v>0.641153142794145</v>
      </c>
      <c r="J34" s="276">
        <v>1.4198979803425538</v>
      </c>
      <c r="K34" s="277">
        <v>0.9555609798687176</v>
      </c>
      <c r="L34" s="272">
        <v>0</v>
      </c>
      <c r="M34" s="276">
        <v>0</v>
      </c>
      <c r="N34" s="277">
        <v>0</v>
      </c>
      <c r="O34" s="385">
        <v>0.8472525570786231</v>
      </c>
    </row>
    <row r="35" spans="2:15" ht="12.75">
      <c r="B35" s="210" t="s">
        <v>147</v>
      </c>
      <c r="C35" s="272">
        <v>0</v>
      </c>
      <c r="D35" s="276">
        <v>0</v>
      </c>
      <c r="E35" s="276">
        <v>0.5519603645482904</v>
      </c>
      <c r="F35" s="276">
        <v>1.0701119925338312</v>
      </c>
      <c r="G35" s="277">
        <v>0.6595832323721832</v>
      </c>
      <c r="H35" s="272">
        <v>1.0701119925338312</v>
      </c>
      <c r="I35" s="276">
        <v>1.727291409782162</v>
      </c>
      <c r="J35" s="276">
        <v>6.928265524625267</v>
      </c>
      <c r="K35" s="277">
        <v>1.92965496728138</v>
      </c>
      <c r="L35" s="272">
        <v>0</v>
      </c>
      <c r="M35" s="276">
        <v>0</v>
      </c>
      <c r="N35" s="277">
        <v>0</v>
      </c>
      <c r="O35" s="385">
        <v>1.0765600078122457</v>
      </c>
    </row>
    <row r="36" spans="2:15" ht="12.75">
      <c r="B36" s="210" t="s">
        <v>38</v>
      </c>
      <c r="C36" s="272">
        <v>0</v>
      </c>
      <c r="D36" s="276">
        <v>0.38607109107655263</v>
      </c>
      <c r="E36" s="276">
        <v>0</v>
      </c>
      <c r="F36" s="276">
        <v>0.6007681879801174</v>
      </c>
      <c r="G36" s="277">
        <v>0.4046528908767257</v>
      </c>
      <c r="H36" s="272">
        <v>0</v>
      </c>
      <c r="I36" s="276">
        <v>0</v>
      </c>
      <c r="J36" s="276">
        <v>0</v>
      </c>
      <c r="K36" s="277">
        <v>0</v>
      </c>
      <c r="L36" s="272">
        <v>0</v>
      </c>
      <c r="M36" s="276">
        <v>0</v>
      </c>
      <c r="N36" s="277">
        <v>0</v>
      </c>
      <c r="O36" s="385">
        <v>0.4046528908767257</v>
      </c>
    </row>
    <row r="37" spans="2:15" ht="12.75">
      <c r="B37" s="210" t="s">
        <v>39</v>
      </c>
      <c r="C37" s="272">
        <v>0</v>
      </c>
      <c r="D37" s="276">
        <v>0.41014211349436</v>
      </c>
      <c r="E37" s="276">
        <v>0.45479386961399443</v>
      </c>
      <c r="F37" s="276">
        <v>0.4940907060762902</v>
      </c>
      <c r="G37" s="277">
        <v>0.4571800792238316</v>
      </c>
      <c r="H37" s="272">
        <v>0.4517778464269931</v>
      </c>
      <c r="I37" s="276">
        <v>0.7331805648655374</v>
      </c>
      <c r="J37" s="276">
        <v>2.1579588109972607</v>
      </c>
      <c r="K37" s="277">
        <v>0.6574296642322004</v>
      </c>
      <c r="L37" s="272">
        <v>0</v>
      </c>
      <c r="M37" s="276">
        <v>0</v>
      </c>
      <c r="N37" s="277">
        <v>0</v>
      </c>
      <c r="O37" s="385">
        <v>0.5186995276491603</v>
      </c>
    </row>
    <row r="38" spans="2:15" ht="12.75">
      <c r="B38" s="210" t="s">
        <v>208</v>
      </c>
      <c r="C38" s="272">
        <v>0</v>
      </c>
      <c r="D38" s="276">
        <v>0</v>
      </c>
      <c r="E38" s="276">
        <v>0.8326555023923445</v>
      </c>
      <c r="F38" s="276">
        <v>0.6913205638793168</v>
      </c>
      <c r="G38" s="277">
        <v>0.7779896818995031</v>
      </c>
      <c r="H38" s="272">
        <v>0</v>
      </c>
      <c r="I38" s="276">
        <v>0</v>
      </c>
      <c r="J38" s="276">
        <v>0</v>
      </c>
      <c r="K38" s="277">
        <v>0</v>
      </c>
      <c r="L38" s="272">
        <v>0</v>
      </c>
      <c r="M38" s="276">
        <v>0</v>
      </c>
      <c r="N38" s="277">
        <v>0</v>
      </c>
      <c r="O38" s="385">
        <v>0.7779896818995031</v>
      </c>
    </row>
    <row r="39" spans="2:15" ht="12.75">
      <c r="B39" s="210" t="s">
        <v>148</v>
      </c>
      <c r="C39" s="272">
        <v>0</v>
      </c>
      <c r="D39" s="276">
        <v>0.19208164978747966</v>
      </c>
      <c r="E39" s="276">
        <v>0.4452484750746173</v>
      </c>
      <c r="F39" s="276">
        <v>0.6949416589832449</v>
      </c>
      <c r="G39" s="277">
        <v>0.39260029500007426</v>
      </c>
      <c r="H39" s="272">
        <v>0.4452484915172697</v>
      </c>
      <c r="I39" s="276">
        <v>0</v>
      </c>
      <c r="J39" s="276">
        <v>5.167588495575221</v>
      </c>
      <c r="K39" s="277">
        <v>2.1872170159478297</v>
      </c>
      <c r="L39" s="272">
        <v>0</v>
      </c>
      <c r="M39" s="276">
        <v>0</v>
      </c>
      <c r="N39" s="277">
        <v>0</v>
      </c>
      <c r="O39" s="385">
        <v>0.4599278169035756</v>
      </c>
    </row>
    <row r="40" spans="2:15" ht="12.75">
      <c r="B40" s="210" t="s">
        <v>40</v>
      </c>
      <c r="C40" s="272">
        <v>0</v>
      </c>
      <c r="D40" s="276">
        <v>0.37697362695147413</v>
      </c>
      <c r="E40" s="276">
        <v>0.588225713765473</v>
      </c>
      <c r="F40" s="276">
        <v>0.5031742500976244</v>
      </c>
      <c r="G40" s="277">
        <v>0.38992402909690027</v>
      </c>
      <c r="H40" s="272">
        <v>0.5027930179699199</v>
      </c>
      <c r="I40" s="276">
        <v>1.6542908888269714</v>
      </c>
      <c r="J40" s="276">
        <v>0</v>
      </c>
      <c r="K40" s="277">
        <v>0.8963002322074604</v>
      </c>
      <c r="L40" s="272">
        <v>0</v>
      </c>
      <c r="M40" s="276">
        <v>0</v>
      </c>
      <c r="N40" s="277">
        <v>0</v>
      </c>
      <c r="O40" s="385">
        <v>0.3904980945115373</v>
      </c>
    </row>
    <row r="41" spans="2:15" ht="12.75">
      <c r="B41" s="210" t="s">
        <v>41</v>
      </c>
      <c r="C41" s="272">
        <v>0</v>
      </c>
      <c r="D41" s="276">
        <v>0.3947398662366218</v>
      </c>
      <c r="E41" s="276">
        <v>0.5133808807171367</v>
      </c>
      <c r="F41" s="276">
        <v>0</v>
      </c>
      <c r="G41" s="277">
        <v>0.4172506905863</v>
      </c>
      <c r="H41" s="272">
        <v>0</v>
      </c>
      <c r="I41" s="276">
        <v>0</v>
      </c>
      <c r="J41" s="276">
        <v>0</v>
      </c>
      <c r="K41" s="277">
        <v>0</v>
      </c>
      <c r="L41" s="272">
        <v>0</v>
      </c>
      <c r="M41" s="276">
        <v>0</v>
      </c>
      <c r="N41" s="277">
        <v>0</v>
      </c>
      <c r="O41" s="385">
        <v>0.4172506905863</v>
      </c>
    </row>
    <row r="42" spans="2:15" ht="12.75">
      <c r="B42" s="210" t="s">
        <v>42</v>
      </c>
      <c r="C42" s="272">
        <v>0</v>
      </c>
      <c r="D42" s="276">
        <v>0.3830872766460929</v>
      </c>
      <c r="E42" s="276">
        <v>0.4887609875655397</v>
      </c>
      <c r="F42" s="276">
        <v>0.52110274804607</v>
      </c>
      <c r="G42" s="277">
        <v>0.4089140838419798</v>
      </c>
      <c r="H42" s="272">
        <v>0.46322205249172743</v>
      </c>
      <c r="I42" s="276">
        <v>0.9519446858499719</v>
      </c>
      <c r="J42" s="276">
        <v>0</v>
      </c>
      <c r="K42" s="277">
        <v>0.6559100808177631</v>
      </c>
      <c r="L42" s="272">
        <v>0</v>
      </c>
      <c r="M42" s="276">
        <v>0</v>
      </c>
      <c r="N42" s="277">
        <v>0</v>
      </c>
      <c r="O42" s="385">
        <v>0.4109303989043544</v>
      </c>
    </row>
    <row r="43" spans="2:15" ht="12.75">
      <c r="B43" s="210" t="s">
        <v>43</v>
      </c>
      <c r="C43" s="272">
        <v>0</v>
      </c>
      <c r="D43" s="276">
        <v>0</v>
      </c>
      <c r="E43" s="276">
        <v>1.29041389176359</v>
      </c>
      <c r="F43" s="276">
        <v>1.3354176567198301</v>
      </c>
      <c r="G43" s="277">
        <v>1.3217796291769262</v>
      </c>
      <c r="H43" s="272">
        <v>1.3327178776634725</v>
      </c>
      <c r="I43" s="276">
        <v>1.2554184318781851</v>
      </c>
      <c r="J43" s="276">
        <v>3.1822222222222223</v>
      </c>
      <c r="K43" s="277">
        <v>1.4938139701518407</v>
      </c>
      <c r="L43" s="272">
        <v>0</v>
      </c>
      <c r="M43" s="276">
        <v>1.8158010241404536</v>
      </c>
      <c r="N43" s="277">
        <v>1.8158010241404536</v>
      </c>
      <c r="O43" s="385">
        <v>1.4511026637622972</v>
      </c>
    </row>
    <row r="44" spans="2:15" ht="12.75">
      <c r="B44" s="210" t="s">
        <v>44</v>
      </c>
      <c r="C44" s="272">
        <v>0</v>
      </c>
      <c r="D44" s="276">
        <v>0.38805941218280526</v>
      </c>
      <c r="E44" s="276">
        <v>0.5062637379463876</v>
      </c>
      <c r="F44" s="276">
        <v>0.4771947235203904</v>
      </c>
      <c r="G44" s="277">
        <v>0.41783002256443197</v>
      </c>
      <c r="H44" s="272">
        <v>0.4736443338462393</v>
      </c>
      <c r="I44" s="276">
        <v>0.7764534254875143</v>
      </c>
      <c r="J44" s="276">
        <v>1.7910751571850176</v>
      </c>
      <c r="K44" s="277">
        <v>1.271949040120268</v>
      </c>
      <c r="L44" s="272">
        <v>0</v>
      </c>
      <c r="M44" s="276">
        <v>8.81927973017082</v>
      </c>
      <c r="N44" s="277">
        <v>8.81927973017082</v>
      </c>
      <c r="O44" s="385">
        <v>0.47182118539217416</v>
      </c>
    </row>
    <row r="45" spans="2:15" ht="12.75">
      <c r="B45" s="210" t="s">
        <v>45</v>
      </c>
      <c r="C45" s="272">
        <v>0</v>
      </c>
      <c r="D45" s="276">
        <v>0</v>
      </c>
      <c r="E45" s="276">
        <v>0</v>
      </c>
      <c r="F45" s="276">
        <v>0</v>
      </c>
      <c r="G45" s="277">
        <v>0</v>
      </c>
      <c r="H45" s="272">
        <v>0</v>
      </c>
      <c r="I45" s="276">
        <v>0</v>
      </c>
      <c r="J45" s="276">
        <v>0</v>
      </c>
      <c r="K45" s="277">
        <v>0</v>
      </c>
      <c r="L45" s="272">
        <v>0</v>
      </c>
      <c r="M45" s="276">
        <v>0</v>
      </c>
      <c r="N45" s="277">
        <v>0</v>
      </c>
      <c r="O45" s="385">
        <v>0</v>
      </c>
    </row>
    <row r="46" spans="2:15" ht="12.75">
      <c r="B46" s="210" t="s">
        <v>46</v>
      </c>
      <c r="C46" s="272">
        <v>0</v>
      </c>
      <c r="D46" s="276">
        <v>0</v>
      </c>
      <c r="E46" s="276">
        <v>0</v>
      </c>
      <c r="F46" s="276">
        <v>0</v>
      </c>
      <c r="G46" s="277">
        <v>0</v>
      </c>
      <c r="H46" s="272">
        <v>0</v>
      </c>
      <c r="I46" s="276">
        <v>0</v>
      </c>
      <c r="J46" s="276">
        <v>0</v>
      </c>
      <c r="K46" s="277">
        <v>0</v>
      </c>
      <c r="L46" s="272">
        <v>0</v>
      </c>
      <c r="M46" s="276">
        <v>0</v>
      </c>
      <c r="N46" s="277">
        <v>0</v>
      </c>
      <c r="O46" s="385">
        <v>0</v>
      </c>
    </row>
    <row r="47" spans="2:15" ht="12.75">
      <c r="B47" s="132" t="s">
        <v>55</v>
      </c>
      <c r="C47" s="278">
        <v>3.2313943087582055</v>
      </c>
      <c r="D47" s="382">
        <v>0.4238393358412509</v>
      </c>
      <c r="E47" s="382">
        <v>0.5757054860395173</v>
      </c>
      <c r="F47" s="382">
        <v>0.633241951247716</v>
      </c>
      <c r="G47" s="383">
        <v>0.5167186568645048</v>
      </c>
      <c r="H47" s="278">
        <v>0.6321765623900427</v>
      </c>
      <c r="I47" s="382">
        <v>0.7999739915491477</v>
      </c>
      <c r="J47" s="382">
        <v>1.9172678040422904</v>
      </c>
      <c r="K47" s="383">
        <v>0.7823376150347394</v>
      </c>
      <c r="L47" s="278">
        <v>1.3135008313651508</v>
      </c>
      <c r="M47" s="382">
        <v>1.6009752186743855</v>
      </c>
      <c r="N47" s="383">
        <v>1.5496131494218246</v>
      </c>
      <c r="O47" s="386">
        <v>0.6119432424274986</v>
      </c>
    </row>
    <row r="48" spans="2:15" ht="12.75">
      <c r="B48" s="210" t="s">
        <v>47</v>
      </c>
      <c r="C48" s="272">
        <v>0</v>
      </c>
      <c r="D48" s="276">
        <v>0.42005483138429206</v>
      </c>
      <c r="E48" s="276">
        <v>0.6114721812362299</v>
      </c>
      <c r="F48" s="276">
        <v>0.5976044817390667</v>
      </c>
      <c r="G48" s="277">
        <v>0.5506676258591636</v>
      </c>
      <c r="H48" s="272">
        <v>0.5944976637733054</v>
      </c>
      <c r="I48" s="276">
        <v>0.7166709874354441</v>
      </c>
      <c r="J48" s="276">
        <v>2.239351547362995</v>
      </c>
      <c r="K48" s="277">
        <v>0.6755112626421355</v>
      </c>
      <c r="L48" s="272">
        <v>0</v>
      </c>
      <c r="M48" s="276">
        <v>0</v>
      </c>
      <c r="N48" s="277">
        <v>0</v>
      </c>
      <c r="O48" s="385">
        <v>0.624927829713431</v>
      </c>
    </row>
    <row r="49" spans="2:15" ht="12.75">
      <c r="B49" s="210" t="s">
        <v>48</v>
      </c>
      <c r="C49" s="272">
        <v>10.062094405355557</v>
      </c>
      <c r="D49" s="276">
        <v>0.46120439554701204</v>
      </c>
      <c r="E49" s="276">
        <v>0.6874364474939255</v>
      </c>
      <c r="F49" s="276">
        <v>0.5667110436699733</v>
      </c>
      <c r="G49" s="277">
        <v>0.5305753022904124</v>
      </c>
      <c r="H49" s="272">
        <v>0.6323821642987303</v>
      </c>
      <c r="I49" s="276">
        <v>0.825615541035155</v>
      </c>
      <c r="J49" s="276">
        <v>1.8556826994789364</v>
      </c>
      <c r="K49" s="277">
        <v>0.9471666411551272</v>
      </c>
      <c r="L49" s="272">
        <v>8.05059825593186</v>
      </c>
      <c r="M49" s="276">
        <v>2.2466303104309873</v>
      </c>
      <c r="N49" s="277">
        <v>2.4062328341208925</v>
      </c>
      <c r="O49" s="385">
        <v>0.6535600894840893</v>
      </c>
    </row>
    <row r="50" spans="2:15" ht="12.75">
      <c r="B50" s="210" t="s">
        <v>49</v>
      </c>
      <c r="C50" s="272">
        <v>11.075891496494972</v>
      </c>
      <c r="D50" s="276">
        <v>0.49427320571506894</v>
      </c>
      <c r="E50" s="276">
        <v>0.7727658176728598</v>
      </c>
      <c r="F50" s="276">
        <v>0.7088300561927391</v>
      </c>
      <c r="G50" s="277">
        <v>0.6317251403010216</v>
      </c>
      <c r="H50" s="272">
        <v>0.6917242678922217</v>
      </c>
      <c r="I50" s="276">
        <v>0.9752947623347764</v>
      </c>
      <c r="J50" s="276">
        <v>3.08150323272558</v>
      </c>
      <c r="K50" s="277">
        <v>0.9351724482436374</v>
      </c>
      <c r="L50" s="272">
        <v>4.358896152375403</v>
      </c>
      <c r="M50" s="276">
        <v>3.031085494559139</v>
      </c>
      <c r="N50" s="277">
        <v>3.1518307333365345</v>
      </c>
      <c r="O50" s="385">
        <v>0.831870179759197</v>
      </c>
    </row>
    <row r="51" spans="2:15" ht="12.75">
      <c r="B51" s="210" t="s">
        <v>50</v>
      </c>
      <c r="C51" s="272">
        <v>4.410537551862436</v>
      </c>
      <c r="D51" s="276">
        <v>0.3659918470577615</v>
      </c>
      <c r="E51" s="276">
        <v>0.5883559741582297</v>
      </c>
      <c r="F51" s="276">
        <v>0.7830719811752843</v>
      </c>
      <c r="G51" s="277">
        <v>0.5080909499019619</v>
      </c>
      <c r="H51" s="272">
        <v>0.6168756413459994</v>
      </c>
      <c r="I51" s="276">
        <v>0.7337605696985763</v>
      </c>
      <c r="J51" s="276">
        <v>2.0149329850454913</v>
      </c>
      <c r="K51" s="277">
        <v>0.7858718852747071</v>
      </c>
      <c r="L51" s="272">
        <v>2.650887942349357</v>
      </c>
      <c r="M51" s="276">
        <v>2.202097257608674</v>
      </c>
      <c r="N51" s="277">
        <v>2.236934964575561</v>
      </c>
      <c r="O51" s="385">
        <v>0.6884746429092344</v>
      </c>
    </row>
    <row r="52" spans="2:15" ht="12.75">
      <c r="B52" s="210" t="s">
        <v>51</v>
      </c>
      <c r="C52" s="272">
        <v>0</v>
      </c>
      <c r="D52" s="276">
        <v>0.5374559494511861</v>
      </c>
      <c r="E52" s="276">
        <v>0.9360714172277452</v>
      </c>
      <c r="F52" s="276">
        <v>0.8187586321134617</v>
      </c>
      <c r="G52" s="277">
        <v>0.6701179407272337</v>
      </c>
      <c r="H52" s="272">
        <v>0.8852516299986708</v>
      </c>
      <c r="I52" s="276">
        <v>1.1075637164629284</v>
      </c>
      <c r="J52" s="276">
        <v>3.436939927322954</v>
      </c>
      <c r="K52" s="277">
        <v>1.1014388348985245</v>
      </c>
      <c r="L52" s="272">
        <v>4.287329514234411</v>
      </c>
      <c r="M52" s="276">
        <v>3.1349913379600403</v>
      </c>
      <c r="N52" s="277">
        <v>3.4071288343461794</v>
      </c>
      <c r="O52" s="385">
        <v>0.8381764503484063</v>
      </c>
    </row>
    <row r="53" spans="2:15" ht="12.75">
      <c r="B53" s="210" t="s">
        <v>52</v>
      </c>
      <c r="C53" s="272">
        <v>0</v>
      </c>
      <c r="D53" s="276">
        <v>0.30124089995945075</v>
      </c>
      <c r="E53" s="276">
        <v>0.4986426731553404</v>
      </c>
      <c r="F53" s="276">
        <v>0.5159689020048269</v>
      </c>
      <c r="G53" s="277">
        <v>0.3737971237028435</v>
      </c>
      <c r="H53" s="272">
        <v>0.47334069984526495</v>
      </c>
      <c r="I53" s="276">
        <v>0.7800734961898619</v>
      </c>
      <c r="J53" s="276">
        <v>1.7742902674080223</v>
      </c>
      <c r="K53" s="277">
        <v>0.5921151164335017</v>
      </c>
      <c r="L53" s="272">
        <v>2.2398808870882894</v>
      </c>
      <c r="M53" s="276">
        <v>2.0164958600247394</v>
      </c>
      <c r="N53" s="277">
        <v>2.0410175735486327</v>
      </c>
      <c r="O53" s="385">
        <v>0.47234710925075846</v>
      </c>
    </row>
    <row r="54" spans="2:15" ht="12.75">
      <c r="B54" s="132" t="s">
        <v>56</v>
      </c>
      <c r="C54" s="281">
        <v>4.660531723957513</v>
      </c>
      <c r="D54" s="279">
        <v>0.41258547853338656</v>
      </c>
      <c r="E54" s="279">
        <v>0.6489074844746044</v>
      </c>
      <c r="F54" s="279">
        <v>0.7018361433069853</v>
      </c>
      <c r="G54" s="280">
        <v>0.5363763184936831</v>
      </c>
      <c r="H54" s="281">
        <v>0.6423582337981908</v>
      </c>
      <c r="I54" s="279">
        <v>0.8188415194467515</v>
      </c>
      <c r="J54" s="279">
        <v>2.2246137401214825</v>
      </c>
      <c r="K54" s="280">
        <v>0.8198663328445256</v>
      </c>
      <c r="L54" s="281">
        <v>3.1777281639893586</v>
      </c>
      <c r="M54" s="279">
        <v>2.3320786746868003</v>
      </c>
      <c r="N54" s="280">
        <v>2.4137942622982362</v>
      </c>
      <c r="O54" s="387">
        <v>0.6998974201975382</v>
      </c>
    </row>
    <row r="55" spans="2:15" ht="12.75">
      <c r="B55" s="256" t="s">
        <v>53</v>
      </c>
      <c r="C55" s="288">
        <v>0</v>
      </c>
      <c r="D55" s="289">
        <v>0.3865887808249704</v>
      </c>
      <c r="E55" s="289">
        <v>0.4728596540183537</v>
      </c>
      <c r="F55" s="289">
        <v>0.4823937928117683</v>
      </c>
      <c r="G55" s="290">
        <v>0.43270138412375514</v>
      </c>
      <c r="H55" s="288">
        <v>0.4790150512016923</v>
      </c>
      <c r="I55" s="289">
        <v>0.4841598508154801</v>
      </c>
      <c r="J55" s="289">
        <v>2.8484848484848486</v>
      </c>
      <c r="K55" s="290">
        <v>0.49120227829754726</v>
      </c>
      <c r="L55" s="288">
        <v>2.25</v>
      </c>
      <c r="M55" s="289">
        <v>2.9481981981981984</v>
      </c>
      <c r="N55" s="290">
        <v>2.786332179930796</v>
      </c>
      <c r="O55" s="388">
        <v>0.4646138871981897</v>
      </c>
    </row>
    <row r="56" spans="2:15" ht="12.75">
      <c r="B56" s="132" t="s">
        <v>57</v>
      </c>
      <c r="C56" s="281">
        <v>0</v>
      </c>
      <c r="D56" s="279">
        <v>0.3865887808249704</v>
      </c>
      <c r="E56" s="279">
        <v>0.4728596540183537</v>
      </c>
      <c r="F56" s="279">
        <v>0.4823937928117683</v>
      </c>
      <c r="G56" s="280">
        <v>0.43270138412375514</v>
      </c>
      <c r="H56" s="281">
        <v>0.4790150512016923</v>
      </c>
      <c r="I56" s="279">
        <v>0.4841598508154801</v>
      </c>
      <c r="J56" s="279">
        <v>2.8484848484848486</v>
      </c>
      <c r="K56" s="280">
        <v>0.49120227829754726</v>
      </c>
      <c r="L56" s="281">
        <v>2.25</v>
      </c>
      <c r="M56" s="279">
        <v>2.9481981981981984</v>
      </c>
      <c r="N56" s="280">
        <v>2.786332179930796</v>
      </c>
      <c r="O56" s="387">
        <v>0.4646138871981897</v>
      </c>
    </row>
    <row r="57" spans="2:15" ht="12.75">
      <c r="B57" s="210"/>
      <c r="C57" s="272"/>
      <c r="D57" s="276"/>
      <c r="E57" s="276"/>
      <c r="F57" s="276"/>
      <c r="G57" s="277"/>
      <c r="H57" s="272"/>
      <c r="I57" s="276"/>
      <c r="J57" s="276"/>
      <c r="K57" s="277"/>
      <c r="L57" s="272"/>
      <c r="M57" s="276"/>
      <c r="N57" s="277"/>
      <c r="O57" s="385"/>
    </row>
    <row r="58" spans="2:15" ht="13.5" thickBot="1">
      <c r="B58" s="134" t="s">
        <v>54</v>
      </c>
      <c r="C58" s="285">
        <v>4.547540908938357</v>
      </c>
      <c r="D58" s="286">
        <v>0.4175015513094129</v>
      </c>
      <c r="E58" s="286">
        <v>0.6248990695639642</v>
      </c>
      <c r="F58" s="286">
        <v>0.656774409023173</v>
      </c>
      <c r="G58" s="287">
        <v>0.5275260734640181</v>
      </c>
      <c r="H58" s="285">
        <v>0.6390092353028767</v>
      </c>
      <c r="I58" s="286">
        <v>0.8119686414272607</v>
      </c>
      <c r="J58" s="286">
        <v>2.1300815706187874</v>
      </c>
      <c r="K58" s="287">
        <v>0.8070515506468595</v>
      </c>
      <c r="L58" s="285">
        <v>2.298842040505475</v>
      </c>
      <c r="M58" s="286">
        <v>2.109198338430093</v>
      </c>
      <c r="N58" s="287">
        <v>2.132587025330638</v>
      </c>
      <c r="O58" s="389">
        <v>0.6638364404357049</v>
      </c>
    </row>
    <row r="59" spans="2:14" ht="27" customHeight="1">
      <c r="B59" s="486" t="s">
        <v>196</v>
      </c>
      <c r="C59" s="486"/>
      <c r="D59" s="486"/>
      <c r="E59" s="486"/>
      <c r="F59" s="486"/>
      <c r="G59" s="486"/>
      <c r="H59" s="486"/>
      <c r="I59" s="486"/>
      <c r="J59" s="486"/>
      <c r="K59" s="486"/>
      <c r="L59" s="486"/>
      <c r="M59" s="486"/>
      <c r="N59" s="486"/>
    </row>
    <row r="60" ht="12.75">
      <c r="B60" s="6"/>
    </row>
  </sheetData>
  <sheetProtection/>
  <mergeCells count="6">
    <mergeCell ref="O4:O5"/>
    <mergeCell ref="B59:N59"/>
    <mergeCell ref="B4:B5"/>
    <mergeCell ref="C4:G4"/>
    <mergeCell ref="H4:K4"/>
    <mergeCell ref="L4:N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0.421875" style="0" customWidth="1"/>
    <col min="3" max="3" width="8.421875" style="0" customWidth="1"/>
    <col min="4" max="4" width="9.421875" style="0" customWidth="1"/>
    <col min="5" max="5" width="8.57421875" style="0" customWidth="1"/>
    <col min="6" max="6" width="7.421875" style="0" customWidth="1"/>
    <col min="7" max="7" width="8.57421875" style="0" customWidth="1"/>
    <col min="8" max="8" width="8.140625" style="0" customWidth="1"/>
    <col min="9" max="10" width="8.28125" style="0" customWidth="1"/>
    <col min="11" max="11" width="8.57421875" style="0" customWidth="1"/>
    <col min="12" max="12" width="7.00390625" style="0" customWidth="1"/>
    <col min="13" max="13" width="7.8515625" style="0" customWidth="1"/>
    <col min="14" max="14" width="8.57421875" style="0" customWidth="1"/>
    <col min="15" max="15" width="9.57421875" style="0" customWidth="1"/>
  </cols>
  <sheetData>
    <row r="2" ht="12.75">
      <c r="B2" s="2" t="s">
        <v>180</v>
      </c>
    </row>
    <row r="3" ht="18" thickBot="1">
      <c r="B3" s="7" t="s">
        <v>327</v>
      </c>
    </row>
    <row r="4" spans="2:15" ht="13.5" customHeight="1" thickBot="1">
      <c r="B4" s="471" t="s">
        <v>1</v>
      </c>
      <c r="C4" s="473" t="s">
        <v>2</v>
      </c>
      <c r="D4" s="474"/>
      <c r="E4" s="474"/>
      <c r="F4" s="474"/>
      <c r="G4" s="475"/>
      <c r="H4" s="473" t="s">
        <v>3</v>
      </c>
      <c r="I4" s="474"/>
      <c r="J4" s="474"/>
      <c r="K4" s="475"/>
      <c r="L4" s="473" t="s">
        <v>4</v>
      </c>
      <c r="M4" s="474"/>
      <c r="N4" s="475"/>
      <c r="O4" s="469" t="s">
        <v>105</v>
      </c>
    </row>
    <row r="5" spans="2:15" ht="39" customHeight="1" thickBot="1">
      <c r="B5" s="472"/>
      <c r="C5" s="358" t="s">
        <v>201</v>
      </c>
      <c r="D5" s="359" t="s">
        <v>381</v>
      </c>
      <c r="E5" s="359" t="s">
        <v>120</v>
      </c>
      <c r="F5" s="359" t="s">
        <v>16</v>
      </c>
      <c r="G5" s="360" t="s">
        <v>122</v>
      </c>
      <c r="H5" s="358" t="s">
        <v>123</v>
      </c>
      <c r="I5" s="359" t="s">
        <v>124</v>
      </c>
      <c r="J5" s="359" t="s">
        <v>125</v>
      </c>
      <c r="K5" s="360" t="s">
        <v>126</v>
      </c>
      <c r="L5" s="358" t="s">
        <v>90</v>
      </c>
      <c r="M5" s="359" t="s">
        <v>9</v>
      </c>
      <c r="N5" s="360" t="s">
        <v>121</v>
      </c>
      <c r="O5" s="470"/>
    </row>
    <row r="6" spans="2:15" ht="12.75">
      <c r="B6" s="255" t="s">
        <v>17</v>
      </c>
      <c r="C6" s="257">
        <v>0</v>
      </c>
      <c r="D6" s="258">
        <v>28</v>
      </c>
      <c r="E6" s="258">
        <v>2</v>
      </c>
      <c r="F6" s="258">
        <v>0</v>
      </c>
      <c r="G6" s="361">
        <v>30</v>
      </c>
      <c r="H6" s="257">
        <v>9</v>
      </c>
      <c r="I6" s="258">
        <v>8</v>
      </c>
      <c r="J6" s="258">
        <v>0</v>
      </c>
      <c r="K6" s="361">
        <v>17</v>
      </c>
      <c r="L6" s="257">
        <v>0</v>
      </c>
      <c r="M6" s="258">
        <v>0</v>
      </c>
      <c r="N6" s="259">
        <v>0</v>
      </c>
      <c r="O6" s="260">
        <v>47</v>
      </c>
    </row>
    <row r="7" spans="2:15" ht="12.75">
      <c r="B7" s="256" t="s">
        <v>18</v>
      </c>
      <c r="C7" s="196">
        <v>0</v>
      </c>
      <c r="D7" s="197">
        <v>4</v>
      </c>
      <c r="E7" s="197">
        <v>18</v>
      </c>
      <c r="F7" s="197">
        <v>52</v>
      </c>
      <c r="G7" s="362">
        <v>74</v>
      </c>
      <c r="H7" s="196">
        <v>45</v>
      </c>
      <c r="I7" s="197">
        <v>25</v>
      </c>
      <c r="J7" s="197">
        <v>19</v>
      </c>
      <c r="K7" s="362">
        <v>89</v>
      </c>
      <c r="L7" s="196">
        <v>0</v>
      </c>
      <c r="M7" s="197">
        <v>10</v>
      </c>
      <c r="N7" s="198">
        <v>10</v>
      </c>
      <c r="O7" s="199">
        <v>173</v>
      </c>
    </row>
    <row r="8" spans="2:15" ht="12.75">
      <c r="B8" s="256" t="s">
        <v>144</v>
      </c>
      <c r="C8" s="196">
        <v>0</v>
      </c>
      <c r="D8" s="197">
        <v>71</v>
      </c>
      <c r="E8" s="197">
        <v>18</v>
      </c>
      <c r="F8" s="197">
        <v>8</v>
      </c>
      <c r="G8" s="362">
        <v>97</v>
      </c>
      <c r="H8" s="196">
        <v>7</v>
      </c>
      <c r="I8" s="197">
        <v>0</v>
      </c>
      <c r="J8" s="197">
        <v>0</v>
      </c>
      <c r="K8" s="362">
        <v>7</v>
      </c>
      <c r="L8" s="196">
        <v>0</v>
      </c>
      <c r="M8" s="197">
        <v>0</v>
      </c>
      <c r="N8" s="198">
        <v>0</v>
      </c>
      <c r="O8" s="199">
        <v>104</v>
      </c>
    </row>
    <row r="9" spans="2:15" ht="12.75">
      <c r="B9" s="256" t="s">
        <v>145</v>
      </c>
      <c r="C9" s="196">
        <v>0</v>
      </c>
      <c r="D9" s="197">
        <v>54</v>
      </c>
      <c r="E9" s="197">
        <v>14</v>
      </c>
      <c r="F9" s="197">
        <v>5</v>
      </c>
      <c r="G9" s="362">
        <v>73</v>
      </c>
      <c r="H9" s="196">
        <v>1</v>
      </c>
      <c r="I9" s="197">
        <v>0</v>
      </c>
      <c r="J9" s="197">
        <v>0</v>
      </c>
      <c r="K9" s="362">
        <v>1</v>
      </c>
      <c r="L9" s="196">
        <v>0</v>
      </c>
      <c r="M9" s="197">
        <v>0</v>
      </c>
      <c r="N9" s="198">
        <v>0</v>
      </c>
      <c r="O9" s="199">
        <v>74</v>
      </c>
    </row>
    <row r="10" spans="2:15" ht="12.75">
      <c r="B10" s="256" t="s">
        <v>19</v>
      </c>
      <c r="C10" s="196">
        <v>7</v>
      </c>
      <c r="D10" s="197">
        <v>5046</v>
      </c>
      <c r="E10" s="197">
        <v>1493</v>
      </c>
      <c r="F10" s="197">
        <v>8031</v>
      </c>
      <c r="G10" s="362">
        <v>14577</v>
      </c>
      <c r="H10" s="196">
        <v>17518</v>
      </c>
      <c r="I10" s="197">
        <v>7856</v>
      </c>
      <c r="J10" s="197">
        <v>2024</v>
      </c>
      <c r="K10" s="362">
        <v>27398</v>
      </c>
      <c r="L10" s="196">
        <v>0</v>
      </c>
      <c r="M10" s="197">
        <v>73</v>
      </c>
      <c r="N10" s="198">
        <v>73</v>
      </c>
      <c r="O10" s="199">
        <v>42048</v>
      </c>
    </row>
    <row r="11" spans="2:15" ht="12.75">
      <c r="B11" s="256" t="s">
        <v>20</v>
      </c>
      <c r="C11" s="196">
        <v>0</v>
      </c>
      <c r="D11" s="197">
        <v>301</v>
      </c>
      <c r="E11" s="197">
        <v>411</v>
      </c>
      <c r="F11" s="197">
        <v>636</v>
      </c>
      <c r="G11" s="362">
        <v>1348</v>
      </c>
      <c r="H11" s="196">
        <v>377</v>
      </c>
      <c r="I11" s="197">
        <v>315</v>
      </c>
      <c r="J11" s="197">
        <v>52</v>
      </c>
      <c r="K11" s="362">
        <v>744</v>
      </c>
      <c r="L11" s="196">
        <v>1</v>
      </c>
      <c r="M11" s="197">
        <v>7</v>
      </c>
      <c r="N11" s="198">
        <v>8</v>
      </c>
      <c r="O11" s="199">
        <v>2100</v>
      </c>
    </row>
    <row r="12" spans="2:15" ht="12.75">
      <c r="B12" s="256" t="s">
        <v>176</v>
      </c>
      <c r="C12" s="196">
        <v>0</v>
      </c>
      <c r="D12" s="197">
        <v>74</v>
      </c>
      <c r="E12" s="197">
        <v>11</v>
      </c>
      <c r="F12" s="197">
        <v>19</v>
      </c>
      <c r="G12" s="362">
        <v>104</v>
      </c>
      <c r="H12" s="196">
        <v>0</v>
      </c>
      <c r="I12" s="197">
        <v>0</v>
      </c>
      <c r="J12" s="197">
        <v>0</v>
      </c>
      <c r="K12" s="362">
        <v>0</v>
      </c>
      <c r="L12" s="196">
        <v>1</v>
      </c>
      <c r="M12" s="197">
        <v>1</v>
      </c>
      <c r="N12" s="198">
        <v>2</v>
      </c>
      <c r="O12" s="199">
        <v>106</v>
      </c>
    </row>
    <row r="13" spans="2:15" ht="12.75">
      <c r="B13" s="256" t="s">
        <v>21</v>
      </c>
      <c r="C13" s="196">
        <v>95</v>
      </c>
      <c r="D13" s="197">
        <v>750</v>
      </c>
      <c r="E13" s="197">
        <v>1813</v>
      </c>
      <c r="F13" s="197">
        <v>1997</v>
      </c>
      <c r="G13" s="362">
        <v>4655</v>
      </c>
      <c r="H13" s="196">
        <v>3643</v>
      </c>
      <c r="I13" s="197">
        <v>3742</v>
      </c>
      <c r="J13" s="197">
        <v>2179</v>
      </c>
      <c r="K13" s="362">
        <v>9564</v>
      </c>
      <c r="L13" s="196">
        <v>64</v>
      </c>
      <c r="M13" s="197">
        <v>174</v>
      </c>
      <c r="N13" s="198">
        <v>238</v>
      </c>
      <c r="O13" s="199">
        <v>14457</v>
      </c>
    </row>
    <row r="14" spans="2:15" ht="12.75">
      <c r="B14" s="256" t="s">
        <v>22</v>
      </c>
      <c r="C14" s="196">
        <v>0</v>
      </c>
      <c r="D14" s="197">
        <v>2049</v>
      </c>
      <c r="E14" s="197">
        <v>823</v>
      </c>
      <c r="F14" s="197">
        <v>935</v>
      </c>
      <c r="G14" s="362">
        <v>3807</v>
      </c>
      <c r="H14" s="196">
        <v>584</v>
      </c>
      <c r="I14" s="197">
        <v>276</v>
      </c>
      <c r="J14" s="197">
        <v>124</v>
      </c>
      <c r="K14" s="362">
        <v>984</v>
      </c>
      <c r="L14" s="196">
        <v>61</v>
      </c>
      <c r="M14" s="197">
        <v>17</v>
      </c>
      <c r="N14" s="198">
        <v>78</v>
      </c>
      <c r="O14" s="199">
        <v>4869</v>
      </c>
    </row>
    <row r="15" spans="2:15" ht="12.75">
      <c r="B15" s="256" t="s">
        <v>146</v>
      </c>
      <c r="C15" s="196">
        <v>56</v>
      </c>
      <c r="D15" s="197">
        <v>12374</v>
      </c>
      <c r="E15" s="197">
        <v>5250</v>
      </c>
      <c r="F15" s="197">
        <v>23413</v>
      </c>
      <c r="G15" s="362">
        <v>41093</v>
      </c>
      <c r="H15" s="196">
        <v>10712</v>
      </c>
      <c r="I15" s="197">
        <v>2373</v>
      </c>
      <c r="J15" s="197">
        <v>1428</v>
      </c>
      <c r="K15" s="362">
        <v>14513</v>
      </c>
      <c r="L15" s="196">
        <v>43</v>
      </c>
      <c r="M15" s="197">
        <v>451</v>
      </c>
      <c r="N15" s="198">
        <v>494</v>
      </c>
      <c r="O15" s="199">
        <v>56100</v>
      </c>
    </row>
    <row r="16" spans="2:15" ht="12.75">
      <c r="B16" s="256" t="s">
        <v>23</v>
      </c>
      <c r="C16" s="196">
        <v>0</v>
      </c>
      <c r="D16" s="197">
        <v>329</v>
      </c>
      <c r="E16" s="197">
        <v>36</v>
      </c>
      <c r="F16" s="197">
        <v>35</v>
      </c>
      <c r="G16" s="362">
        <v>400</v>
      </c>
      <c r="H16" s="196">
        <v>2</v>
      </c>
      <c r="I16" s="197">
        <v>0</v>
      </c>
      <c r="J16" s="197">
        <v>0</v>
      </c>
      <c r="K16" s="362">
        <v>2</v>
      </c>
      <c r="L16" s="196">
        <v>0</v>
      </c>
      <c r="M16" s="197">
        <v>0</v>
      </c>
      <c r="N16" s="198">
        <v>0</v>
      </c>
      <c r="O16" s="199">
        <v>402</v>
      </c>
    </row>
    <row r="17" spans="2:15" ht="12.75">
      <c r="B17" s="256" t="s">
        <v>24</v>
      </c>
      <c r="C17" s="196">
        <v>25</v>
      </c>
      <c r="D17" s="197">
        <v>18383</v>
      </c>
      <c r="E17" s="197">
        <v>3172</v>
      </c>
      <c r="F17" s="197">
        <v>12712</v>
      </c>
      <c r="G17" s="362">
        <v>34292</v>
      </c>
      <c r="H17" s="196">
        <v>3720</v>
      </c>
      <c r="I17" s="197">
        <v>1437</v>
      </c>
      <c r="J17" s="197">
        <v>960</v>
      </c>
      <c r="K17" s="362">
        <v>6117</v>
      </c>
      <c r="L17" s="196">
        <v>9</v>
      </c>
      <c r="M17" s="197">
        <v>336</v>
      </c>
      <c r="N17" s="198">
        <v>345</v>
      </c>
      <c r="O17" s="199">
        <v>40754</v>
      </c>
    </row>
    <row r="18" spans="2:15" ht="12.75">
      <c r="B18" s="256" t="s">
        <v>25</v>
      </c>
      <c r="C18" s="196">
        <v>40</v>
      </c>
      <c r="D18" s="197">
        <v>1250</v>
      </c>
      <c r="E18" s="197">
        <v>1332</v>
      </c>
      <c r="F18" s="197">
        <v>800</v>
      </c>
      <c r="G18" s="362">
        <v>3422</v>
      </c>
      <c r="H18" s="196">
        <v>346</v>
      </c>
      <c r="I18" s="197">
        <v>204</v>
      </c>
      <c r="J18" s="197">
        <v>80</v>
      </c>
      <c r="K18" s="362">
        <v>630</v>
      </c>
      <c r="L18" s="196">
        <v>1</v>
      </c>
      <c r="M18" s="197">
        <v>302</v>
      </c>
      <c r="N18" s="198">
        <v>303</v>
      </c>
      <c r="O18" s="199">
        <v>4355</v>
      </c>
    </row>
    <row r="19" spans="2:15" ht="12.75">
      <c r="B19" s="256" t="s">
        <v>26</v>
      </c>
      <c r="C19" s="196">
        <v>0</v>
      </c>
      <c r="D19" s="197">
        <v>2663</v>
      </c>
      <c r="E19" s="197">
        <v>1600</v>
      </c>
      <c r="F19" s="197">
        <v>6080</v>
      </c>
      <c r="G19" s="362">
        <v>10343</v>
      </c>
      <c r="H19" s="196">
        <v>1708</v>
      </c>
      <c r="I19" s="197">
        <v>1561</v>
      </c>
      <c r="J19" s="197">
        <v>709</v>
      </c>
      <c r="K19" s="362">
        <v>3978</v>
      </c>
      <c r="L19" s="196">
        <v>15</v>
      </c>
      <c r="M19" s="197">
        <v>162</v>
      </c>
      <c r="N19" s="198">
        <v>177</v>
      </c>
      <c r="O19" s="199">
        <v>14498</v>
      </c>
    </row>
    <row r="20" spans="2:15" ht="12.75">
      <c r="B20" s="256" t="s">
        <v>27</v>
      </c>
      <c r="C20" s="196">
        <v>155</v>
      </c>
      <c r="D20" s="197">
        <v>2848</v>
      </c>
      <c r="E20" s="197">
        <v>1393</v>
      </c>
      <c r="F20" s="197">
        <v>7431</v>
      </c>
      <c r="G20" s="362">
        <v>11827</v>
      </c>
      <c r="H20" s="196">
        <v>8975</v>
      </c>
      <c r="I20" s="197">
        <v>9495</v>
      </c>
      <c r="J20" s="197">
        <v>3120</v>
      </c>
      <c r="K20" s="362">
        <v>21590</v>
      </c>
      <c r="L20" s="196">
        <v>52</v>
      </c>
      <c r="M20" s="197">
        <v>506</v>
      </c>
      <c r="N20" s="198">
        <v>558</v>
      </c>
      <c r="O20" s="199">
        <v>33975</v>
      </c>
    </row>
    <row r="21" spans="2:15" ht="12.75">
      <c r="B21" s="256" t="s">
        <v>28</v>
      </c>
      <c r="C21" s="196">
        <v>0</v>
      </c>
      <c r="D21" s="197">
        <v>1634</v>
      </c>
      <c r="E21" s="197">
        <v>847</v>
      </c>
      <c r="F21" s="197">
        <v>2002</v>
      </c>
      <c r="G21" s="362">
        <v>4483</v>
      </c>
      <c r="H21" s="196">
        <v>814</v>
      </c>
      <c r="I21" s="197">
        <v>1007</v>
      </c>
      <c r="J21" s="197">
        <v>159</v>
      </c>
      <c r="K21" s="362">
        <v>1980</v>
      </c>
      <c r="L21" s="196">
        <v>3</v>
      </c>
      <c r="M21" s="197">
        <v>3</v>
      </c>
      <c r="N21" s="198">
        <v>6</v>
      </c>
      <c r="O21" s="199">
        <v>6469</v>
      </c>
    </row>
    <row r="22" spans="2:15" ht="12.75">
      <c r="B22" s="256" t="s">
        <v>29</v>
      </c>
      <c r="C22" s="196">
        <v>0</v>
      </c>
      <c r="D22" s="197">
        <v>2489</v>
      </c>
      <c r="E22" s="197">
        <v>166</v>
      </c>
      <c r="F22" s="197">
        <v>858</v>
      </c>
      <c r="G22" s="362">
        <v>3513</v>
      </c>
      <c r="H22" s="196">
        <v>125</v>
      </c>
      <c r="I22" s="197">
        <v>8</v>
      </c>
      <c r="J22" s="197">
        <v>9</v>
      </c>
      <c r="K22" s="362">
        <v>142</v>
      </c>
      <c r="L22" s="196">
        <v>0</v>
      </c>
      <c r="M22" s="197">
        <v>1</v>
      </c>
      <c r="N22" s="198">
        <v>1</v>
      </c>
      <c r="O22" s="199">
        <v>3656</v>
      </c>
    </row>
    <row r="23" spans="2:15" ht="12.75">
      <c r="B23" s="256" t="s">
        <v>30</v>
      </c>
      <c r="C23" s="196">
        <v>91</v>
      </c>
      <c r="D23" s="197">
        <v>7046</v>
      </c>
      <c r="E23" s="197">
        <v>4765</v>
      </c>
      <c r="F23" s="197">
        <v>1499</v>
      </c>
      <c r="G23" s="362">
        <v>13401</v>
      </c>
      <c r="H23" s="196">
        <v>1643</v>
      </c>
      <c r="I23" s="197">
        <v>855</v>
      </c>
      <c r="J23" s="197">
        <v>645</v>
      </c>
      <c r="K23" s="362">
        <v>3143</v>
      </c>
      <c r="L23" s="196">
        <v>133</v>
      </c>
      <c r="M23" s="197">
        <v>718</v>
      </c>
      <c r="N23" s="198">
        <v>851</v>
      </c>
      <c r="O23" s="199">
        <v>17395</v>
      </c>
    </row>
    <row r="24" spans="2:15" ht="12.75">
      <c r="B24" s="256" t="s">
        <v>31</v>
      </c>
      <c r="C24" s="196">
        <v>0</v>
      </c>
      <c r="D24" s="197">
        <v>268</v>
      </c>
      <c r="E24" s="197">
        <v>123</v>
      </c>
      <c r="F24" s="197">
        <v>437</v>
      </c>
      <c r="G24" s="362">
        <v>828</v>
      </c>
      <c r="H24" s="196">
        <v>91</v>
      </c>
      <c r="I24" s="197">
        <v>125</v>
      </c>
      <c r="J24" s="197">
        <v>28</v>
      </c>
      <c r="K24" s="362">
        <v>244</v>
      </c>
      <c r="L24" s="196">
        <v>1</v>
      </c>
      <c r="M24" s="197">
        <v>7</v>
      </c>
      <c r="N24" s="198">
        <v>8</v>
      </c>
      <c r="O24" s="199">
        <v>1080</v>
      </c>
    </row>
    <row r="25" spans="2:15" ht="12.75">
      <c r="B25" s="256" t="s">
        <v>32</v>
      </c>
      <c r="C25" s="196">
        <v>0</v>
      </c>
      <c r="D25" s="197">
        <v>70</v>
      </c>
      <c r="E25" s="197">
        <v>6</v>
      </c>
      <c r="F25" s="197">
        <v>5</v>
      </c>
      <c r="G25" s="362">
        <v>81</v>
      </c>
      <c r="H25" s="196">
        <v>0</v>
      </c>
      <c r="I25" s="197">
        <v>0</v>
      </c>
      <c r="J25" s="197">
        <v>0</v>
      </c>
      <c r="K25" s="362">
        <v>0</v>
      </c>
      <c r="L25" s="196">
        <v>0</v>
      </c>
      <c r="M25" s="197">
        <v>0</v>
      </c>
      <c r="N25" s="198">
        <v>0</v>
      </c>
      <c r="O25" s="199">
        <v>81</v>
      </c>
    </row>
    <row r="26" spans="2:15" ht="12.75">
      <c r="B26" s="256" t="s">
        <v>33</v>
      </c>
      <c r="C26" s="196">
        <v>0</v>
      </c>
      <c r="D26" s="197">
        <v>0</v>
      </c>
      <c r="E26" s="197">
        <v>3</v>
      </c>
      <c r="F26" s="197">
        <v>98</v>
      </c>
      <c r="G26" s="362">
        <v>101</v>
      </c>
      <c r="H26" s="196">
        <v>2</v>
      </c>
      <c r="I26" s="197">
        <v>0</v>
      </c>
      <c r="J26" s="197">
        <v>0</v>
      </c>
      <c r="K26" s="362">
        <v>2</v>
      </c>
      <c r="L26" s="196">
        <v>0</v>
      </c>
      <c r="M26" s="197">
        <v>0</v>
      </c>
      <c r="N26" s="198">
        <v>0</v>
      </c>
      <c r="O26" s="199">
        <v>103</v>
      </c>
    </row>
    <row r="27" spans="2:15" ht="12.75">
      <c r="B27" s="256" t="s">
        <v>181</v>
      </c>
      <c r="C27" s="196">
        <v>0</v>
      </c>
      <c r="D27" s="197">
        <v>6</v>
      </c>
      <c r="E27" s="197">
        <v>0</v>
      </c>
      <c r="F27" s="197">
        <v>0</v>
      </c>
      <c r="G27" s="362">
        <v>6</v>
      </c>
      <c r="H27" s="196">
        <v>0</v>
      </c>
      <c r="I27" s="197">
        <v>0</v>
      </c>
      <c r="J27" s="197">
        <v>0</v>
      </c>
      <c r="K27" s="362">
        <v>0</v>
      </c>
      <c r="L27" s="196">
        <v>0</v>
      </c>
      <c r="M27" s="197">
        <v>0</v>
      </c>
      <c r="N27" s="198">
        <v>0</v>
      </c>
      <c r="O27" s="199">
        <v>6</v>
      </c>
    </row>
    <row r="28" spans="2:15" ht="12.75">
      <c r="B28" s="256" t="s">
        <v>207</v>
      </c>
      <c r="C28" s="196">
        <v>0</v>
      </c>
      <c r="D28" s="197">
        <v>7</v>
      </c>
      <c r="E28" s="197">
        <v>0</v>
      </c>
      <c r="F28" s="197">
        <v>2</v>
      </c>
      <c r="G28" s="362">
        <v>9</v>
      </c>
      <c r="H28" s="196">
        <v>0</v>
      </c>
      <c r="I28" s="197">
        <v>0</v>
      </c>
      <c r="J28" s="197">
        <v>0</v>
      </c>
      <c r="K28" s="362">
        <v>0</v>
      </c>
      <c r="L28" s="196">
        <v>0</v>
      </c>
      <c r="M28" s="197">
        <v>0</v>
      </c>
      <c r="N28" s="198">
        <v>0</v>
      </c>
      <c r="O28" s="199">
        <v>9</v>
      </c>
    </row>
    <row r="29" spans="2:15" ht="12.75">
      <c r="B29" s="256" t="s">
        <v>177</v>
      </c>
      <c r="C29" s="196">
        <v>0</v>
      </c>
      <c r="D29" s="197">
        <v>1</v>
      </c>
      <c r="E29" s="197">
        <v>2</v>
      </c>
      <c r="F29" s="197">
        <v>0</v>
      </c>
      <c r="G29" s="362">
        <v>3</v>
      </c>
      <c r="H29" s="196">
        <v>0</v>
      </c>
      <c r="I29" s="197">
        <v>1</v>
      </c>
      <c r="J29" s="197">
        <v>0</v>
      </c>
      <c r="K29" s="362">
        <v>1</v>
      </c>
      <c r="L29" s="196">
        <v>0</v>
      </c>
      <c r="M29" s="197">
        <v>0</v>
      </c>
      <c r="N29" s="198">
        <v>0</v>
      </c>
      <c r="O29" s="199">
        <v>4</v>
      </c>
    </row>
    <row r="30" spans="2:15" ht="12.75">
      <c r="B30" s="256" t="s">
        <v>34</v>
      </c>
      <c r="C30" s="196">
        <v>0</v>
      </c>
      <c r="D30" s="197">
        <v>662</v>
      </c>
      <c r="E30" s="197">
        <v>194</v>
      </c>
      <c r="F30" s="197">
        <v>196</v>
      </c>
      <c r="G30" s="362">
        <v>1052</v>
      </c>
      <c r="H30" s="196">
        <v>69</v>
      </c>
      <c r="I30" s="197">
        <v>34</v>
      </c>
      <c r="J30" s="197">
        <v>5</v>
      </c>
      <c r="K30" s="362">
        <v>108</v>
      </c>
      <c r="L30" s="196">
        <v>0</v>
      </c>
      <c r="M30" s="197">
        <v>3</v>
      </c>
      <c r="N30" s="198">
        <v>3</v>
      </c>
      <c r="O30" s="199">
        <v>1163</v>
      </c>
    </row>
    <row r="31" spans="2:15" ht="12.75">
      <c r="B31" s="256" t="s">
        <v>35</v>
      </c>
      <c r="C31" s="196">
        <v>0</v>
      </c>
      <c r="D31" s="197">
        <v>8</v>
      </c>
      <c r="E31" s="197">
        <v>2</v>
      </c>
      <c r="F31" s="197">
        <v>2</v>
      </c>
      <c r="G31" s="362">
        <v>12</v>
      </c>
      <c r="H31" s="196">
        <v>19</v>
      </c>
      <c r="I31" s="197">
        <v>6</v>
      </c>
      <c r="J31" s="197">
        <v>5</v>
      </c>
      <c r="K31" s="362">
        <v>30</v>
      </c>
      <c r="L31" s="196">
        <v>0</v>
      </c>
      <c r="M31" s="197">
        <v>0</v>
      </c>
      <c r="N31" s="198">
        <v>0</v>
      </c>
      <c r="O31" s="199">
        <v>42</v>
      </c>
    </row>
    <row r="32" spans="2:15" ht="12.75">
      <c r="B32" s="256" t="s">
        <v>36</v>
      </c>
      <c r="C32" s="196">
        <v>0</v>
      </c>
      <c r="D32" s="197">
        <v>6</v>
      </c>
      <c r="E32" s="197">
        <v>6</v>
      </c>
      <c r="F32" s="197">
        <v>0</v>
      </c>
      <c r="G32" s="362">
        <v>12</v>
      </c>
      <c r="H32" s="196">
        <v>1</v>
      </c>
      <c r="I32" s="197">
        <v>0</v>
      </c>
      <c r="J32" s="197">
        <v>3</v>
      </c>
      <c r="K32" s="362">
        <v>4</v>
      </c>
      <c r="L32" s="196">
        <v>0</v>
      </c>
      <c r="M32" s="197">
        <v>2</v>
      </c>
      <c r="N32" s="198">
        <v>2</v>
      </c>
      <c r="O32" s="199">
        <v>18</v>
      </c>
    </row>
    <row r="33" spans="2:15" ht="12.75">
      <c r="B33" s="256" t="s">
        <v>37</v>
      </c>
      <c r="C33" s="196">
        <v>232</v>
      </c>
      <c r="D33" s="197">
        <v>523</v>
      </c>
      <c r="E33" s="197">
        <v>521</v>
      </c>
      <c r="F33" s="197">
        <v>287</v>
      </c>
      <c r="G33" s="362">
        <v>1563</v>
      </c>
      <c r="H33" s="196">
        <v>729</v>
      </c>
      <c r="I33" s="197">
        <v>737</v>
      </c>
      <c r="J33" s="197">
        <v>369</v>
      </c>
      <c r="K33" s="362">
        <v>1835</v>
      </c>
      <c r="L33" s="196">
        <v>18</v>
      </c>
      <c r="M33" s="197">
        <v>92</v>
      </c>
      <c r="N33" s="198">
        <v>110</v>
      </c>
      <c r="O33" s="199">
        <v>3508</v>
      </c>
    </row>
    <row r="34" spans="2:15" ht="12.75">
      <c r="B34" s="256" t="s">
        <v>184</v>
      </c>
      <c r="C34" s="196">
        <v>0</v>
      </c>
      <c r="D34" s="197">
        <v>12</v>
      </c>
      <c r="E34" s="197">
        <v>34</v>
      </c>
      <c r="F34" s="197">
        <v>3</v>
      </c>
      <c r="G34" s="362">
        <v>49</v>
      </c>
      <c r="H34" s="196">
        <v>6</v>
      </c>
      <c r="I34" s="197">
        <v>10</v>
      </c>
      <c r="J34" s="197">
        <v>8</v>
      </c>
      <c r="K34" s="362">
        <v>24</v>
      </c>
      <c r="L34" s="196">
        <v>0</v>
      </c>
      <c r="M34" s="197">
        <v>0</v>
      </c>
      <c r="N34" s="198">
        <v>0</v>
      </c>
      <c r="O34" s="199">
        <v>73</v>
      </c>
    </row>
    <row r="35" spans="2:15" ht="12.75">
      <c r="B35" s="256" t="s">
        <v>147</v>
      </c>
      <c r="C35" s="196">
        <v>0</v>
      </c>
      <c r="D35" s="197">
        <v>0</v>
      </c>
      <c r="E35" s="197">
        <v>4</v>
      </c>
      <c r="F35" s="197">
        <v>1</v>
      </c>
      <c r="G35" s="362">
        <v>5</v>
      </c>
      <c r="H35" s="196">
        <v>2</v>
      </c>
      <c r="I35" s="197">
        <v>2</v>
      </c>
      <c r="J35" s="197">
        <v>1</v>
      </c>
      <c r="K35" s="362">
        <v>5</v>
      </c>
      <c r="L35" s="196">
        <v>0</v>
      </c>
      <c r="M35" s="197">
        <v>0</v>
      </c>
      <c r="N35" s="198">
        <v>0</v>
      </c>
      <c r="O35" s="199">
        <v>10</v>
      </c>
    </row>
    <row r="36" spans="2:15" ht="12.75">
      <c r="B36" s="256" t="s">
        <v>38</v>
      </c>
      <c r="C36" s="196">
        <v>0</v>
      </c>
      <c r="D36" s="197">
        <v>34</v>
      </c>
      <c r="E36" s="197">
        <v>0</v>
      </c>
      <c r="F36" s="197">
        <v>3</v>
      </c>
      <c r="G36" s="362">
        <v>37</v>
      </c>
      <c r="H36" s="196">
        <v>0</v>
      </c>
      <c r="I36" s="197">
        <v>0</v>
      </c>
      <c r="J36" s="197">
        <v>0</v>
      </c>
      <c r="K36" s="362">
        <v>0</v>
      </c>
      <c r="L36" s="196">
        <v>0</v>
      </c>
      <c r="M36" s="197">
        <v>0</v>
      </c>
      <c r="N36" s="198">
        <v>0</v>
      </c>
      <c r="O36" s="199">
        <v>37</v>
      </c>
    </row>
    <row r="37" spans="2:15" ht="12.75">
      <c r="B37" s="256" t="s">
        <v>39</v>
      </c>
      <c r="C37" s="196">
        <v>0</v>
      </c>
      <c r="D37" s="197">
        <v>34</v>
      </c>
      <c r="E37" s="197">
        <v>101</v>
      </c>
      <c r="F37" s="197">
        <v>73</v>
      </c>
      <c r="G37" s="362">
        <v>208</v>
      </c>
      <c r="H37" s="196">
        <v>80</v>
      </c>
      <c r="I37" s="197">
        <v>180</v>
      </c>
      <c r="J37" s="197">
        <v>102</v>
      </c>
      <c r="K37" s="362">
        <v>362</v>
      </c>
      <c r="L37" s="196">
        <v>4</v>
      </c>
      <c r="M37" s="197">
        <v>13</v>
      </c>
      <c r="N37" s="198">
        <v>17</v>
      </c>
      <c r="O37" s="199">
        <v>587</v>
      </c>
    </row>
    <row r="38" spans="2:15" ht="12.75">
      <c r="B38" s="256" t="s">
        <v>208</v>
      </c>
      <c r="C38" s="196">
        <v>0</v>
      </c>
      <c r="D38" s="197">
        <v>0</v>
      </c>
      <c r="E38" s="197">
        <v>3</v>
      </c>
      <c r="F38" s="197">
        <v>3</v>
      </c>
      <c r="G38" s="362">
        <v>6</v>
      </c>
      <c r="H38" s="196">
        <v>0</v>
      </c>
      <c r="I38" s="197">
        <v>0</v>
      </c>
      <c r="J38" s="197">
        <v>0</v>
      </c>
      <c r="K38" s="362">
        <v>0</v>
      </c>
      <c r="L38" s="196">
        <v>0</v>
      </c>
      <c r="M38" s="197">
        <v>0</v>
      </c>
      <c r="N38" s="198">
        <v>0</v>
      </c>
      <c r="O38" s="199">
        <v>6</v>
      </c>
    </row>
    <row r="39" spans="2:15" ht="12.75">
      <c r="B39" s="256" t="s">
        <v>148</v>
      </c>
      <c r="C39" s="196">
        <v>0</v>
      </c>
      <c r="D39" s="197">
        <v>11</v>
      </c>
      <c r="E39" s="197">
        <v>12</v>
      </c>
      <c r="F39" s="197">
        <v>12</v>
      </c>
      <c r="G39" s="362">
        <v>35</v>
      </c>
      <c r="H39" s="196">
        <v>1</v>
      </c>
      <c r="I39" s="197">
        <v>0</v>
      </c>
      <c r="J39" s="197">
        <v>5</v>
      </c>
      <c r="K39" s="362">
        <v>6</v>
      </c>
      <c r="L39" s="196">
        <v>0</v>
      </c>
      <c r="M39" s="197">
        <v>0</v>
      </c>
      <c r="N39" s="198">
        <v>0</v>
      </c>
      <c r="O39" s="199">
        <v>41</v>
      </c>
    </row>
    <row r="40" spans="2:15" ht="12.75">
      <c r="B40" s="256" t="s">
        <v>40</v>
      </c>
      <c r="C40" s="196">
        <v>0</v>
      </c>
      <c r="D40" s="197">
        <v>1523</v>
      </c>
      <c r="E40" s="197">
        <v>13</v>
      </c>
      <c r="F40" s="197">
        <v>125</v>
      </c>
      <c r="G40" s="362">
        <v>1661</v>
      </c>
      <c r="H40" s="196">
        <v>1</v>
      </c>
      <c r="I40" s="197">
        <v>2</v>
      </c>
      <c r="J40" s="197">
        <v>0</v>
      </c>
      <c r="K40" s="362">
        <v>3</v>
      </c>
      <c r="L40" s="196">
        <v>0</v>
      </c>
      <c r="M40" s="197">
        <v>0</v>
      </c>
      <c r="N40" s="198">
        <v>0</v>
      </c>
      <c r="O40" s="199">
        <v>1664</v>
      </c>
    </row>
    <row r="41" spans="2:15" ht="12.75">
      <c r="B41" s="256" t="s">
        <v>41</v>
      </c>
      <c r="C41" s="196">
        <v>0</v>
      </c>
      <c r="D41" s="197">
        <v>43</v>
      </c>
      <c r="E41" s="197">
        <v>75</v>
      </c>
      <c r="F41" s="197">
        <v>489</v>
      </c>
      <c r="G41" s="362">
        <v>607</v>
      </c>
      <c r="H41" s="196">
        <v>65</v>
      </c>
      <c r="I41" s="197">
        <v>0</v>
      </c>
      <c r="J41" s="197">
        <v>0</v>
      </c>
      <c r="K41" s="362">
        <v>65</v>
      </c>
      <c r="L41" s="196">
        <v>0</v>
      </c>
      <c r="M41" s="197">
        <v>17</v>
      </c>
      <c r="N41" s="198">
        <v>17</v>
      </c>
      <c r="O41" s="199">
        <v>689</v>
      </c>
    </row>
    <row r="42" spans="2:15" ht="12.75">
      <c r="B42" s="256" t="s">
        <v>42</v>
      </c>
      <c r="C42" s="196">
        <v>0</v>
      </c>
      <c r="D42" s="197">
        <v>108</v>
      </c>
      <c r="E42" s="197">
        <v>30</v>
      </c>
      <c r="F42" s="197">
        <v>26</v>
      </c>
      <c r="G42" s="362">
        <v>164</v>
      </c>
      <c r="H42" s="196">
        <v>1</v>
      </c>
      <c r="I42" s="197">
        <v>2</v>
      </c>
      <c r="J42" s="197">
        <v>0</v>
      </c>
      <c r="K42" s="362">
        <v>3</v>
      </c>
      <c r="L42" s="196">
        <v>0</v>
      </c>
      <c r="M42" s="197">
        <v>0</v>
      </c>
      <c r="N42" s="198">
        <v>0</v>
      </c>
      <c r="O42" s="199">
        <v>167</v>
      </c>
    </row>
    <row r="43" spans="2:15" ht="12.75">
      <c r="B43" s="256" t="s">
        <v>43</v>
      </c>
      <c r="C43" s="196">
        <v>25</v>
      </c>
      <c r="D43" s="197">
        <v>10</v>
      </c>
      <c r="E43" s="197">
        <v>118</v>
      </c>
      <c r="F43" s="197">
        <v>70</v>
      </c>
      <c r="G43" s="362">
        <v>223</v>
      </c>
      <c r="H43" s="196">
        <v>157</v>
      </c>
      <c r="I43" s="197">
        <v>62</v>
      </c>
      <c r="J43" s="197">
        <v>37</v>
      </c>
      <c r="K43" s="362">
        <v>256</v>
      </c>
      <c r="L43" s="196">
        <v>0</v>
      </c>
      <c r="M43" s="197">
        <v>8</v>
      </c>
      <c r="N43" s="198">
        <v>8</v>
      </c>
      <c r="O43" s="199">
        <v>487</v>
      </c>
    </row>
    <row r="44" spans="2:15" ht="12.75">
      <c r="B44" s="256" t="s">
        <v>44</v>
      </c>
      <c r="C44" s="196">
        <v>0</v>
      </c>
      <c r="D44" s="197">
        <v>316</v>
      </c>
      <c r="E44" s="197">
        <v>78</v>
      </c>
      <c r="F44" s="197">
        <v>64</v>
      </c>
      <c r="G44" s="362">
        <v>458</v>
      </c>
      <c r="H44" s="196">
        <v>7</v>
      </c>
      <c r="I44" s="197">
        <v>5</v>
      </c>
      <c r="J44" s="197">
        <v>26</v>
      </c>
      <c r="K44" s="362">
        <v>38</v>
      </c>
      <c r="L44" s="196">
        <v>0</v>
      </c>
      <c r="M44" s="197">
        <v>6</v>
      </c>
      <c r="N44" s="198">
        <v>6</v>
      </c>
      <c r="O44" s="199">
        <v>502</v>
      </c>
    </row>
    <row r="45" spans="2:15" ht="12.75">
      <c r="B45" s="256" t="s">
        <v>45</v>
      </c>
      <c r="C45" s="196">
        <v>0</v>
      </c>
      <c r="D45" s="197">
        <v>524</v>
      </c>
      <c r="E45" s="197">
        <v>187</v>
      </c>
      <c r="F45" s="197">
        <v>455</v>
      </c>
      <c r="G45" s="362">
        <v>1166</v>
      </c>
      <c r="H45" s="196">
        <v>594</v>
      </c>
      <c r="I45" s="197">
        <v>1020</v>
      </c>
      <c r="J45" s="197">
        <v>43</v>
      </c>
      <c r="K45" s="362">
        <v>1657</v>
      </c>
      <c r="L45" s="196">
        <v>0</v>
      </c>
      <c r="M45" s="197">
        <v>0</v>
      </c>
      <c r="N45" s="198">
        <v>0</v>
      </c>
      <c r="O45" s="199">
        <v>2823</v>
      </c>
    </row>
    <row r="46" spans="2:15" ht="12.75">
      <c r="B46" s="256" t="s">
        <v>46</v>
      </c>
      <c r="C46" s="196">
        <v>0</v>
      </c>
      <c r="D46" s="197">
        <v>89</v>
      </c>
      <c r="E46" s="197">
        <v>99</v>
      </c>
      <c r="F46" s="197">
        <v>513</v>
      </c>
      <c r="G46" s="362">
        <v>701</v>
      </c>
      <c r="H46" s="196">
        <v>78</v>
      </c>
      <c r="I46" s="197">
        <v>24</v>
      </c>
      <c r="J46" s="197">
        <v>16</v>
      </c>
      <c r="K46" s="362">
        <v>118</v>
      </c>
      <c r="L46" s="196">
        <v>4</v>
      </c>
      <c r="M46" s="197">
        <v>6</v>
      </c>
      <c r="N46" s="198">
        <v>10</v>
      </c>
      <c r="O46" s="199">
        <v>829</v>
      </c>
    </row>
    <row r="47" spans="2:15" ht="12.75">
      <c r="B47" s="132" t="s">
        <v>55</v>
      </c>
      <c r="C47" s="200">
        <v>726</v>
      </c>
      <c r="D47" s="201">
        <v>61648</v>
      </c>
      <c r="E47" s="201">
        <v>24775</v>
      </c>
      <c r="F47" s="201">
        <v>69377</v>
      </c>
      <c r="G47" s="261">
        <v>156526</v>
      </c>
      <c r="H47" s="200">
        <v>52132</v>
      </c>
      <c r="I47" s="201">
        <v>31372</v>
      </c>
      <c r="J47" s="201">
        <v>12156</v>
      </c>
      <c r="K47" s="261">
        <v>95660</v>
      </c>
      <c r="L47" s="200">
        <v>410</v>
      </c>
      <c r="M47" s="201">
        <v>2915</v>
      </c>
      <c r="N47" s="202">
        <v>3325</v>
      </c>
      <c r="O47" s="203">
        <v>255511</v>
      </c>
    </row>
    <row r="48" spans="2:15" ht="12.75">
      <c r="B48" s="256" t="s">
        <v>47</v>
      </c>
      <c r="C48" s="196">
        <v>0</v>
      </c>
      <c r="D48" s="197">
        <v>835</v>
      </c>
      <c r="E48" s="197">
        <v>465</v>
      </c>
      <c r="F48" s="197">
        <v>1643</v>
      </c>
      <c r="G48" s="362">
        <v>2943</v>
      </c>
      <c r="H48" s="196">
        <v>2643</v>
      </c>
      <c r="I48" s="197">
        <v>1873</v>
      </c>
      <c r="J48" s="197">
        <v>605</v>
      </c>
      <c r="K48" s="362">
        <v>5121</v>
      </c>
      <c r="L48" s="196">
        <v>0</v>
      </c>
      <c r="M48" s="197">
        <v>2</v>
      </c>
      <c r="N48" s="198">
        <v>2</v>
      </c>
      <c r="O48" s="199">
        <v>8066</v>
      </c>
    </row>
    <row r="49" spans="2:15" ht="12.75">
      <c r="B49" s="256" t="s">
        <v>48</v>
      </c>
      <c r="C49" s="196">
        <v>118</v>
      </c>
      <c r="D49" s="197">
        <v>2220</v>
      </c>
      <c r="E49" s="197">
        <v>1010</v>
      </c>
      <c r="F49" s="197">
        <v>1074</v>
      </c>
      <c r="G49" s="362">
        <v>4422</v>
      </c>
      <c r="H49" s="196">
        <v>671</v>
      </c>
      <c r="I49" s="197">
        <v>606</v>
      </c>
      <c r="J49" s="197">
        <v>430</v>
      </c>
      <c r="K49" s="362">
        <v>1707</v>
      </c>
      <c r="L49" s="196">
        <v>3</v>
      </c>
      <c r="M49" s="197">
        <v>140</v>
      </c>
      <c r="N49" s="198">
        <v>143</v>
      </c>
      <c r="O49" s="199">
        <v>6272</v>
      </c>
    </row>
    <row r="50" spans="2:15" ht="12.75">
      <c r="B50" s="256" t="s">
        <v>49</v>
      </c>
      <c r="C50" s="196">
        <v>21</v>
      </c>
      <c r="D50" s="197">
        <v>4609</v>
      </c>
      <c r="E50" s="197">
        <v>4868</v>
      </c>
      <c r="F50" s="197">
        <v>1938</v>
      </c>
      <c r="G50" s="362">
        <v>11436</v>
      </c>
      <c r="H50" s="196">
        <v>12988</v>
      </c>
      <c r="I50" s="197">
        <v>14860</v>
      </c>
      <c r="J50" s="197">
        <v>6157</v>
      </c>
      <c r="K50" s="362">
        <v>34005</v>
      </c>
      <c r="L50" s="196">
        <v>395</v>
      </c>
      <c r="M50" s="197">
        <v>1548</v>
      </c>
      <c r="N50" s="198">
        <v>1943</v>
      </c>
      <c r="O50" s="199">
        <v>47384</v>
      </c>
    </row>
    <row r="51" spans="2:15" ht="12.75">
      <c r="B51" s="256" t="s">
        <v>50</v>
      </c>
      <c r="C51" s="196">
        <v>979</v>
      </c>
      <c r="D51" s="197">
        <v>16104</v>
      </c>
      <c r="E51" s="197">
        <v>14265</v>
      </c>
      <c r="F51" s="197">
        <v>4799</v>
      </c>
      <c r="G51" s="362">
        <v>36147</v>
      </c>
      <c r="H51" s="196">
        <v>13776</v>
      </c>
      <c r="I51" s="197">
        <v>12524</v>
      </c>
      <c r="J51" s="197">
        <v>5622</v>
      </c>
      <c r="K51" s="362">
        <v>31922</v>
      </c>
      <c r="L51" s="196">
        <v>332</v>
      </c>
      <c r="M51" s="197">
        <v>2423</v>
      </c>
      <c r="N51" s="198">
        <v>2755</v>
      </c>
      <c r="O51" s="199">
        <v>70824</v>
      </c>
    </row>
    <row r="52" spans="2:15" s="2" customFormat="1" ht="12.75">
      <c r="B52" s="256" t="s">
        <v>51</v>
      </c>
      <c r="C52" s="196">
        <v>1296</v>
      </c>
      <c r="D52" s="197">
        <v>7793</v>
      </c>
      <c r="E52" s="197">
        <v>6599</v>
      </c>
      <c r="F52" s="197">
        <v>2375</v>
      </c>
      <c r="G52" s="362">
        <v>18063</v>
      </c>
      <c r="H52" s="196">
        <v>9323</v>
      </c>
      <c r="I52" s="197">
        <v>8320</v>
      </c>
      <c r="J52" s="197">
        <v>2992</v>
      </c>
      <c r="K52" s="362">
        <v>20635</v>
      </c>
      <c r="L52" s="196">
        <v>218</v>
      </c>
      <c r="M52" s="197">
        <v>746</v>
      </c>
      <c r="N52" s="198">
        <v>964</v>
      </c>
      <c r="O52" s="199">
        <v>39662</v>
      </c>
    </row>
    <row r="53" spans="2:15" s="2" customFormat="1" ht="12.75">
      <c r="B53" s="256" t="s">
        <v>52</v>
      </c>
      <c r="C53" s="196">
        <v>740</v>
      </c>
      <c r="D53" s="197">
        <v>3549</v>
      </c>
      <c r="E53" s="197">
        <v>2572</v>
      </c>
      <c r="F53" s="197">
        <v>617</v>
      </c>
      <c r="G53" s="362">
        <v>7478</v>
      </c>
      <c r="H53" s="196">
        <v>2305</v>
      </c>
      <c r="I53" s="197">
        <v>1860</v>
      </c>
      <c r="J53" s="197">
        <v>1281</v>
      </c>
      <c r="K53" s="362">
        <v>5446</v>
      </c>
      <c r="L53" s="196">
        <v>42</v>
      </c>
      <c r="M53" s="197">
        <v>486</v>
      </c>
      <c r="N53" s="198">
        <v>528</v>
      </c>
      <c r="O53" s="199">
        <v>13452</v>
      </c>
    </row>
    <row r="54" spans="2:15" ht="12.75">
      <c r="B54" s="132" t="s">
        <v>56</v>
      </c>
      <c r="C54" s="200">
        <v>3154</v>
      </c>
      <c r="D54" s="201">
        <v>35110</v>
      </c>
      <c r="E54" s="201">
        <v>29779</v>
      </c>
      <c r="F54" s="201">
        <v>12446</v>
      </c>
      <c r="G54" s="261">
        <v>80489</v>
      </c>
      <c r="H54" s="200">
        <v>41706</v>
      </c>
      <c r="I54" s="201">
        <v>40043</v>
      </c>
      <c r="J54" s="201">
        <v>17087</v>
      </c>
      <c r="K54" s="261">
        <v>98836</v>
      </c>
      <c r="L54" s="200">
        <v>990</v>
      </c>
      <c r="M54" s="201">
        <v>5345</v>
      </c>
      <c r="N54" s="202">
        <v>6335</v>
      </c>
      <c r="O54" s="203">
        <v>185660</v>
      </c>
    </row>
    <row r="55" spans="2:15" ht="12.75">
      <c r="B55" s="256" t="s">
        <v>53</v>
      </c>
      <c r="C55" s="264">
        <v>13</v>
      </c>
      <c r="D55" s="265">
        <v>7130</v>
      </c>
      <c r="E55" s="265">
        <v>704</v>
      </c>
      <c r="F55" s="265">
        <v>938</v>
      </c>
      <c r="G55" s="267">
        <v>8785</v>
      </c>
      <c r="H55" s="264">
        <v>188481</v>
      </c>
      <c r="I55" s="265">
        <v>7215</v>
      </c>
      <c r="J55" s="265">
        <v>4399</v>
      </c>
      <c r="K55" s="267">
        <v>200095</v>
      </c>
      <c r="L55" s="264">
        <v>1</v>
      </c>
      <c r="M55" s="265">
        <v>9</v>
      </c>
      <c r="N55" s="266">
        <v>10</v>
      </c>
      <c r="O55" s="268">
        <v>208890</v>
      </c>
    </row>
    <row r="56" spans="2:15" s="2" customFormat="1" ht="12.75">
      <c r="B56" s="132" t="s">
        <v>57</v>
      </c>
      <c r="C56" s="200">
        <v>13</v>
      </c>
      <c r="D56" s="201">
        <v>7130</v>
      </c>
      <c r="E56" s="201">
        <v>704</v>
      </c>
      <c r="F56" s="201">
        <v>938</v>
      </c>
      <c r="G56" s="261">
        <v>8785</v>
      </c>
      <c r="H56" s="200">
        <v>188481</v>
      </c>
      <c r="I56" s="201">
        <v>7215</v>
      </c>
      <c r="J56" s="201">
        <v>4399</v>
      </c>
      <c r="K56" s="261">
        <v>200095</v>
      </c>
      <c r="L56" s="200">
        <v>1</v>
      </c>
      <c r="M56" s="201">
        <v>9</v>
      </c>
      <c r="N56" s="202">
        <v>10</v>
      </c>
      <c r="O56" s="203">
        <v>208890</v>
      </c>
    </row>
    <row r="57" spans="2:15" ht="12.75">
      <c r="B57" s="232"/>
      <c r="C57" s="222"/>
      <c r="D57" s="223"/>
      <c r="E57" s="223"/>
      <c r="F57" s="223"/>
      <c r="G57" s="239"/>
      <c r="H57" s="222"/>
      <c r="I57" s="223"/>
      <c r="J57" s="223"/>
      <c r="K57" s="239"/>
      <c r="L57" s="222"/>
      <c r="M57" s="223"/>
      <c r="N57" s="224"/>
      <c r="O57" s="221"/>
    </row>
    <row r="58" spans="2:15" s="2" customFormat="1" ht="13.5" thickBot="1">
      <c r="B58" s="134" t="s">
        <v>54</v>
      </c>
      <c r="C58" s="181">
        <v>3893</v>
      </c>
      <c r="D58" s="177">
        <v>103888</v>
      </c>
      <c r="E58" s="177">
        <v>55258</v>
      </c>
      <c r="F58" s="177">
        <v>82761</v>
      </c>
      <c r="G58" s="263">
        <v>245800</v>
      </c>
      <c r="H58" s="181">
        <v>282319</v>
      </c>
      <c r="I58" s="177">
        <v>78630</v>
      </c>
      <c r="J58" s="177">
        <v>33642</v>
      </c>
      <c r="K58" s="263">
        <v>394591</v>
      </c>
      <c r="L58" s="181">
        <v>1401</v>
      </c>
      <c r="M58" s="177">
        <v>8269</v>
      </c>
      <c r="N58" s="178">
        <v>9670</v>
      </c>
      <c r="O58" s="204">
        <v>650061</v>
      </c>
    </row>
    <row r="60" ht="12.75">
      <c r="B60" s="6" t="s">
        <v>209</v>
      </c>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B2:H9"/>
  <sheetViews>
    <sheetView showGridLines="0" zoomScalePageLayoutView="0" workbookViewId="0" topLeftCell="A1">
      <selection activeCell="A1" sqref="A1"/>
    </sheetView>
  </sheetViews>
  <sheetFormatPr defaultColWidth="9.140625" defaultRowHeight="12.75"/>
  <cols>
    <col min="1" max="1" width="10.7109375" style="0" customWidth="1"/>
    <col min="2" max="2" width="20.140625" style="0" customWidth="1"/>
    <col min="3" max="7" width="12.421875" style="0" customWidth="1"/>
    <col min="13" max="13" width="11.00390625" style="0" bestFit="1" customWidth="1"/>
    <col min="14" max="14" width="4.421875" style="0" customWidth="1"/>
  </cols>
  <sheetData>
    <row r="2" ht="12.75">
      <c r="B2" s="2" t="s">
        <v>100</v>
      </c>
    </row>
    <row r="3" ht="18" thickBot="1">
      <c r="B3" s="7" t="s">
        <v>362</v>
      </c>
    </row>
    <row r="4" spans="2:7" ht="13.5" thickBot="1">
      <c r="B4" s="82" t="s">
        <v>127</v>
      </c>
      <c r="C4" s="43">
        <v>2008</v>
      </c>
      <c r="D4" s="41">
        <v>2009</v>
      </c>
      <c r="E4" s="41">
        <v>2010</v>
      </c>
      <c r="F4" s="41">
        <v>2011</v>
      </c>
      <c r="G4" s="42">
        <v>2012</v>
      </c>
    </row>
    <row r="5" spans="2:7" ht="12.75">
      <c r="B5" s="161" t="s">
        <v>12</v>
      </c>
      <c r="C5" s="162">
        <v>0.43316673847871534</v>
      </c>
      <c r="D5" s="163">
        <v>0.47009574136263504</v>
      </c>
      <c r="E5" s="163">
        <v>0.49486427912918607</v>
      </c>
      <c r="F5" s="163">
        <v>0.5194744028120544</v>
      </c>
      <c r="G5" s="164">
        <v>0.5275260734640186</v>
      </c>
    </row>
    <row r="6" spans="2:7" ht="12.75">
      <c r="B6" s="53" t="s">
        <v>13</v>
      </c>
      <c r="C6" s="83">
        <v>0.6738020208790827</v>
      </c>
      <c r="D6" s="57">
        <v>0.7054988616204872</v>
      </c>
      <c r="E6" s="57">
        <v>0.727667080506818</v>
      </c>
      <c r="F6" s="57">
        <v>0.764286944783407</v>
      </c>
      <c r="G6" s="84">
        <v>0.8070515506468593</v>
      </c>
    </row>
    <row r="7" spans="2:7" ht="12.75">
      <c r="B7" s="53" t="s">
        <v>11</v>
      </c>
      <c r="C7" s="83">
        <v>1.3170740908153242</v>
      </c>
      <c r="D7" s="57">
        <v>1.5298616931962599</v>
      </c>
      <c r="E7" s="57">
        <v>1.7710777829597022</v>
      </c>
      <c r="F7" s="57">
        <v>1.846222481024668</v>
      </c>
      <c r="G7" s="84">
        <v>2.1325870253306385</v>
      </c>
    </row>
    <row r="8" spans="2:7" ht="13.5" thickBot="1">
      <c r="B8" s="143" t="s">
        <v>140</v>
      </c>
      <c r="C8" s="158">
        <v>0.5246554811405028</v>
      </c>
      <c r="D8" s="159">
        <v>0.565945902857541</v>
      </c>
      <c r="E8" s="159">
        <v>0.5969448029128263</v>
      </c>
      <c r="F8" s="159">
        <v>0.6322801386519004</v>
      </c>
      <c r="G8" s="160">
        <v>0.6638364404357052</v>
      </c>
    </row>
    <row r="9" spans="2:8" ht="48.75" customHeight="1">
      <c r="B9" s="487" t="s">
        <v>196</v>
      </c>
      <c r="C9" s="487"/>
      <c r="D9" s="487"/>
      <c r="E9" s="487"/>
      <c r="F9" s="487"/>
      <c r="G9" s="487"/>
      <c r="H9" s="487"/>
    </row>
  </sheetData>
  <sheetProtection/>
  <mergeCells count="1">
    <mergeCell ref="B9:H9"/>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3.28125" style="0" customWidth="1"/>
    <col min="3" max="15" width="9.8515625" style="0" customWidth="1"/>
  </cols>
  <sheetData>
    <row r="2" ht="12.75">
      <c r="B2" s="2" t="s">
        <v>100</v>
      </c>
    </row>
    <row r="3" ht="18" thickBot="1">
      <c r="B3" s="7" t="s">
        <v>173</v>
      </c>
    </row>
    <row r="4" spans="2:15" ht="12.75" customHeight="1" thickBot="1">
      <c r="B4" s="484" t="s">
        <v>1</v>
      </c>
      <c r="C4" s="473" t="s">
        <v>2</v>
      </c>
      <c r="D4" s="474"/>
      <c r="E4" s="474"/>
      <c r="F4" s="474"/>
      <c r="G4" s="475"/>
      <c r="H4" s="473" t="s">
        <v>3</v>
      </c>
      <c r="I4" s="474"/>
      <c r="J4" s="474"/>
      <c r="K4" s="475"/>
      <c r="L4" s="473" t="s">
        <v>4</v>
      </c>
      <c r="M4" s="474"/>
      <c r="N4" s="475"/>
      <c r="O4" s="469" t="s">
        <v>105</v>
      </c>
    </row>
    <row r="5" spans="2:15" ht="39.75" customHeight="1" thickBot="1">
      <c r="B5" s="485"/>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209" t="s">
        <v>17</v>
      </c>
      <c r="C6" s="273">
        <v>0</v>
      </c>
      <c r="D6" s="274">
        <v>0</v>
      </c>
      <c r="E6" s="274">
        <v>0</v>
      </c>
      <c r="F6" s="274">
        <v>0</v>
      </c>
      <c r="G6" s="275">
        <v>0</v>
      </c>
      <c r="H6" s="273">
        <v>0</v>
      </c>
      <c r="I6" s="274">
        <v>0</v>
      </c>
      <c r="J6" s="274">
        <v>0</v>
      </c>
      <c r="K6" s="275">
        <v>0</v>
      </c>
      <c r="L6" s="273">
        <v>0</v>
      </c>
      <c r="M6" s="274">
        <v>0</v>
      </c>
      <c r="N6" s="275">
        <v>0</v>
      </c>
      <c r="O6" s="384">
        <v>0</v>
      </c>
    </row>
    <row r="7" spans="2:15" ht="12.75">
      <c r="B7" s="210" t="s">
        <v>18</v>
      </c>
      <c r="C7" s="272">
        <v>0</v>
      </c>
      <c r="D7" s="276">
        <v>3.3114354781323327</v>
      </c>
      <c r="E7" s="276">
        <v>0</v>
      </c>
      <c r="F7" s="276">
        <v>0.9899571242559524</v>
      </c>
      <c r="G7" s="277">
        <v>1.16928566569697</v>
      </c>
      <c r="H7" s="272">
        <v>1.0330287806986618</v>
      </c>
      <c r="I7" s="276">
        <v>0</v>
      </c>
      <c r="J7" s="276">
        <v>0</v>
      </c>
      <c r="K7" s="277">
        <v>1.0330287806986618</v>
      </c>
      <c r="L7" s="272">
        <v>0</v>
      </c>
      <c r="M7" s="276">
        <v>0</v>
      </c>
      <c r="N7" s="277">
        <v>0</v>
      </c>
      <c r="O7" s="385">
        <v>1.1399317416664108</v>
      </c>
    </row>
    <row r="8" spans="2:15" ht="12.75">
      <c r="B8" s="210" t="s">
        <v>144</v>
      </c>
      <c r="C8" s="272">
        <v>0</v>
      </c>
      <c r="D8" s="276">
        <v>2.635176777950142</v>
      </c>
      <c r="E8" s="276">
        <v>1.3466323500355522</v>
      </c>
      <c r="F8" s="276">
        <v>0</v>
      </c>
      <c r="G8" s="277">
        <v>1.880095923261391</v>
      </c>
      <c r="H8" s="272">
        <v>0</v>
      </c>
      <c r="I8" s="276">
        <v>0</v>
      </c>
      <c r="J8" s="276">
        <v>0</v>
      </c>
      <c r="K8" s="277">
        <v>0</v>
      </c>
      <c r="L8" s="272">
        <v>0</v>
      </c>
      <c r="M8" s="276">
        <v>0</v>
      </c>
      <c r="N8" s="277">
        <v>0</v>
      </c>
      <c r="O8" s="385">
        <v>1.880095923261391</v>
      </c>
    </row>
    <row r="9" spans="2:15" ht="12.75">
      <c r="B9" s="210" t="s">
        <v>145</v>
      </c>
      <c r="C9" s="272">
        <v>0</v>
      </c>
      <c r="D9" s="276">
        <v>1.8252775647310866</v>
      </c>
      <c r="E9" s="276">
        <v>2.247390716544013</v>
      </c>
      <c r="F9" s="276">
        <v>0</v>
      </c>
      <c r="G9" s="277">
        <v>1.9408042425721093</v>
      </c>
      <c r="H9" s="272">
        <v>0</v>
      </c>
      <c r="I9" s="276">
        <v>0</v>
      </c>
      <c r="J9" s="276">
        <v>0</v>
      </c>
      <c r="K9" s="277">
        <v>0</v>
      </c>
      <c r="L9" s="272">
        <v>0</v>
      </c>
      <c r="M9" s="276">
        <v>0</v>
      </c>
      <c r="N9" s="277">
        <v>0</v>
      </c>
      <c r="O9" s="385">
        <v>1.9408042425721093</v>
      </c>
    </row>
    <row r="10" spans="2:15" ht="12.75">
      <c r="B10" s="210" t="s">
        <v>19</v>
      </c>
      <c r="C10" s="272">
        <v>0</v>
      </c>
      <c r="D10" s="276">
        <v>2.3463113526843604</v>
      </c>
      <c r="E10" s="276">
        <v>0</v>
      </c>
      <c r="F10" s="276">
        <v>0.2864729875837054</v>
      </c>
      <c r="G10" s="277">
        <v>2.4358053506474104</v>
      </c>
      <c r="H10" s="272">
        <v>0.8541801528426406</v>
      </c>
      <c r="I10" s="276">
        <v>0</v>
      </c>
      <c r="J10" s="276">
        <v>0</v>
      </c>
      <c r="K10" s="277">
        <v>0.8541801528426406</v>
      </c>
      <c r="L10" s="272">
        <v>0</v>
      </c>
      <c r="M10" s="276">
        <v>0</v>
      </c>
      <c r="N10" s="277">
        <v>0</v>
      </c>
      <c r="O10" s="385">
        <v>1.8106266359410534</v>
      </c>
    </row>
    <row r="11" spans="2:15" ht="12.75">
      <c r="B11" s="210" t="s">
        <v>20</v>
      </c>
      <c r="C11" s="272">
        <v>0</v>
      </c>
      <c r="D11" s="276">
        <v>0.7771681779336072</v>
      </c>
      <c r="E11" s="276">
        <v>12.835023582053099</v>
      </c>
      <c r="F11" s="276">
        <v>2.232432967036461</v>
      </c>
      <c r="G11" s="277">
        <v>1.6733507074527192</v>
      </c>
      <c r="H11" s="272">
        <v>2.695700225006046</v>
      </c>
      <c r="I11" s="276">
        <v>0</v>
      </c>
      <c r="J11" s="276">
        <v>0.59407209574039</v>
      </c>
      <c r="K11" s="277">
        <v>2.0160249613067887</v>
      </c>
      <c r="L11" s="272">
        <v>0</v>
      </c>
      <c r="M11" s="276">
        <v>0</v>
      </c>
      <c r="N11" s="277">
        <v>0</v>
      </c>
      <c r="O11" s="385">
        <v>1.7343076143356415</v>
      </c>
    </row>
    <row r="12" spans="2:15" ht="12.75">
      <c r="B12" s="210" t="s">
        <v>176</v>
      </c>
      <c r="C12" s="272">
        <v>0</v>
      </c>
      <c r="D12" s="276">
        <v>0.8712348843922099</v>
      </c>
      <c r="E12" s="276">
        <v>0</v>
      </c>
      <c r="F12" s="276">
        <v>1.3457035981407461</v>
      </c>
      <c r="G12" s="277">
        <v>1.1640334788147346</v>
      </c>
      <c r="H12" s="272">
        <v>0</v>
      </c>
      <c r="I12" s="276">
        <v>0</v>
      </c>
      <c r="J12" s="276">
        <v>0</v>
      </c>
      <c r="K12" s="277">
        <v>0</v>
      </c>
      <c r="L12" s="272">
        <v>0</v>
      </c>
      <c r="M12" s="276">
        <v>0</v>
      </c>
      <c r="N12" s="277">
        <v>0</v>
      </c>
      <c r="O12" s="385">
        <v>1.1640334788147346</v>
      </c>
    </row>
    <row r="13" spans="2:15" ht="12.75">
      <c r="B13" s="210" t="s">
        <v>21</v>
      </c>
      <c r="C13" s="272">
        <v>0</v>
      </c>
      <c r="D13" s="276">
        <v>1.1492404493341069</v>
      </c>
      <c r="E13" s="276">
        <v>2.070142455643994</v>
      </c>
      <c r="F13" s="276">
        <v>3.0218515358736906</v>
      </c>
      <c r="G13" s="277">
        <v>2.587154560368237</v>
      </c>
      <c r="H13" s="272">
        <v>1.946266720499747</v>
      </c>
      <c r="I13" s="276">
        <v>2.766442748639804</v>
      </c>
      <c r="J13" s="276">
        <v>5.6682350162996045</v>
      </c>
      <c r="K13" s="277">
        <v>3.328566492408842</v>
      </c>
      <c r="L13" s="272">
        <v>8.702970300466529</v>
      </c>
      <c r="M13" s="276">
        <v>2.575711478887947</v>
      </c>
      <c r="N13" s="277">
        <v>2.611189710956845</v>
      </c>
      <c r="O13" s="385">
        <v>2.8234815865522576</v>
      </c>
    </row>
    <row r="14" spans="2:15" ht="12.75">
      <c r="B14" s="210" t="s">
        <v>22</v>
      </c>
      <c r="C14" s="272">
        <v>0</v>
      </c>
      <c r="D14" s="276">
        <v>0</v>
      </c>
      <c r="E14" s="276">
        <v>0</v>
      </c>
      <c r="F14" s="276">
        <v>0.43931697166289246</v>
      </c>
      <c r="G14" s="277">
        <v>0.43931697166289246</v>
      </c>
      <c r="H14" s="272">
        <v>0</v>
      </c>
      <c r="I14" s="276">
        <v>0</v>
      </c>
      <c r="J14" s="276">
        <v>0</v>
      </c>
      <c r="K14" s="277">
        <v>0</v>
      </c>
      <c r="L14" s="272">
        <v>0</v>
      </c>
      <c r="M14" s="276">
        <v>0</v>
      </c>
      <c r="N14" s="277">
        <v>0</v>
      </c>
      <c r="O14" s="385">
        <v>0.43931697166289246</v>
      </c>
    </row>
    <row r="15" spans="2:15" ht="12.75">
      <c r="B15" s="210" t="s">
        <v>146</v>
      </c>
      <c r="C15" s="272">
        <v>0</v>
      </c>
      <c r="D15" s="276">
        <v>13.10628278974743</v>
      </c>
      <c r="E15" s="276">
        <v>0.5010430227294668</v>
      </c>
      <c r="F15" s="276">
        <v>6.94291961957133</v>
      </c>
      <c r="G15" s="277">
        <v>7.833685974181786</v>
      </c>
      <c r="H15" s="272">
        <v>0</v>
      </c>
      <c r="I15" s="276">
        <v>0.5448135267254841</v>
      </c>
      <c r="J15" s="276">
        <v>0.7444061122796475</v>
      </c>
      <c r="K15" s="277">
        <v>0.6470985681760106</v>
      </c>
      <c r="L15" s="272">
        <v>0</v>
      </c>
      <c r="M15" s="276">
        <v>0</v>
      </c>
      <c r="N15" s="277">
        <v>0</v>
      </c>
      <c r="O15" s="385">
        <v>7.073981983479319</v>
      </c>
    </row>
    <row r="16" spans="2:15" ht="12.75">
      <c r="B16" s="210" t="s">
        <v>23</v>
      </c>
      <c r="C16" s="272">
        <v>0</v>
      </c>
      <c r="D16" s="276">
        <v>0</v>
      </c>
      <c r="E16" s="276">
        <v>0</v>
      </c>
      <c r="F16" s="276">
        <v>2.0951540813926135</v>
      </c>
      <c r="G16" s="277">
        <v>2.0951540813926135</v>
      </c>
      <c r="H16" s="272">
        <v>0</v>
      </c>
      <c r="I16" s="276">
        <v>0</v>
      </c>
      <c r="J16" s="276">
        <v>0</v>
      </c>
      <c r="K16" s="277">
        <v>0</v>
      </c>
      <c r="L16" s="272">
        <v>0</v>
      </c>
      <c r="M16" s="276">
        <v>0</v>
      </c>
      <c r="N16" s="277">
        <v>0</v>
      </c>
      <c r="O16" s="385">
        <v>2.0951540813926135</v>
      </c>
    </row>
    <row r="17" spans="2:15" ht="12.75">
      <c r="B17" s="210" t="s">
        <v>24</v>
      </c>
      <c r="C17" s="272">
        <v>0</v>
      </c>
      <c r="D17" s="276">
        <v>0.5539771311015024</v>
      </c>
      <c r="E17" s="276">
        <v>0</v>
      </c>
      <c r="F17" s="276">
        <v>0</v>
      </c>
      <c r="G17" s="277">
        <v>0.5539771311015024</v>
      </c>
      <c r="H17" s="272">
        <v>0</v>
      </c>
      <c r="I17" s="276">
        <v>0</v>
      </c>
      <c r="J17" s="276">
        <v>0</v>
      </c>
      <c r="K17" s="277">
        <v>0</v>
      </c>
      <c r="L17" s="272">
        <v>0</v>
      </c>
      <c r="M17" s="276">
        <v>0</v>
      </c>
      <c r="N17" s="277">
        <v>0</v>
      </c>
      <c r="O17" s="385">
        <v>0.5539771311015024</v>
      </c>
    </row>
    <row r="18" spans="2:15" ht="12.75">
      <c r="B18" s="210" t="s">
        <v>25</v>
      </c>
      <c r="C18" s="272">
        <v>0</v>
      </c>
      <c r="D18" s="276">
        <v>1.999276953125</v>
      </c>
      <c r="E18" s="276">
        <v>0</v>
      </c>
      <c r="F18" s="276">
        <v>0</v>
      </c>
      <c r="G18" s="277">
        <v>1.999276953125</v>
      </c>
      <c r="H18" s="272">
        <v>3.894705078125</v>
      </c>
      <c r="I18" s="276">
        <v>0</v>
      </c>
      <c r="J18" s="276">
        <v>0</v>
      </c>
      <c r="K18" s="277">
        <v>3.894705078125</v>
      </c>
      <c r="L18" s="272">
        <v>0</v>
      </c>
      <c r="M18" s="276">
        <v>0</v>
      </c>
      <c r="N18" s="277">
        <v>0</v>
      </c>
      <c r="O18" s="385">
        <v>2.7100625</v>
      </c>
    </row>
    <row r="19" spans="2:15" ht="12.75">
      <c r="B19" s="210" t="s">
        <v>26</v>
      </c>
      <c r="C19" s="272">
        <v>0</v>
      </c>
      <c r="D19" s="276">
        <v>1.220617736310193</v>
      </c>
      <c r="E19" s="276">
        <v>0.9351976504568327</v>
      </c>
      <c r="F19" s="276">
        <v>1.424476252468917</v>
      </c>
      <c r="G19" s="277">
        <v>1.3204477992753771</v>
      </c>
      <c r="H19" s="272">
        <v>1.1793663604153566</v>
      </c>
      <c r="I19" s="276">
        <v>1.6193876953151989</v>
      </c>
      <c r="J19" s="276">
        <v>0</v>
      </c>
      <c r="K19" s="277">
        <v>1.2349049257148141</v>
      </c>
      <c r="L19" s="272">
        <v>0</v>
      </c>
      <c r="M19" s="276">
        <v>0</v>
      </c>
      <c r="N19" s="277">
        <v>0</v>
      </c>
      <c r="O19" s="385">
        <v>1.3171091801672679</v>
      </c>
    </row>
    <row r="20" spans="2:15" ht="12.75">
      <c r="B20" s="210" t="s">
        <v>27</v>
      </c>
      <c r="C20" s="272">
        <v>0</v>
      </c>
      <c r="D20" s="276">
        <v>1.5543152639009932</v>
      </c>
      <c r="E20" s="276">
        <v>0.9156263615367173</v>
      </c>
      <c r="F20" s="276">
        <v>1.1429038120872652</v>
      </c>
      <c r="G20" s="277">
        <v>1.1493733093993628</v>
      </c>
      <c r="H20" s="272">
        <v>1.2018830134589358</v>
      </c>
      <c r="I20" s="276">
        <v>0.8105685533045375</v>
      </c>
      <c r="J20" s="276">
        <v>3.2368208625325945</v>
      </c>
      <c r="K20" s="277">
        <v>1.0872175956251948</v>
      </c>
      <c r="L20" s="272">
        <v>0</v>
      </c>
      <c r="M20" s="276">
        <v>0.6007094548824131</v>
      </c>
      <c r="N20" s="277">
        <v>0.6007094548824131</v>
      </c>
      <c r="O20" s="385">
        <v>0.9203451513408512</v>
      </c>
    </row>
    <row r="21" spans="2:15" ht="12.75">
      <c r="B21" s="210" t="s">
        <v>28</v>
      </c>
      <c r="C21" s="272">
        <v>0</v>
      </c>
      <c r="D21" s="276">
        <v>0</v>
      </c>
      <c r="E21" s="276">
        <v>0</v>
      </c>
      <c r="F21" s="276">
        <v>0.5008333333333334</v>
      </c>
      <c r="G21" s="277">
        <v>0.5008333333333334</v>
      </c>
      <c r="H21" s="272">
        <v>0</v>
      </c>
      <c r="I21" s="276">
        <v>0</v>
      </c>
      <c r="J21" s="276">
        <v>0</v>
      </c>
      <c r="K21" s="277">
        <v>0</v>
      </c>
      <c r="L21" s="272">
        <v>0</v>
      </c>
      <c r="M21" s="276">
        <v>0</v>
      </c>
      <c r="N21" s="277">
        <v>0</v>
      </c>
      <c r="O21" s="385">
        <v>0.5008333333333334</v>
      </c>
    </row>
    <row r="22" spans="2:15" ht="12.75">
      <c r="B22" s="210" t="s">
        <v>29</v>
      </c>
      <c r="C22" s="272">
        <v>0</v>
      </c>
      <c r="D22" s="276">
        <v>0</v>
      </c>
      <c r="E22" s="276">
        <v>4.368519614298595</v>
      </c>
      <c r="F22" s="276">
        <v>3.4571739562526282</v>
      </c>
      <c r="G22" s="277">
        <v>4.085079910553721</v>
      </c>
      <c r="H22" s="272">
        <v>3.4571739562526282</v>
      </c>
      <c r="I22" s="276">
        <v>0</v>
      </c>
      <c r="J22" s="276">
        <v>0</v>
      </c>
      <c r="K22" s="277">
        <v>3.4571739562526282</v>
      </c>
      <c r="L22" s="272">
        <v>0</v>
      </c>
      <c r="M22" s="276">
        <v>0</v>
      </c>
      <c r="N22" s="277">
        <v>0</v>
      </c>
      <c r="O22" s="385">
        <v>3.782002706359946</v>
      </c>
    </row>
    <row r="23" spans="2:15" ht="12.75">
      <c r="B23" s="210" t="s">
        <v>30</v>
      </c>
      <c r="C23" s="272">
        <v>0</v>
      </c>
      <c r="D23" s="276">
        <v>1.423449477061798</v>
      </c>
      <c r="E23" s="276">
        <v>0.8906328935801202</v>
      </c>
      <c r="F23" s="276">
        <v>1.3885268456782978</v>
      </c>
      <c r="G23" s="277">
        <v>1.2403658949852219</v>
      </c>
      <c r="H23" s="272">
        <v>0.8906328858108484</v>
      </c>
      <c r="I23" s="276">
        <v>1.0778560122890084</v>
      </c>
      <c r="J23" s="276">
        <v>1.1037394798793</v>
      </c>
      <c r="K23" s="277">
        <v>1.1000671969522453</v>
      </c>
      <c r="L23" s="272">
        <v>0</v>
      </c>
      <c r="M23" s="276">
        <v>2.718393837419238</v>
      </c>
      <c r="N23" s="277">
        <v>2.718393837419238</v>
      </c>
      <c r="O23" s="385">
        <v>1.3896184305978607</v>
      </c>
    </row>
    <row r="24" spans="2:15" ht="12.75">
      <c r="B24" s="210" t="s">
        <v>31</v>
      </c>
      <c r="C24" s="272">
        <v>0</v>
      </c>
      <c r="D24" s="276">
        <v>1.057764417739787</v>
      </c>
      <c r="E24" s="276">
        <v>0</v>
      </c>
      <c r="F24" s="276">
        <v>0.841771288314837</v>
      </c>
      <c r="G24" s="277">
        <v>0.8601689227054699</v>
      </c>
      <c r="H24" s="272">
        <v>0.839091599335018</v>
      </c>
      <c r="I24" s="276">
        <v>1.2453526707888496</v>
      </c>
      <c r="J24" s="276">
        <v>3.9460302153648343</v>
      </c>
      <c r="K24" s="277">
        <v>1.2707736514580625</v>
      </c>
      <c r="L24" s="272">
        <v>0</v>
      </c>
      <c r="M24" s="276">
        <v>1.6579950562674344</v>
      </c>
      <c r="N24" s="277">
        <v>1.6579950562674344</v>
      </c>
      <c r="O24" s="385">
        <v>1.0689458073651565</v>
      </c>
    </row>
    <row r="25" spans="2:15" ht="12.75">
      <c r="B25" s="210" t="s">
        <v>32</v>
      </c>
      <c r="C25" s="272">
        <v>0</v>
      </c>
      <c r="D25" s="276">
        <v>9.314866112650046</v>
      </c>
      <c r="E25" s="276">
        <v>0</v>
      </c>
      <c r="F25" s="276">
        <v>0</v>
      </c>
      <c r="G25" s="277">
        <v>9.314866112650046</v>
      </c>
      <c r="H25" s="272">
        <v>0</v>
      </c>
      <c r="I25" s="276">
        <v>0</v>
      </c>
      <c r="J25" s="276">
        <v>0</v>
      </c>
      <c r="K25" s="277">
        <v>0</v>
      </c>
      <c r="L25" s="272">
        <v>0</v>
      </c>
      <c r="M25" s="276">
        <v>0</v>
      </c>
      <c r="N25" s="277">
        <v>0</v>
      </c>
      <c r="O25" s="385">
        <v>9.314866112650046</v>
      </c>
    </row>
    <row r="26" spans="2:15" ht="12.75">
      <c r="B26" s="210" t="s">
        <v>33</v>
      </c>
      <c r="C26" s="272">
        <v>0</v>
      </c>
      <c r="D26" s="276">
        <v>0</v>
      </c>
      <c r="E26" s="276">
        <v>0</v>
      </c>
      <c r="F26" s="276">
        <v>2.2886146358421695</v>
      </c>
      <c r="G26" s="277">
        <v>2.2886146358421695</v>
      </c>
      <c r="H26" s="272">
        <v>0</v>
      </c>
      <c r="I26" s="276">
        <v>0</v>
      </c>
      <c r="J26" s="276">
        <v>0</v>
      </c>
      <c r="K26" s="277">
        <v>0</v>
      </c>
      <c r="L26" s="272">
        <v>0</v>
      </c>
      <c r="M26" s="276">
        <v>0</v>
      </c>
      <c r="N26" s="277">
        <v>0</v>
      </c>
      <c r="O26" s="385">
        <v>2.2886146358421695</v>
      </c>
    </row>
    <row r="27" spans="2:15" ht="12.75">
      <c r="B27" s="210" t="s">
        <v>181</v>
      </c>
      <c r="C27" s="272">
        <v>0</v>
      </c>
      <c r="D27" s="276">
        <v>1.669042094796155</v>
      </c>
      <c r="E27" s="276">
        <v>0</v>
      </c>
      <c r="F27" s="276">
        <v>0</v>
      </c>
      <c r="G27" s="277">
        <v>1.669042094796155</v>
      </c>
      <c r="H27" s="272">
        <v>0</v>
      </c>
      <c r="I27" s="276">
        <v>0</v>
      </c>
      <c r="J27" s="276">
        <v>0</v>
      </c>
      <c r="K27" s="277">
        <v>0</v>
      </c>
      <c r="L27" s="272">
        <v>0</v>
      </c>
      <c r="M27" s="276">
        <v>0</v>
      </c>
      <c r="N27" s="277">
        <v>0</v>
      </c>
      <c r="O27" s="385">
        <v>1.669042094796155</v>
      </c>
    </row>
    <row r="28" spans="2:15" ht="12.75">
      <c r="B28" s="210" t="s">
        <v>207</v>
      </c>
      <c r="C28" s="272">
        <v>0</v>
      </c>
      <c r="D28" s="276">
        <v>0</v>
      </c>
      <c r="E28" s="276">
        <v>0</v>
      </c>
      <c r="F28" s="276">
        <v>13.472631578947368</v>
      </c>
      <c r="G28" s="277">
        <v>13.472631578947368</v>
      </c>
      <c r="H28" s="272">
        <v>0</v>
      </c>
      <c r="I28" s="276">
        <v>0</v>
      </c>
      <c r="J28" s="276">
        <v>0</v>
      </c>
      <c r="K28" s="277">
        <v>0</v>
      </c>
      <c r="L28" s="272">
        <v>0</v>
      </c>
      <c r="M28" s="276">
        <v>0</v>
      </c>
      <c r="N28" s="277">
        <v>0</v>
      </c>
      <c r="O28" s="385">
        <v>13.472631578947368</v>
      </c>
    </row>
    <row r="29" spans="2:15" ht="12.75">
      <c r="B29" s="210" t="s">
        <v>177</v>
      </c>
      <c r="C29" s="272">
        <v>0</v>
      </c>
      <c r="D29" s="276">
        <v>5.710846673874628</v>
      </c>
      <c r="E29" s="276">
        <v>2.1301630723554754</v>
      </c>
      <c r="F29" s="276">
        <v>0</v>
      </c>
      <c r="G29" s="277">
        <v>2.396130657357959</v>
      </c>
      <c r="H29" s="272">
        <v>0</v>
      </c>
      <c r="I29" s="276">
        <v>1.800745337851575</v>
      </c>
      <c r="J29" s="276">
        <v>0</v>
      </c>
      <c r="K29" s="277">
        <v>1.800745337851575</v>
      </c>
      <c r="L29" s="272">
        <v>0</v>
      </c>
      <c r="M29" s="276">
        <v>0</v>
      </c>
      <c r="N29" s="277">
        <v>0</v>
      </c>
      <c r="O29" s="385">
        <v>2.212545263311123</v>
      </c>
    </row>
    <row r="30" spans="2:15" ht="12.75">
      <c r="B30" s="210" t="s">
        <v>34</v>
      </c>
      <c r="C30" s="272">
        <v>0</v>
      </c>
      <c r="D30" s="276">
        <v>0</v>
      </c>
      <c r="E30" s="276">
        <v>0</v>
      </c>
      <c r="F30" s="276">
        <v>0</v>
      </c>
      <c r="G30" s="277">
        <v>0</v>
      </c>
      <c r="H30" s="272">
        <v>0</v>
      </c>
      <c r="I30" s="276">
        <v>0</v>
      </c>
      <c r="J30" s="276">
        <v>0</v>
      </c>
      <c r="K30" s="277">
        <v>0</v>
      </c>
      <c r="L30" s="272">
        <v>0</v>
      </c>
      <c r="M30" s="276">
        <v>0</v>
      </c>
      <c r="N30" s="277">
        <v>0</v>
      </c>
      <c r="O30" s="385">
        <v>0</v>
      </c>
    </row>
    <row r="31" spans="2:15" ht="12.75">
      <c r="B31" s="210" t="s">
        <v>35</v>
      </c>
      <c r="C31" s="272">
        <v>0</v>
      </c>
      <c r="D31" s="276">
        <v>1.0042725463867188</v>
      </c>
      <c r="E31" s="276">
        <v>1.13444248046875</v>
      </c>
      <c r="F31" s="276">
        <v>1.49524248046875</v>
      </c>
      <c r="G31" s="277">
        <v>1.2822999969482423</v>
      </c>
      <c r="H31" s="272">
        <v>0</v>
      </c>
      <c r="I31" s="276">
        <v>0</v>
      </c>
      <c r="J31" s="276">
        <v>0</v>
      </c>
      <c r="K31" s="277">
        <v>0</v>
      </c>
      <c r="L31" s="272">
        <v>0</v>
      </c>
      <c r="M31" s="276">
        <v>0</v>
      </c>
      <c r="N31" s="277">
        <v>0</v>
      </c>
      <c r="O31" s="385">
        <v>1.2822999969482423</v>
      </c>
    </row>
    <row r="32" spans="2:15" ht="12.75">
      <c r="B32" s="210" t="s">
        <v>36</v>
      </c>
      <c r="C32" s="272">
        <v>0</v>
      </c>
      <c r="D32" s="276">
        <v>0</v>
      </c>
      <c r="E32" s="276">
        <v>0</v>
      </c>
      <c r="F32" s="276">
        <v>0</v>
      </c>
      <c r="G32" s="277">
        <v>0</v>
      </c>
      <c r="H32" s="272">
        <v>0</v>
      </c>
      <c r="I32" s="276">
        <v>0</v>
      </c>
      <c r="J32" s="276">
        <v>0</v>
      </c>
      <c r="K32" s="277">
        <v>0</v>
      </c>
      <c r="L32" s="272">
        <v>0</v>
      </c>
      <c r="M32" s="276">
        <v>0</v>
      </c>
      <c r="N32" s="277">
        <v>0</v>
      </c>
      <c r="O32" s="385">
        <v>0</v>
      </c>
    </row>
    <row r="33" spans="2:15" ht="12.75">
      <c r="B33" s="210" t="s">
        <v>37</v>
      </c>
      <c r="C33" s="272">
        <v>0</v>
      </c>
      <c r="D33" s="276">
        <v>0</v>
      </c>
      <c r="E33" s="276">
        <v>0</v>
      </c>
      <c r="F33" s="276">
        <v>0</v>
      </c>
      <c r="G33" s="277">
        <v>0</v>
      </c>
      <c r="H33" s="272">
        <v>0</v>
      </c>
      <c r="I33" s="276">
        <v>0</v>
      </c>
      <c r="J33" s="276">
        <v>15.070489844683394</v>
      </c>
      <c r="K33" s="277">
        <v>15.070489844683394</v>
      </c>
      <c r="L33" s="272">
        <v>0</v>
      </c>
      <c r="M33" s="276">
        <v>0</v>
      </c>
      <c r="N33" s="277">
        <v>0</v>
      </c>
      <c r="O33" s="385">
        <v>15.070489844683394</v>
      </c>
    </row>
    <row r="34" spans="2:15" ht="12.75">
      <c r="B34" s="210" t="s">
        <v>184</v>
      </c>
      <c r="C34" s="272">
        <v>0</v>
      </c>
      <c r="D34" s="276">
        <v>0</v>
      </c>
      <c r="E34" s="276">
        <v>0</v>
      </c>
      <c r="F34" s="276">
        <v>0</v>
      </c>
      <c r="G34" s="277">
        <v>0</v>
      </c>
      <c r="H34" s="272">
        <v>0</v>
      </c>
      <c r="I34" s="276">
        <v>0</v>
      </c>
      <c r="J34" s="276">
        <v>0</v>
      </c>
      <c r="K34" s="277">
        <v>0</v>
      </c>
      <c r="L34" s="272">
        <v>0</v>
      </c>
      <c r="M34" s="276">
        <v>0</v>
      </c>
      <c r="N34" s="277">
        <v>0</v>
      </c>
      <c r="O34" s="385">
        <v>0</v>
      </c>
    </row>
    <row r="35" spans="2:15" ht="12.75">
      <c r="B35" s="210" t="s">
        <v>147</v>
      </c>
      <c r="C35" s="272">
        <v>0</v>
      </c>
      <c r="D35" s="276">
        <v>0</v>
      </c>
      <c r="E35" s="276">
        <v>1.5572139303482586</v>
      </c>
      <c r="F35" s="276">
        <v>0</v>
      </c>
      <c r="G35" s="277">
        <v>1.5572139303482586</v>
      </c>
      <c r="H35" s="272">
        <v>0</v>
      </c>
      <c r="I35" s="276">
        <v>0</v>
      </c>
      <c r="J35" s="276">
        <v>0</v>
      </c>
      <c r="K35" s="277">
        <v>0</v>
      </c>
      <c r="L35" s="272">
        <v>0</v>
      </c>
      <c r="M35" s="276">
        <v>0</v>
      </c>
      <c r="N35" s="277">
        <v>0</v>
      </c>
      <c r="O35" s="385">
        <v>1.5572139303482586</v>
      </c>
    </row>
    <row r="36" spans="2:15" ht="12.75">
      <c r="B36" s="210" t="s">
        <v>38</v>
      </c>
      <c r="C36" s="272">
        <v>0</v>
      </c>
      <c r="D36" s="276">
        <v>0</v>
      </c>
      <c r="E36" s="276">
        <v>0</v>
      </c>
      <c r="F36" s="276">
        <v>0</v>
      </c>
      <c r="G36" s="277">
        <v>0</v>
      </c>
      <c r="H36" s="272">
        <v>0</v>
      </c>
      <c r="I36" s="276">
        <v>0</v>
      </c>
      <c r="J36" s="276">
        <v>0</v>
      </c>
      <c r="K36" s="277">
        <v>0</v>
      </c>
      <c r="L36" s="272">
        <v>0</v>
      </c>
      <c r="M36" s="276">
        <v>0</v>
      </c>
      <c r="N36" s="277">
        <v>0</v>
      </c>
      <c r="O36" s="385">
        <v>0</v>
      </c>
    </row>
    <row r="37" spans="2:15" ht="12.75">
      <c r="B37" s="210" t="s">
        <v>39</v>
      </c>
      <c r="C37" s="272">
        <v>0</v>
      </c>
      <c r="D37" s="276">
        <v>0.504467212329049</v>
      </c>
      <c r="E37" s="276">
        <v>1.459710393545795</v>
      </c>
      <c r="F37" s="276">
        <v>0</v>
      </c>
      <c r="G37" s="277">
        <v>0.6851876423862389</v>
      </c>
      <c r="H37" s="272">
        <v>1.459710393545795</v>
      </c>
      <c r="I37" s="276">
        <v>0</v>
      </c>
      <c r="J37" s="276">
        <v>0</v>
      </c>
      <c r="K37" s="277">
        <v>1.459710393545795</v>
      </c>
      <c r="L37" s="272">
        <v>0</v>
      </c>
      <c r="M37" s="276">
        <v>0</v>
      </c>
      <c r="N37" s="277">
        <v>0</v>
      </c>
      <c r="O37" s="385">
        <v>0.8084064526451872</v>
      </c>
    </row>
    <row r="38" spans="2:15" ht="12.75">
      <c r="B38" s="210" t="s">
        <v>208</v>
      </c>
      <c r="C38" s="272">
        <v>0</v>
      </c>
      <c r="D38" s="276">
        <v>0</v>
      </c>
      <c r="E38" s="276">
        <v>0</v>
      </c>
      <c r="F38" s="276">
        <v>0</v>
      </c>
      <c r="G38" s="277">
        <v>0</v>
      </c>
      <c r="H38" s="272">
        <v>0</v>
      </c>
      <c r="I38" s="276">
        <v>0</v>
      </c>
      <c r="J38" s="276">
        <v>0</v>
      </c>
      <c r="K38" s="277">
        <v>0</v>
      </c>
      <c r="L38" s="272">
        <v>0</v>
      </c>
      <c r="M38" s="276">
        <v>0</v>
      </c>
      <c r="N38" s="277">
        <v>0</v>
      </c>
      <c r="O38" s="385">
        <v>0</v>
      </c>
    </row>
    <row r="39" spans="2:15" ht="12.75">
      <c r="B39" s="210" t="s">
        <v>148</v>
      </c>
      <c r="C39" s="272">
        <v>0</v>
      </c>
      <c r="D39" s="276">
        <v>1.2393785019522194</v>
      </c>
      <c r="E39" s="276">
        <v>0</v>
      </c>
      <c r="F39" s="276">
        <v>1.7374815738135037</v>
      </c>
      <c r="G39" s="277">
        <v>1.3226200686761225</v>
      </c>
      <c r="H39" s="272">
        <v>0</v>
      </c>
      <c r="I39" s="276">
        <v>0</v>
      </c>
      <c r="J39" s="276">
        <v>0.9867950355084957</v>
      </c>
      <c r="K39" s="277">
        <v>0.9867950355084957</v>
      </c>
      <c r="L39" s="272">
        <v>0</v>
      </c>
      <c r="M39" s="276">
        <v>0</v>
      </c>
      <c r="N39" s="277">
        <v>0</v>
      </c>
      <c r="O39" s="385">
        <v>1.0831265749725778</v>
      </c>
    </row>
    <row r="40" spans="2:15" ht="12.75">
      <c r="B40" s="210" t="s">
        <v>40</v>
      </c>
      <c r="C40" s="272">
        <v>0</v>
      </c>
      <c r="D40" s="276">
        <v>1.6991465149359886</v>
      </c>
      <c r="E40" s="276">
        <v>0</v>
      </c>
      <c r="F40" s="276">
        <v>0</v>
      </c>
      <c r="G40" s="277">
        <v>1.6991465149359886</v>
      </c>
      <c r="H40" s="272">
        <v>0</v>
      </c>
      <c r="I40" s="276">
        <v>0</v>
      </c>
      <c r="J40" s="276">
        <v>0</v>
      </c>
      <c r="K40" s="277">
        <v>0</v>
      </c>
      <c r="L40" s="272">
        <v>0</v>
      </c>
      <c r="M40" s="276">
        <v>0</v>
      </c>
      <c r="N40" s="277">
        <v>0</v>
      </c>
      <c r="O40" s="385">
        <v>1.6991465149359886</v>
      </c>
    </row>
    <row r="41" spans="2:15" ht="12.75">
      <c r="B41" s="210" t="s">
        <v>41</v>
      </c>
      <c r="C41" s="272">
        <v>0</v>
      </c>
      <c r="D41" s="276">
        <v>4.010044019722149</v>
      </c>
      <c r="E41" s="276">
        <v>4.722397345938097</v>
      </c>
      <c r="F41" s="276">
        <v>0</v>
      </c>
      <c r="G41" s="277">
        <v>4.332181922855498</v>
      </c>
      <c r="H41" s="272">
        <v>0</v>
      </c>
      <c r="I41" s="276">
        <v>0</v>
      </c>
      <c r="J41" s="276">
        <v>0</v>
      </c>
      <c r="K41" s="277">
        <v>0</v>
      </c>
      <c r="L41" s="272">
        <v>0</v>
      </c>
      <c r="M41" s="276">
        <v>0</v>
      </c>
      <c r="N41" s="277">
        <v>0</v>
      </c>
      <c r="O41" s="385">
        <v>4.332181922855498</v>
      </c>
    </row>
    <row r="42" spans="2:15" ht="12.75">
      <c r="B42" s="210" t="s">
        <v>42</v>
      </c>
      <c r="C42" s="272">
        <v>0</v>
      </c>
      <c r="D42" s="276">
        <v>0</v>
      </c>
      <c r="E42" s="276">
        <v>0</v>
      </c>
      <c r="F42" s="276">
        <v>0</v>
      </c>
      <c r="G42" s="277">
        <v>0</v>
      </c>
      <c r="H42" s="272">
        <v>0</v>
      </c>
      <c r="I42" s="276">
        <v>0</v>
      </c>
      <c r="J42" s="276">
        <v>0</v>
      </c>
      <c r="K42" s="277">
        <v>0</v>
      </c>
      <c r="L42" s="272">
        <v>0</v>
      </c>
      <c r="M42" s="276">
        <v>0</v>
      </c>
      <c r="N42" s="277">
        <v>0</v>
      </c>
      <c r="O42" s="385">
        <v>0</v>
      </c>
    </row>
    <row r="43" spans="2:15" ht="12.75">
      <c r="B43" s="210" t="s">
        <v>43</v>
      </c>
      <c r="C43" s="272">
        <v>0</v>
      </c>
      <c r="D43" s="276">
        <v>0</v>
      </c>
      <c r="E43" s="276">
        <v>0</v>
      </c>
      <c r="F43" s="276">
        <v>0</v>
      </c>
      <c r="G43" s="277">
        <v>0</v>
      </c>
      <c r="H43" s="272">
        <v>0</v>
      </c>
      <c r="I43" s="276">
        <v>0</v>
      </c>
      <c r="J43" s="276">
        <v>0</v>
      </c>
      <c r="K43" s="277">
        <v>0</v>
      </c>
      <c r="L43" s="272">
        <v>0</v>
      </c>
      <c r="M43" s="276">
        <v>0</v>
      </c>
      <c r="N43" s="277">
        <v>0</v>
      </c>
      <c r="O43" s="385">
        <v>0</v>
      </c>
    </row>
    <row r="44" spans="2:15" ht="12.75">
      <c r="B44" s="210" t="s">
        <v>44</v>
      </c>
      <c r="C44" s="272">
        <v>0</v>
      </c>
      <c r="D44" s="276">
        <v>0.7923163629532218</v>
      </c>
      <c r="E44" s="276">
        <v>0</v>
      </c>
      <c r="F44" s="276">
        <v>0</v>
      </c>
      <c r="G44" s="277">
        <v>0.7923163629532218</v>
      </c>
      <c r="H44" s="272">
        <v>0</v>
      </c>
      <c r="I44" s="276">
        <v>0</v>
      </c>
      <c r="J44" s="276">
        <v>0</v>
      </c>
      <c r="K44" s="277">
        <v>0</v>
      </c>
      <c r="L44" s="272">
        <v>0</v>
      </c>
      <c r="M44" s="276">
        <v>0</v>
      </c>
      <c r="N44" s="277">
        <v>0</v>
      </c>
      <c r="O44" s="385">
        <v>0.7923163629532218</v>
      </c>
    </row>
    <row r="45" spans="2:15" ht="12.75">
      <c r="B45" s="210" t="s">
        <v>45</v>
      </c>
      <c r="C45" s="272">
        <v>0</v>
      </c>
      <c r="D45" s="276">
        <v>0</v>
      </c>
      <c r="E45" s="276">
        <v>0</v>
      </c>
      <c r="F45" s="276">
        <v>0</v>
      </c>
      <c r="G45" s="277">
        <v>0</v>
      </c>
      <c r="H45" s="272">
        <v>0</v>
      </c>
      <c r="I45" s="276">
        <v>0</v>
      </c>
      <c r="J45" s="276">
        <v>0</v>
      </c>
      <c r="K45" s="277">
        <v>0</v>
      </c>
      <c r="L45" s="272">
        <v>0</v>
      </c>
      <c r="M45" s="276">
        <v>0</v>
      </c>
      <c r="N45" s="277">
        <v>0</v>
      </c>
      <c r="O45" s="385">
        <v>0</v>
      </c>
    </row>
    <row r="46" spans="2:15" ht="12.75">
      <c r="B46" s="210" t="s">
        <v>46</v>
      </c>
      <c r="C46" s="272">
        <v>0</v>
      </c>
      <c r="D46" s="276">
        <v>0.6209433140005521</v>
      </c>
      <c r="E46" s="276">
        <v>0.20604139521235354</v>
      </c>
      <c r="F46" s="276">
        <v>0</v>
      </c>
      <c r="G46" s="277">
        <v>0.4730469572541588</v>
      </c>
      <c r="H46" s="272">
        <v>0</v>
      </c>
      <c r="I46" s="276">
        <v>0</v>
      </c>
      <c r="J46" s="276">
        <v>0</v>
      </c>
      <c r="K46" s="277">
        <v>0</v>
      </c>
      <c r="L46" s="272">
        <v>0</v>
      </c>
      <c r="M46" s="276">
        <v>0</v>
      </c>
      <c r="N46" s="277">
        <v>0</v>
      </c>
      <c r="O46" s="385">
        <v>0.4730469572541588</v>
      </c>
    </row>
    <row r="47" spans="2:15" ht="12.75">
      <c r="B47" s="132" t="s">
        <v>55</v>
      </c>
      <c r="C47" s="278">
        <v>0</v>
      </c>
      <c r="D47" s="382">
        <v>1.0662446513052568</v>
      </c>
      <c r="E47" s="382">
        <v>1.3652580795254943</v>
      </c>
      <c r="F47" s="382">
        <v>1.8896003379491024</v>
      </c>
      <c r="G47" s="383">
        <v>1.370482337636522</v>
      </c>
      <c r="H47" s="278">
        <v>1.471422769825253</v>
      </c>
      <c r="I47" s="382">
        <v>1.5933915031794499</v>
      </c>
      <c r="J47" s="382">
        <v>2.060140991338837</v>
      </c>
      <c r="K47" s="383">
        <v>1.790455229733447</v>
      </c>
      <c r="L47" s="278">
        <v>8.702970300466529</v>
      </c>
      <c r="M47" s="382">
        <v>2.2952298189040556</v>
      </c>
      <c r="N47" s="383">
        <v>2.320878609373457</v>
      </c>
      <c r="O47" s="386">
        <v>1.6510419440418063</v>
      </c>
    </row>
    <row r="48" spans="2:15" ht="12.75">
      <c r="B48" s="210" t="s">
        <v>47</v>
      </c>
      <c r="C48" s="272">
        <v>0</v>
      </c>
      <c r="D48" s="276">
        <v>0</v>
      </c>
      <c r="E48" s="276">
        <v>0</v>
      </c>
      <c r="F48" s="276">
        <v>0</v>
      </c>
      <c r="G48" s="277">
        <v>0</v>
      </c>
      <c r="H48" s="272">
        <v>0</v>
      </c>
      <c r="I48" s="276">
        <v>0</v>
      </c>
      <c r="J48" s="276">
        <v>0</v>
      </c>
      <c r="K48" s="277">
        <v>0</v>
      </c>
      <c r="L48" s="272">
        <v>0</v>
      </c>
      <c r="M48" s="276">
        <v>5.095166063794804</v>
      </c>
      <c r="N48" s="277">
        <v>5.095166063794804</v>
      </c>
      <c r="O48" s="385">
        <v>5.095166063794804</v>
      </c>
    </row>
    <row r="49" spans="2:15" ht="12.75">
      <c r="B49" s="210" t="s">
        <v>48</v>
      </c>
      <c r="C49" s="272">
        <v>11.582530307769776</v>
      </c>
      <c r="D49" s="276">
        <v>1.3499715573260727</v>
      </c>
      <c r="E49" s="276">
        <v>1.2452831494290975</v>
      </c>
      <c r="F49" s="276">
        <v>1.0082137021603554</v>
      </c>
      <c r="G49" s="277">
        <v>1.187375209102292</v>
      </c>
      <c r="H49" s="272">
        <v>1.0451807356200766</v>
      </c>
      <c r="I49" s="276">
        <v>0.5722467286468299</v>
      </c>
      <c r="J49" s="276">
        <v>1.7268254725047585</v>
      </c>
      <c r="K49" s="277">
        <v>0.9066685147133114</v>
      </c>
      <c r="L49" s="272">
        <v>0</v>
      </c>
      <c r="M49" s="276">
        <v>1.633381252048173</v>
      </c>
      <c r="N49" s="277">
        <v>1.633381252048173</v>
      </c>
      <c r="O49" s="385">
        <v>1.247847851255163</v>
      </c>
    </row>
    <row r="50" spans="2:15" ht="12.75">
      <c r="B50" s="210" t="s">
        <v>49</v>
      </c>
      <c r="C50" s="272">
        <v>0</v>
      </c>
      <c r="D50" s="276">
        <v>1.3420245398773005</v>
      </c>
      <c r="E50" s="276">
        <v>0</v>
      </c>
      <c r="F50" s="276">
        <v>1.3420245398773005</v>
      </c>
      <c r="G50" s="277">
        <v>1.3420245398773005</v>
      </c>
      <c r="H50" s="272">
        <v>0</v>
      </c>
      <c r="I50" s="276">
        <v>0</v>
      </c>
      <c r="J50" s="276">
        <v>0</v>
      </c>
      <c r="K50" s="277">
        <v>0</v>
      </c>
      <c r="L50" s="272">
        <v>0</v>
      </c>
      <c r="M50" s="276">
        <v>0</v>
      </c>
      <c r="N50" s="277">
        <v>0</v>
      </c>
      <c r="O50" s="385">
        <v>1.3420245398773005</v>
      </c>
    </row>
    <row r="51" spans="2:15" ht="12.75">
      <c r="B51" s="210" t="s">
        <v>50</v>
      </c>
      <c r="C51" s="272">
        <v>0</v>
      </c>
      <c r="D51" s="276">
        <v>1.0594552192313322</v>
      </c>
      <c r="E51" s="276">
        <v>0.8865253725376708</v>
      </c>
      <c r="F51" s="276">
        <v>2.2352011378930756</v>
      </c>
      <c r="G51" s="277">
        <v>1.2677848581043647</v>
      </c>
      <c r="H51" s="272">
        <v>1.0784235654076761</v>
      </c>
      <c r="I51" s="276">
        <v>0.7100204600596457</v>
      </c>
      <c r="J51" s="276">
        <v>3.4927733228916855</v>
      </c>
      <c r="K51" s="277">
        <v>1.3821068431935537</v>
      </c>
      <c r="L51" s="272">
        <v>0</v>
      </c>
      <c r="M51" s="276">
        <v>2.287412832384034</v>
      </c>
      <c r="N51" s="277">
        <v>2.287412832384034</v>
      </c>
      <c r="O51" s="385">
        <v>1.4298498614984438</v>
      </c>
    </row>
    <row r="52" spans="2:15" ht="12.75">
      <c r="B52" s="210" t="s">
        <v>51</v>
      </c>
      <c r="C52" s="272">
        <v>0</v>
      </c>
      <c r="D52" s="276">
        <v>2.0248240253698992</v>
      </c>
      <c r="E52" s="276">
        <v>1.6651534649184958</v>
      </c>
      <c r="F52" s="276">
        <v>1.2654928485248076</v>
      </c>
      <c r="G52" s="277">
        <v>1.684154763133954</v>
      </c>
      <c r="H52" s="272">
        <v>1.4165532112234966</v>
      </c>
      <c r="I52" s="276">
        <v>5.4246055065956895</v>
      </c>
      <c r="J52" s="276">
        <v>70.50090249592826</v>
      </c>
      <c r="K52" s="277">
        <v>1.617388105870372</v>
      </c>
      <c r="L52" s="272">
        <v>0</v>
      </c>
      <c r="M52" s="276">
        <v>3.551195020305282</v>
      </c>
      <c r="N52" s="277">
        <v>3.551195020305282</v>
      </c>
      <c r="O52" s="385">
        <v>1.844625882419339</v>
      </c>
    </row>
    <row r="53" spans="2:15" ht="12.75">
      <c r="B53" s="210" t="s">
        <v>52</v>
      </c>
      <c r="C53" s="272">
        <v>0</v>
      </c>
      <c r="D53" s="276">
        <v>0.05832585209071623</v>
      </c>
      <c r="E53" s="276">
        <v>1.8425790961934663</v>
      </c>
      <c r="F53" s="276">
        <v>0.047659847670517994</v>
      </c>
      <c r="G53" s="277">
        <v>0.29844648559453785</v>
      </c>
      <c r="H53" s="272">
        <v>0</v>
      </c>
      <c r="I53" s="276">
        <v>0</v>
      </c>
      <c r="J53" s="276">
        <v>0</v>
      </c>
      <c r="K53" s="277">
        <v>0</v>
      </c>
      <c r="L53" s="272">
        <v>0</v>
      </c>
      <c r="M53" s="276">
        <v>0</v>
      </c>
      <c r="N53" s="277">
        <v>0</v>
      </c>
      <c r="O53" s="385">
        <v>0.29844648559453785</v>
      </c>
    </row>
    <row r="54" spans="2:15" ht="12.75">
      <c r="B54" s="132" t="s">
        <v>56</v>
      </c>
      <c r="C54" s="281">
        <v>11.582530307769776</v>
      </c>
      <c r="D54" s="279">
        <v>1.76290941611935</v>
      </c>
      <c r="E54" s="279">
        <v>1.1288489575425524</v>
      </c>
      <c r="F54" s="279">
        <v>1.396718674253505</v>
      </c>
      <c r="G54" s="280">
        <v>1.493359999284244</v>
      </c>
      <c r="H54" s="281">
        <v>1.1254002078687921</v>
      </c>
      <c r="I54" s="279">
        <v>0.7511329396607932</v>
      </c>
      <c r="J54" s="279">
        <v>3.5278924184933977</v>
      </c>
      <c r="K54" s="280">
        <v>1.380175027217072</v>
      </c>
      <c r="L54" s="281">
        <v>0</v>
      </c>
      <c r="M54" s="279">
        <v>2.6304134355998645</v>
      </c>
      <c r="N54" s="280">
        <v>2.6304134355998645</v>
      </c>
      <c r="O54" s="387">
        <v>1.590750377361088</v>
      </c>
    </row>
    <row r="55" spans="2:15" ht="12.75">
      <c r="B55" s="256" t="s">
        <v>53</v>
      </c>
      <c r="C55" s="288">
        <v>0</v>
      </c>
      <c r="D55" s="289">
        <v>0</v>
      </c>
      <c r="E55" s="289">
        <v>0</v>
      </c>
      <c r="F55" s="289">
        <v>0</v>
      </c>
      <c r="G55" s="290">
        <v>0</v>
      </c>
      <c r="H55" s="288">
        <v>0</v>
      </c>
      <c r="I55" s="289">
        <v>0</v>
      </c>
      <c r="J55" s="289">
        <v>8.12006828751398</v>
      </c>
      <c r="K55" s="290">
        <v>8.12006828751398</v>
      </c>
      <c r="L55" s="288">
        <v>0</v>
      </c>
      <c r="M55" s="289">
        <v>0</v>
      </c>
      <c r="N55" s="290">
        <v>0</v>
      </c>
      <c r="O55" s="388">
        <v>8.12006828751398</v>
      </c>
    </row>
    <row r="56" spans="2:15" ht="12.75">
      <c r="B56" s="132" t="s">
        <v>57</v>
      </c>
      <c r="C56" s="281">
        <v>0</v>
      </c>
      <c r="D56" s="279">
        <v>0</v>
      </c>
      <c r="E56" s="279">
        <v>0</v>
      </c>
      <c r="F56" s="279">
        <v>0</v>
      </c>
      <c r="G56" s="280">
        <v>0</v>
      </c>
      <c r="H56" s="281">
        <v>0</v>
      </c>
      <c r="I56" s="279">
        <v>0</v>
      </c>
      <c r="J56" s="279">
        <v>8.12006828751398</v>
      </c>
      <c r="K56" s="280">
        <v>8.12006828751398</v>
      </c>
      <c r="L56" s="281">
        <v>0</v>
      </c>
      <c r="M56" s="279">
        <v>0</v>
      </c>
      <c r="N56" s="280">
        <v>0</v>
      </c>
      <c r="O56" s="387">
        <v>8.12006828751398</v>
      </c>
    </row>
    <row r="57" spans="2:15" ht="12.75">
      <c r="B57" s="210"/>
      <c r="C57" s="272"/>
      <c r="D57" s="276"/>
      <c r="E57" s="276"/>
      <c r="F57" s="276"/>
      <c r="G57" s="277"/>
      <c r="H57" s="272"/>
      <c r="I57" s="276"/>
      <c r="J57" s="276"/>
      <c r="K57" s="277"/>
      <c r="L57" s="272"/>
      <c r="M57" s="276"/>
      <c r="N57" s="277"/>
      <c r="O57" s="385"/>
    </row>
    <row r="58" spans="2:15" ht="13.5" thickBot="1">
      <c r="B58" s="134" t="s">
        <v>54</v>
      </c>
      <c r="C58" s="285">
        <v>11.582530307769776</v>
      </c>
      <c r="D58" s="286">
        <v>1.5357739698162005</v>
      </c>
      <c r="E58" s="286">
        <v>1.1541621172405248</v>
      </c>
      <c r="F58" s="286">
        <v>1.5147306890025838</v>
      </c>
      <c r="G58" s="287">
        <v>1.4620249875703524</v>
      </c>
      <c r="H58" s="285">
        <v>1.1836308174259218</v>
      </c>
      <c r="I58" s="286">
        <v>0.9759503251321042</v>
      </c>
      <c r="J58" s="286">
        <v>2.882709197788135</v>
      </c>
      <c r="K58" s="287">
        <v>1.5797579218216142</v>
      </c>
      <c r="L58" s="285">
        <v>8.702970300466529</v>
      </c>
      <c r="M58" s="286">
        <v>2.4946506404001605</v>
      </c>
      <c r="N58" s="287">
        <v>2.5047401379153693</v>
      </c>
      <c r="O58" s="389">
        <v>1.6264359846982284</v>
      </c>
    </row>
    <row r="59" ht="12.75">
      <c r="B59" s="6"/>
    </row>
    <row r="60" ht="12.75">
      <c r="B60" s="6"/>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B2:G8"/>
  <sheetViews>
    <sheetView showGridLines="0" zoomScalePageLayoutView="0" workbookViewId="0" topLeftCell="A1">
      <selection activeCell="A1" sqref="A1"/>
    </sheetView>
  </sheetViews>
  <sheetFormatPr defaultColWidth="9.140625" defaultRowHeight="12.75"/>
  <cols>
    <col min="1" max="1" width="10.7109375" style="0" customWidth="1"/>
    <col min="2" max="2" width="18.28125" style="0" customWidth="1"/>
    <col min="3" max="7" width="16.421875" style="0" customWidth="1"/>
    <col min="13" max="13" width="11.00390625" style="0" bestFit="1" customWidth="1"/>
    <col min="14" max="14" width="4.57421875" style="0" customWidth="1"/>
  </cols>
  <sheetData>
    <row r="2" ht="12.75">
      <c r="B2" s="2" t="s">
        <v>100</v>
      </c>
    </row>
    <row r="3" ht="18" thickBot="1">
      <c r="B3" s="7" t="s">
        <v>363</v>
      </c>
    </row>
    <row r="4" spans="2:7" ht="13.5" thickBot="1">
      <c r="B4" s="82" t="s">
        <v>127</v>
      </c>
      <c r="C4" s="43">
        <v>2008</v>
      </c>
      <c r="D4" s="41">
        <v>2009</v>
      </c>
      <c r="E4" s="41">
        <v>2010</v>
      </c>
      <c r="F4" s="41">
        <v>2011</v>
      </c>
      <c r="G4" s="42">
        <v>2012</v>
      </c>
    </row>
    <row r="5" spans="2:7" ht="12.75">
      <c r="B5" s="161" t="s">
        <v>12</v>
      </c>
      <c r="C5" s="162">
        <v>1.3629999313197072</v>
      </c>
      <c r="D5" s="163">
        <v>1.7001692460899258</v>
      </c>
      <c r="E5" s="163">
        <v>0.7480989930584806</v>
      </c>
      <c r="F5" s="163">
        <v>1.3746080085722925</v>
      </c>
      <c r="G5" s="164">
        <v>1.4620249875703524</v>
      </c>
    </row>
    <row r="6" spans="2:7" ht="12.75">
      <c r="B6" s="53" t="s">
        <v>13</v>
      </c>
      <c r="C6" s="83">
        <v>1.9246034852154463</v>
      </c>
      <c r="D6" s="57">
        <v>2.0396891308775724</v>
      </c>
      <c r="E6" s="57">
        <v>1.3795802396043375</v>
      </c>
      <c r="F6" s="57">
        <v>1.4692366965611798</v>
      </c>
      <c r="G6" s="84">
        <v>1.5797579218216138</v>
      </c>
    </row>
    <row r="7" spans="2:7" ht="12.75">
      <c r="B7" s="53" t="s">
        <v>11</v>
      </c>
      <c r="C7" s="83">
        <v>2.679380713366107</v>
      </c>
      <c r="D7" s="57">
        <v>3.047248240882205</v>
      </c>
      <c r="E7" s="57">
        <v>3.088729785198995</v>
      </c>
      <c r="F7" s="57">
        <v>2.6122312316523937</v>
      </c>
      <c r="G7" s="84">
        <v>2.5047401379153693</v>
      </c>
    </row>
    <row r="8" spans="2:7" ht="13.5" thickBot="1">
      <c r="B8" s="143" t="s">
        <v>140</v>
      </c>
      <c r="C8" s="158">
        <v>1.718230333650082</v>
      </c>
      <c r="D8" s="159">
        <v>2.010334082876521</v>
      </c>
      <c r="E8" s="159">
        <v>1.115241800486844</v>
      </c>
      <c r="F8" s="159">
        <v>1.5542144861309608</v>
      </c>
      <c r="G8" s="160">
        <v>1.6264359846982284</v>
      </c>
    </row>
  </sheetData>
  <sheetProtection/>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2:N60"/>
  <sheetViews>
    <sheetView showGridLines="0" zoomScalePageLayoutView="0" workbookViewId="0" topLeftCell="A1">
      <selection activeCell="A1" sqref="A1"/>
    </sheetView>
  </sheetViews>
  <sheetFormatPr defaultColWidth="9.140625" defaultRowHeight="12.75"/>
  <cols>
    <col min="2" max="2" width="40.28125" style="0" customWidth="1"/>
    <col min="3" max="3" width="12.421875" style="0" customWidth="1"/>
    <col min="4" max="4" width="10.8515625" style="0" customWidth="1"/>
    <col min="5" max="5" width="12.57421875" style="0" customWidth="1"/>
    <col min="6" max="6" width="12.421875" style="0" customWidth="1"/>
    <col min="7" max="7" width="11.00390625" style="0" customWidth="1"/>
    <col min="8" max="8" width="12.7109375" style="0" customWidth="1"/>
    <col min="9" max="9" width="10.8515625" style="0" customWidth="1"/>
    <col min="10" max="10" width="10.28125" style="0" customWidth="1"/>
    <col min="11" max="11" width="11.140625" style="0" customWidth="1"/>
    <col min="12" max="12" width="12.7109375" style="0" customWidth="1"/>
    <col min="13" max="13" width="11.140625" style="0" customWidth="1"/>
    <col min="14" max="14" width="12.57421875" style="0" customWidth="1"/>
    <col min="15" max="15" width="12.7109375" style="0" customWidth="1"/>
    <col min="16" max="16" width="11.00390625" style="0" customWidth="1"/>
    <col min="17" max="17" width="12.57421875" style="0" customWidth="1"/>
  </cols>
  <sheetData>
    <row r="2" spans="1:2" ht="12.75">
      <c r="A2" s="2"/>
      <c r="B2" s="2" t="s">
        <v>102</v>
      </c>
    </row>
    <row r="3" spans="1:2" ht="18" thickBot="1">
      <c r="A3" s="1"/>
      <c r="B3" s="7" t="s">
        <v>164</v>
      </c>
    </row>
    <row r="4" spans="2:14" ht="25.5" customHeight="1">
      <c r="B4" s="471" t="s">
        <v>1</v>
      </c>
      <c r="C4" s="463" t="s">
        <v>2</v>
      </c>
      <c r="D4" s="464"/>
      <c r="E4" s="465"/>
      <c r="F4" s="463" t="s">
        <v>3</v>
      </c>
      <c r="G4" s="464"/>
      <c r="H4" s="465"/>
      <c r="I4" s="463" t="s">
        <v>4</v>
      </c>
      <c r="J4" s="464"/>
      <c r="K4" s="488"/>
      <c r="L4" s="463" t="s">
        <v>105</v>
      </c>
      <c r="M4" s="464"/>
      <c r="N4" s="465"/>
    </row>
    <row r="5" spans="2:14" ht="27" thickBot="1">
      <c r="B5" s="472"/>
      <c r="C5" s="292" t="s">
        <v>78</v>
      </c>
      <c r="D5" s="227" t="s">
        <v>79</v>
      </c>
      <c r="E5" s="228" t="s">
        <v>7</v>
      </c>
      <c r="F5" s="226" t="s">
        <v>78</v>
      </c>
      <c r="G5" s="227" t="s">
        <v>79</v>
      </c>
      <c r="H5" s="228" t="s">
        <v>8</v>
      </c>
      <c r="I5" s="226" t="s">
        <v>78</v>
      </c>
      <c r="J5" s="227" t="s">
        <v>79</v>
      </c>
      <c r="K5" s="229" t="s">
        <v>10</v>
      </c>
      <c r="L5" s="226" t="s">
        <v>78</v>
      </c>
      <c r="M5" s="227" t="s">
        <v>79</v>
      </c>
      <c r="N5" s="228" t="s">
        <v>5</v>
      </c>
    </row>
    <row r="6" spans="2:14" ht="12.75">
      <c r="B6" s="209" t="s">
        <v>17</v>
      </c>
      <c r="C6" s="213">
        <v>0</v>
      </c>
      <c r="D6" s="214">
        <v>330505.666015625</v>
      </c>
      <c r="E6" s="230">
        <v>330505.666015625</v>
      </c>
      <c r="F6" s="213">
        <v>0</v>
      </c>
      <c r="G6" s="214">
        <v>162547.3203125</v>
      </c>
      <c r="H6" s="215">
        <v>162547.3203125</v>
      </c>
      <c r="I6" s="213">
        <v>0</v>
      </c>
      <c r="J6" s="214">
        <v>0</v>
      </c>
      <c r="K6" s="215">
        <v>0</v>
      </c>
      <c r="L6" s="213">
        <v>0</v>
      </c>
      <c r="M6" s="214">
        <v>493052.986328125</v>
      </c>
      <c r="N6" s="215">
        <v>493052.986328125</v>
      </c>
    </row>
    <row r="7" spans="2:14" ht="12.75">
      <c r="B7" s="210" t="s">
        <v>18</v>
      </c>
      <c r="C7" s="19">
        <v>47734.482833862305</v>
      </c>
      <c r="D7" s="4">
        <v>253774.8126525879</v>
      </c>
      <c r="E7" s="29">
        <v>301509.2954864502</v>
      </c>
      <c r="F7" s="19">
        <v>22550.51717376709</v>
      </c>
      <c r="G7" s="4">
        <v>288507.2939453125</v>
      </c>
      <c r="H7" s="20">
        <v>311057.8111190796</v>
      </c>
      <c r="I7" s="19">
        <v>0</v>
      </c>
      <c r="J7" s="4">
        <v>114730.88671875</v>
      </c>
      <c r="K7" s="20">
        <v>114730.88671875</v>
      </c>
      <c r="L7" s="19">
        <v>70285.0000076294</v>
      </c>
      <c r="M7" s="4">
        <v>657012.9933166504</v>
      </c>
      <c r="N7" s="20">
        <v>727297.9933242798</v>
      </c>
    </row>
    <row r="8" spans="2:14" ht="12.75">
      <c r="B8" s="210" t="s">
        <v>144</v>
      </c>
      <c r="C8" s="19">
        <v>354288.95703125</v>
      </c>
      <c r="D8" s="4">
        <v>0</v>
      </c>
      <c r="E8" s="29">
        <v>354288.95703125</v>
      </c>
      <c r="F8" s="19">
        <v>26309.041015625</v>
      </c>
      <c r="G8" s="4">
        <v>0</v>
      </c>
      <c r="H8" s="20">
        <v>26309.041015625</v>
      </c>
      <c r="I8" s="19">
        <v>0</v>
      </c>
      <c r="J8" s="4">
        <v>0</v>
      </c>
      <c r="K8" s="20">
        <v>0</v>
      </c>
      <c r="L8" s="19">
        <v>380597.998046875</v>
      </c>
      <c r="M8" s="4">
        <v>0</v>
      </c>
      <c r="N8" s="20">
        <v>380597.998046875</v>
      </c>
    </row>
    <row r="9" spans="2:14" ht="12.75">
      <c r="B9" s="210" t="s">
        <v>145</v>
      </c>
      <c r="C9" s="19">
        <v>371524.66666412354</v>
      </c>
      <c r="D9" s="4">
        <v>0</v>
      </c>
      <c r="E9" s="29">
        <v>371524.66666412354</v>
      </c>
      <c r="F9" s="19">
        <v>2378.333333492279</v>
      </c>
      <c r="G9" s="4">
        <v>0</v>
      </c>
      <c r="H9" s="20">
        <v>2378.333333492279</v>
      </c>
      <c r="I9" s="19">
        <v>0</v>
      </c>
      <c r="J9" s="4">
        <v>0</v>
      </c>
      <c r="K9" s="20">
        <v>0</v>
      </c>
      <c r="L9" s="19">
        <v>373902.9999976158</v>
      </c>
      <c r="M9" s="4">
        <v>0</v>
      </c>
      <c r="N9" s="20">
        <v>373902.9999976158</v>
      </c>
    </row>
    <row r="10" spans="2:14" ht="12.75">
      <c r="B10" s="210" t="s">
        <v>19</v>
      </c>
      <c r="C10" s="19">
        <v>77559132.43334961</v>
      </c>
      <c r="D10" s="4">
        <v>693290.2470703125</v>
      </c>
      <c r="E10" s="29">
        <v>78252422.68041992</v>
      </c>
      <c r="F10" s="19">
        <v>174065163.28198242</v>
      </c>
      <c r="G10" s="4">
        <v>526741.7569274902</v>
      </c>
      <c r="H10" s="20">
        <v>174591905.0389099</v>
      </c>
      <c r="I10" s="19">
        <v>1053016.21875</v>
      </c>
      <c r="J10" s="4">
        <v>0</v>
      </c>
      <c r="K10" s="20">
        <v>1053016.21875</v>
      </c>
      <c r="L10" s="19">
        <v>252677311.93408203</v>
      </c>
      <c r="M10" s="4">
        <v>1220032.0039978027</v>
      </c>
      <c r="N10" s="20">
        <v>253897343.93807983</v>
      </c>
    </row>
    <row r="11" spans="2:14" ht="12.75">
      <c r="B11" s="210" t="s">
        <v>20</v>
      </c>
      <c r="C11" s="19">
        <v>5170733.7828063965</v>
      </c>
      <c r="D11" s="4">
        <v>577461.998046875</v>
      </c>
      <c r="E11" s="29">
        <v>5748195.7808532715</v>
      </c>
      <c r="F11" s="19">
        <v>3721419.095626831</v>
      </c>
      <c r="G11" s="4">
        <v>0</v>
      </c>
      <c r="H11" s="20">
        <v>3721419.095626831</v>
      </c>
      <c r="I11" s="19">
        <v>111867</v>
      </c>
      <c r="J11" s="4">
        <v>0</v>
      </c>
      <c r="K11" s="20">
        <v>111867</v>
      </c>
      <c r="L11" s="19">
        <v>9004019.878433228</v>
      </c>
      <c r="M11" s="4">
        <v>577461.998046875</v>
      </c>
      <c r="N11" s="20">
        <v>9581481.876480103</v>
      </c>
    </row>
    <row r="12" spans="2:14" ht="12.75">
      <c r="B12" s="210" t="s">
        <v>176</v>
      </c>
      <c r="C12" s="19">
        <v>552358.0036621094</v>
      </c>
      <c r="D12" s="4">
        <v>0</v>
      </c>
      <c r="E12" s="29">
        <v>552358.0036621094</v>
      </c>
      <c r="F12" s="19">
        <v>0</v>
      </c>
      <c r="G12" s="4">
        <v>0</v>
      </c>
      <c r="H12" s="20">
        <v>0</v>
      </c>
      <c r="I12" s="19">
        <v>17726</v>
      </c>
      <c r="J12" s="4">
        <v>0</v>
      </c>
      <c r="K12" s="20">
        <v>17726</v>
      </c>
      <c r="L12" s="19">
        <v>570084.0036621094</v>
      </c>
      <c r="M12" s="4">
        <v>0</v>
      </c>
      <c r="N12" s="20">
        <v>570084.0036621094</v>
      </c>
    </row>
    <row r="13" spans="2:14" ht="12.75">
      <c r="B13" s="210" t="s">
        <v>21</v>
      </c>
      <c r="C13" s="19">
        <v>27218219.086914062</v>
      </c>
      <c r="D13" s="4">
        <v>0</v>
      </c>
      <c r="E13" s="29">
        <v>27218219.086914062</v>
      </c>
      <c r="F13" s="19">
        <v>93212229.78222656</v>
      </c>
      <c r="G13" s="4">
        <v>0</v>
      </c>
      <c r="H13" s="20">
        <v>93212229.78222656</v>
      </c>
      <c r="I13" s="19">
        <v>10287538.395751953</v>
      </c>
      <c r="J13" s="4">
        <v>0</v>
      </c>
      <c r="K13" s="20">
        <v>10287538.395751953</v>
      </c>
      <c r="L13" s="19">
        <v>130717987.26489258</v>
      </c>
      <c r="M13" s="4">
        <v>0</v>
      </c>
      <c r="N13" s="20">
        <v>130717987.26489258</v>
      </c>
    </row>
    <row r="14" spans="2:14" ht="12.75">
      <c r="B14" s="210" t="s">
        <v>22</v>
      </c>
      <c r="C14" s="19">
        <v>18155017.1640625</v>
      </c>
      <c r="D14" s="4">
        <v>1329087.0361328125</v>
      </c>
      <c r="E14" s="29">
        <v>19484104.200195312</v>
      </c>
      <c r="F14" s="19">
        <v>6516465.2265625</v>
      </c>
      <c r="G14" s="4">
        <v>195528.4580078125</v>
      </c>
      <c r="H14" s="20">
        <v>6711993.6845703125</v>
      </c>
      <c r="I14" s="19">
        <v>886417.8623046875</v>
      </c>
      <c r="J14" s="4">
        <v>22399.53369140625</v>
      </c>
      <c r="K14" s="20">
        <v>908817.3959960938</v>
      </c>
      <c r="L14" s="19">
        <v>25557900.252929688</v>
      </c>
      <c r="M14" s="4">
        <v>1547015.0278320312</v>
      </c>
      <c r="N14" s="20">
        <v>27104915.28076172</v>
      </c>
    </row>
    <row r="15" spans="2:14" ht="12.75">
      <c r="B15" s="210" t="s">
        <v>146</v>
      </c>
      <c r="C15" s="19">
        <v>346730081.3881655</v>
      </c>
      <c r="D15" s="4">
        <v>6867281.12109375</v>
      </c>
      <c r="E15" s="29">
        <v>353597362.5092592</v>
      </c>
      <c r="F15" s="19">
        <v>170565830.63813114</v>
      </c>
      <c r="G15" s="4">
        <v>1244544.9365234375</v>
      </c>
      <c r="H15" s="20">
        <v>171810375.57465458</v>
      </c>
      <c r="I15" s="19">
        <v>7483889.841796875</v>
      </c>
      <c r="J15" s="4">
        <v>8275.033096313477</v>
      </c>
      <c r="K15" s="20">
        <v>7492164.8748931885</v>
      </c>
      <c r="L15" s="19">
        <v>524779801.8680935</v>
      </c>
      <c r="M15" s="4">
        <v>8120101.090713501</v>
      </c>
      <c r="N15" s="20">
        <v>532899902.958807</v>
      </c>
    </row>
    <row r="16" spans="2:14" ht="12.75">
      <c r="B16" s="210" t="s">
        <v>23</v>
      </c>
      <c r="C16" s="19">
        <v>1285741.5246582031</v>
      </c>
      <c r="D16" s="4">
        <v>0</v>
      </c>
      <c r="E16" s="29">
        <v>1285741.5246582031</v>
      </c>
      <c r="F16" s="19">
        <v>6505.480010986328</v>
      </c>
      <c r="G16" s="4">
        <v>0</v>
      </c>
      <c r="H16" s="20">
        <v>6505.480010986328</v>
      </c>
      <c r="I16" s="19">
        <v>0</v>
      </c>
      <c r="J16" s="4">
        <v>0</v>
      </c>
      <c r="K16" s="20">
        <v>0</v>
      </c>
      <c r="L16" s="19">
        <v>1292247.0046691895</v>
      </c>
      <c r="M16" s="4">
        <v>0</v>
      </c>
      <c r="N16" s="20">
        <v>1292247.0046691895</v>
      </c>
    </row>
    <row r="17" spans="2:14" ht="12.75">
      <c r="B17" s="210" t="s">
        <v>24</v>
      </c>
      <c r="C17" s="19">
        <v>152858972.4059143</v>
      </c>
      <c r="D17" s="4">
        <v>7974035.103637695</v>
      </c>
      <c r="E17" s="29">
        <v>160833007.509552</v>
      </c>
      <c r="F17" s="19">
        <v>44146429.16805267</v>
      </c>
      <c r="G17" s="4">
        <v>1283155.6750488281</v>
      </c>
      <c r="H17" s="20">
        <v>45429584.8431015</v>
      </c>
      <c r="I17" s="19">
        <v>4737329.472167969</v>
      </c>
      <c r="J17" s="4">
        <v>25064</v>
      </c>
      <c r="K17" s="20">
        <v>4762393.472167969</v>
      </c>
      <c r="L17" s="19">
        <v>201742731.04613495</v>
      </c>
      <c r="M17" s="4">
        <v>9282254.778686523</v>
      </c>
      <c r="N17" s="20">
        <v>211024985.82482147</v>
      </c>
    </row>
    <row r="18" spans="2:14" ht="12.75">
      <c r="B18" s="210" t="s">
        <v>25</v>
      </c>
      <c r="C18" s="19">
        <v>18430634.991210938</v>
      </c>
      <c r="D18" s="4">
        <v>0</v>
      </c>
      <c r="E18" s="29">
        <v>18430634.991210938</v>
      </c>
      <c r="F18" s="19">
        <v>3404072.1328125</v>
      </c>
      <c r="G18" s="4">
        <v>0</v>
      </c>
      <c r="H18" s="20">
        <v>3404072.1328125</v>
      </c>
      <c r="I18" s="19">
        <v>5956919</v>
      </c>
      <c r="J18" s="4">
        <v>0</v>
      </c>
      <c r="K18" s="20">
        <v>5956919</v>
      </c>
      <c r="L18" s="19">
        <v>27791626.124023438</v>
      </c>
      <c r="M18" s="4">
        <v>0</v>
      </c>
      <c r="N18" s="20">
        <v>27791626.124023438</v>
      </c>
    </row>
    <row r="19" spans="2:14" ht="12.75">
      <c r="B19" s="210" t="s">
        <v>26</v>
      </c>
      <c r="C19" s="19">
        <v>8308399.185546875</v>
      </c>
      <c r="D19" s="4">
        <v>76696442.375</v>
      </c>
      <c r="E19" s="29">
        <v>85004841.56054688</v>
      </c>
      <c r="F19" s="19">
        <v>1502020.921875</v>
      </c>
      <c r="G19" s="4">
        <v>33990427.625</v>
      </c>
      <c r="H19" s="20">
        <v>35492448.546875</v>
      </c>
      <c r="I19" s="19">
        <v>444738.9384765625</v>
      </c>
      <c r="J19" s="4">
        <v>1803941.17578125</v>
      </c>
      <c r="K19" s="20">
        <v>2248680.1142578125</v>
      </c>
      <c r="L19" s="19">
        <v>10255159.045898438</v>
      </c>
      <c r="M19" s="4">
        <v>112490811.17578125</v>
      </c>
      <c r="N19" s="20">
        <v>122745970.22167969</v>
      </c>
    </row>
    <row r="20" spans="2:14" ht="12.75">
      <c r="B20" s="210" t="s">
        <v>27</v>
      </c>
      <c r="C20" s="19">
        <v>62838974.00904846</v>
      </c>
      <c r="D20" s="4">
        <v>182496.13104248047</v>
      </c>
      <c r="E20" s="29">
        <v>63021470.14009094</v>
      </c>
      <c r="F20" s="19">
        <v>156893704.30413055</v>
      </c>
      <c r="G20" s="4">
        <v>91833.87109375</v>
      </c>
      <c r="H20" s="20">
        <v>156985538.1752243</v>
      </c>
      <c r="I20" s="19">
        <v>11807243.90234375</v>
      </c>
      <c r="J20" s="4">
        <v>0</v>
      </c>
      <c r="K20" s="20">
        <v>11807243.90234375</v>
      </c>
      <c r="L20" s="19">
        <v>231539922.21552277</v>
      </c>
      <c r="M20" s="4">
        <v>274330.00213623047</v>
      </c>
      <c r="N20" s="20">
        <v>231814252.217659</v>
      </c>
    </row>
    <row r="21" spans="2:14" ht="12.75">
      <c r="B21" s="210" t="s">
        <v>28</v>
      </c>
      <c r="C21" s="19">
        <v>22259259.426513672</v>
      </c>
      <c r="D21" s="4">
        <v>4235.311279296875</v>
      </c>
      <c r="E21" s="29">
        <v>22263494.73779297</v>
      </c>
      <c r="F21" s="19">
        <v>12202676.34765625</v>
      </c>
      <c r="G21" s="4">
        <v>9419.6884765625</v>
      </c>
      <c r="H21" s="20">
        <v>12212096.036132812</v>
      </c>
      <c r="I21" s="19">
        <v>56255.2257938385</v>
      </c>
      <c r="J21" s="4">
        <v>0</v>
      </c>
      <c r="K21" s="20">
        <v>56255.2257938385</v>
      </c>
      <c r="L21" s="19">
        <v>34518190.99996376</v>
      </c>
      <c r="M21" s="4">
        <v>13654.999755859375</v>
      </c>
      <c r="N21" s="20">
        <v>34531845.99971962</v>
      </c>
    </row>
    <row r="22" spans="2:14" ht="12.75">
      <c r="B22" s="210" t="s">
        <v>29</v>
      </c>
      <c r="C22" s="19">
        <v>10017006.096923828</v>
      </c>
      <c r="D22" s="4">
        <v>184461.99926376343</v>
      </c>
      <c r="E22" s="29">
        <v>10201468.096187592</v>
      </c>
      <c r="F22" s="19">
        <v>675107.8195800781</v>
      </c>
      <c r="G22" s="4">
        <v>0</v>
      </c>
      <c r="H22" s="20">
        <v>675107.8195800781</v>
      </c>
      <c r="I22" s="19">
        <v>26537</v>
      </c>
      <c r="J22" s="4">
        <v>0</v>
      </c>
      <c r="K22" s="20">
        <v>26537</v>
      </c>
      <c r="L22" s="19">
        <v>10718650.916503906</v>
      </c>
      <c r="M22" s="4">
        <v>184461.99926376343</v>
      </c>
      <c r="N22" s="20">
        <v>10903112.91576767</v>
      </c>
    </row>
    <row r="23" spans="2:14" ht="12.75">
      <c r="B23" s="210" t="s">
        <v>30</v>
      </c>
      <c r="C23" s="19">
        <v>60991857.88208008</v>
      </c>
      <c r="D23" s="4">
        <v>62077</v>
      </c>
      <c r="E23" s="29">
        <v>61053934.88208008</v>
      </c>
      <c r="F23" s="19">
        <v>19917061.587158203</v>
      </c>
      <c r="G23" s="4">
        <v>0</v>
      </c>
      <c r="H23" s="20">
        <v>19917061.587158203</v>
      </c>
      <c r="I23" s="19">
        <v>16111633.125</v>
      </c>
      <c r="J23" s="4">
        <v>0</v>
      </c>
      <c r="K23" s="20">
        <v>16111633.125</v>
      </c>
      <c r="L23" s="19">
        <v>97020552.59423828</v>
      </c>
      <c r="M23" s="4">
        <v>62077</v>
      </c>
      <c r="N23" s="20">
        <v>97082629.59423828</v>
      </c>
    </row>
    <row r="24" spans="2:14" ht="12.75">
      <c r="B24" s="210" t="s">
        <v>31</v>
      </c>
      <c r="C24" s="19">
        <v>5209700.632324219</v>
      </c>
      <c r="D24" s="4">
        <v>10159</v>
      </c>
      <c r="E24" s="29">
        <v>5219859.632324219</v>
      </c>
      <c r="F24" s="19">
        <v>2011539.1319580078</v>
      </c>
      <c r="G24" s="4">
        <v>0</v>
      </c>
      <c r="H24" s="20">
        <v>2011539.1319580078</v>
      </c>
      <c r="I24" s="19">
        <v>198793.0871887207</v>
      </c>
      <c r="J24" s="4">
        <v>0</v>
      </c>
      <c r="K24" s="20">
        <v>198793.0871887207</v>
      </c>
      <c r="L24" s="19">
        <v>7420032.851470947</v>
      </c>
      <c r="M24" s="4">
        <v>10159</v>
      </c>
      <c r="N24" s="20">
        <v>7430191.851470947</v>
      </c>
    </row>
    <row r="25" spans="2:14" ht="12.75">
      <c r="B25" s="210" t="s">
        <v>32</v>
      </c>
      <c r="C25" s="19">
        <v>325564</v>
      </c>
      <c r="D25" s="4">
        <v>0</v>
      </c>
      <c r="E25" s="29">
        <v>325564</v>
      </c>
      <c r="F25" s="19">
        <v>0</v>
      </c>
      <c r="G25" s="4">
        <v>0</v>
      </c>
      <c r="H25" s="20">
        <v>0</v>
      </c>
      <c r="I25" s="19">
        <v>0</v>
      </c>
      <c r="J25" s="4">
        <v>0</v>
      </c>
      <c r="K25" s="20">
        <v>0</v>
      </c>
      <c r="L25" s="19">
        <v>325564</v>
      </c>
      <c r="M25" s="4">
        <v>0</v>
      </c>
      <c r="N25" s="20">
        <v>325564</v>
      </c>
    </row>
    <row r="26" spans="2:14" ht="12.75">
      <c r="B26" s="210" t="s">
        <v>33</v>
      </c>
      <c r="C26" s="19">
        <v>570485.9196472168</v>
      </c>
      <c r="D26" s="4">
        <v>0</v>
      </c>
      <c r="E26" s="29">
        <v>570485.9196472168</v>
      </c>
      <c r="F26" s="19">
        <v>7931.080917358398</v>
      </c>
      <c r="G26" s="4">
        <v>0</v>
      </c>
      <c r="H26" s="20">
        <v>7931.080917358398</v>
      </c>
      <c r="I26" s="19">
        <v>0</v>
      </c>
      <c r="J26" s="4">
        <v>0</v>
      </c>
      <c r="K26" s="20">
        <v>0</v>
      </c>
      <c r="L26" s="19">
        <v>578417.0005645752</v>
      </c>
      <c r="M26" s="4">
        <v>0</v>
      </c>
      <c r="N26" s="20">
        <v>578417.0005645752</v>
      </c>
    </row>
    <row r="27" spans="2:14" ht="12.75">
      <c r="B27" s="210" t="s">
        <v>181</v>
      </c>
      <c r="C27" s="19">
        <v>21527</v>
      </c>
      <c r="D27" s="4">
        <v>0</v>
      </c>
      <c r="E27" s="29">
        <v>21527</v>
      </c>
      <c r="F27" s="19">
        <v>0</v>
      </c>
      <c r="G27" s="4">
        <v>0</v>
      </c>
      <c r="H27" s="20">
        <v>0</v>
      </c>
      <c r="I27" s="19">
        <v>0</v>
      </c>
      <c r="J27" s="4">
        <v>0</v>
      </c>
      <c r="K27" s="20">
        <v>0</v>
      </c>
      <c r="L27" s="19">
        <v>21527</v>
      </c>
      <c r="M27" s="4">
        <v>0</v>
      </c>
      <c r="N27" s="20">
        <v>21527</v>
      </c>
    </row>
    <row r="28" spans="2:14" ht="12.75">
      <c r="B28" s="210" t="s">
        <v>207</v>
      </c>
      <c r="C28" s="19">
        <v>46801</v>
      </c>
      <c r="D28" s="4">
        <v>0</v>
      </c>
      <c r="E28" s="29">
        <v>46801</v>
      </c>
      <c r="F28" s="19">
        <v>0</v>
      </c>
      <c r="G28" s="4">
        <v>0</v>
      </c>
      <c r="H28" s="20">
        <v>0</v>
      </c>
      <c r="I28" s="19">
        <v>0</v>
      </c>
      <c r="J28" s="4">
        <v>0</v>
      </c>
      <c r="K28" s="20">
        <v>0</v>
      </c>
      <c r="L28" s="19">
        <v>46801</v>
      </c>
      <c r="M28" s="4">
        <v>0</v>
      </c>
      <c r="N28" s="20">
        <v>46801</v>
      </c>
    </row>
    <row r="29" spans="2:14" ht="12.75">
      <c r="B29" s="210" t="s">
        <v>177</v>
      </c>
      <c r="C29" s="19">
        <v>16935.851486206055</v>
      </c>
      <c r="D29" s="4">
        <v>0</v>
      </c>
      <c r="E29" s="29">
        <v>16935.851486206055</v>
      </c>
      <c r="F29" s="19">
        <v>5674.1485595703125</v>
      </c>
      <c r="G29" s="4">
        <v>0</v>
      </c>
      <c r="H29" s="20">
        <v>5674.1485595703125</v>
      </c>
      <c r="I29" s="19">
        <v>0</v>
      </c>
      <c r="J29" s="4">
        <v>0</v>
      </c>
      <c r="K29" s="20">
        <v>0</v>
      </c>
      <c r="L29" s="19">
        <v>22610.000045776367</v>
      </c>
      <c r="M29" s="4">
        <v>0</v>
      </c>
      <c r="N29" s="20">
        <v>22610.000045776367</v>
      </c>
    </row>
    <row r="30" spans="2:14" ht="12.75">
      <c r="B30" s="210" t="s">
        <v>34</v>
      </c>
      <c r="C30" s="19">
        <v>4536539.5625</v>
      </c>
      <c r="D30" s="4">
        <v>60176</v>
      </c>
      <c r="E30" s="29">
        <v>4596715.5625</v>
      </c>
      <c r="F30" s="19">
        <v>596133.375</v>
      </c>
      <c r="G30" s="4">
        <v>0</v>
      </c>
      <c r="H30" s="20">
        <v>596133.375</v>
      </c>
      <c r="I30" s="19">
        <v>45263</v>
      </c>
      <c r="J30" s="4">
        <v>0</v>
      </c>
      <c r="K30" s="20">
        <v>45263</v>
      </c>
      <c r="L30" s="19">
        <v>5177935.9375</v>
      </c>
      <c r="M30" s="4">
        <v>60176</v>
      </c>
      <c r="N30" s="20">
        <v>5238111.9375</v>
      </c>
    </row>
    <row r="31" spans="2:14" ht="12.75">
      <c r="B31" s="210" t="s">
        <v>35</v>
      </c>
      <c r="C31" s="19">
        <v>33425.001876831055</v>
      </c>
      <c r="D31" s="4">
        <v>0</v>
      </c>
      <c r="E31" s="29">
        <v>33425.001876831055</v>
      </c>
      <c r="F31" s="19">
        <v>98588.99755859375</v>
      </c>
      <c r="G31" s="4">
        <v>0</v>
      </c>
      <c r="H31" s="20">
        <v>98588.99755859375</v>
      </c>
      <c r="I31" s="19">
        <v>0</v>
      </c>
      <c r="J31" s="4">
        <v>0</v>
      </c>
      <c r="K31" s="20">
        <v>0</v>
      </c>
      <c r="L31" s="19">
        <v>132013.9994354248</v>
      </c>
      <c r="M31" s="4">
        <v>0</v>
      </c>
      <c r="N31" s="20">
        <v>132013.9994354248</v>
      </c>
    </row>
    <row r="32" spans="2:14" ht="12.75">
      <c r="B32" s="210" t="s">
        <v>36</v>
      </c>
      <c r="C32" s="19">
        <v>39958</v>
      </c>
      <c r="D32" s="4">
        <v>0</v>
      </c>
      <c r="E32" s="29">
        <v>39958</v>
      </c>
      <c r="F32" s="19">
        <v>30108</v>
      </c>
      <c r="G32" s="4">
        <v>0</v>
      </c>
      <c r="H32" s="20">
        <v>30108</v>
      </c>
      <c r="I32" s="19">
        <v>16956</v>
      </c>
      <c r="J32" s="4">
        <v>0</v>
      </c>
      <c r="K32" s="20">
        <v>16956</v>
      </c>
      <c r="L32" s="19">
        <v>87022</v>
      </c>
      <c r="M32" s="4">
        <v>0</v>
      </c>
      <c r="N32" s="20">
        <v>87022</v>
      </c>
    </row>
    <row r="33" spans="2:14" ht="12.75">
      <c r="B33" s="210" t="s">
        <v>37</v>
      </c>
      <c r="C33" s="19">
        <v>5840964.494140625</v>
      </c>
      <c r="D33" s="4">
        <v>202514.0007095337</v>
      </c>
      <c r="E33" s="29">
        <v>6043478.494850159</v>
      </c>
      <c r="F33" s="19">
        <v>10075633.20703125</v>
      </c>
      <c r="G33" s="4">
        <v>12614</v>
      </c>
      <c r="H33" s="20">
        <v>10088247.20703125</v>
      </c>
      <c r="I33" s="19">
        <v>2216457.0522460938</v>
      </c>
      <c r="J33" s="4">
        <v>0</v>
      </c>
      <c r="K33" s="20">
        <v>2216457.0522460938</v>
      </c>
      <c r="L33" s="19">
        <v>18133054.75341797</v>
      </c>
      <c r="M33" s="4">
        <v>215128.0007095337</v>
      </c>
      <c r="N33" s="20">
        <v>18348182.754127502</v>
      </c>
    </row>
    <row r="34" spans="2:14" ht="12.75">
      <c r="B34" s="210" t="s">
        <v>184</v>
      </c>
      <c r="C34" s="19">
        <v>206464.0419921875</v>
      </c>
      <c r="D34" s="4">
        <v>0</v>
      </c>
      <c r="E34" s="29">
        <v>206464.0419921875</v>
      </c>
      <c r="F34" s="19">
        <v>189013.96484375</v>
      </c>
      <c r="G34" s="4">
        <v>0</v>
      </c>
      <c r="H34" s="20">
        <v>189013.96484375</v>
      </c>
      <c r="I34" s="19">
        <v>0</v>
      </c>
      <c r="J34" s="4">
        <v>0</v>
      </c>
      <c r="K34" s="20">
        <v>0</v>
      </c>
      <c r="L34" s="19">
        <v>395478.0068359375</v>
      </c>
      <c r="M34" s="4">
        <v>0</v>
      </c>
      <c r="N34" s="20">
        <v>395478.0068359375</v>
      </c>
    </row>
    <row r="35" spans="2:14" ht="12.75">
      <c r="B35" s="210" t="s">
        <v>147</v>
      </c>
      <c r="C35" s="19">
        <v>21748.5</v>
      </c>
      <c r="D35" s="4">
        <v>0</v>
      </c>
      <c r="E35" s="29">
        <v>21748.5</v>
      </c>
      <c r="F35" s="19">
        <v>32257.500122070312</v>
      </c>
      <c r="G35" s="4">
        <v>0</v>
      </c>
      <c r="H35" s="20">
        <v>32257.500122070312</v>
      </c>
      <c r="I35" s="19">
        <v>0</v>
      </c>
      <c r="J35" s="4">
        <v>0</v>
      </c>
      <c r="K35" s="20">
        <v>0</v>
      </c>
      <c r="L35" s="19">
        <v>54006.00012207031</v>
      </c>
      <c r="M35" s="4">
        <v>0</v>
      </c>
      <c r="N35" s="20">
        <v>54006.00012207031</v>
      </c>
    </row>
    <row r="36" spans="2:14" ht="12.75">
      <c r="B36" s="210" t="s">
        <v>38</v>
      </c>
      <c r="C36" s="19">
        <v>144854</v>
      </c>
      <c r="D36" s="4">
        <v>0</v>
      </c>
      <c r="E36" s="29">
        <v>144854</v>
      </c>
      <c r="F36" s="19">
        <v>0</v>
      </c>
      <c r="G36" s="4">
        <v>0</v>
      </c>
      <c r="H36" s="20">
        <v>0</v>
      </c>
      <c r="I36" s="19">
        <v>0</v>
      </c>
      <c r="J36" s="4">
        <v>0</v>
      </c>
      <c r="K36" s="20">
        <v>0</v>
      </c>
      <c r="L36" s="19">
        <v>144854</v>
      </c>
      <c r="M36" s="4">
        <v>0</v>
      </c>
      <c r="N36" s="20">
        <v>144854</v>
      </c>
    </row>
    <row r="37" spans="2:14" ht="12.75">
      <c r="B37" s="210" t="s">
        <v>39</v>
      </c>
      <c r="C37" s="19">
        <v>545805.3335762024</v>
      </c>
      <c r="D37" s="4">
        <v>420075.0194091797</v>
      </c>
      <c r="E37" s="29">
        <v>965880.3529853821</v>
      </c>
      <c r="F37" s="19">
        <v>965570.6636047363</v>
      </c>
      <c r="G37" s="4">
        <v>1665825.4182128906</v>
      </c>
      <c r="H37" s="20">
        <v>2631396.081817627</v>
      </c>
      <c r="I37" s="19">
        <v>501307.0087585449</v>
      </c>
      <c r="J37" s="4">
        <v>153792.533203125</v>
      </c>
      <c r="K37" s="20">
        <v>655099.5419616699</v>
      </c>
      <c r="L37" s="19">
        <v>2012683.0059394836</v>
      </c>
      <c r="M37" s="4">
        <v>2239692.9708251953</v>
      </c>
      <c r="N37" s="20">
        <v>4252375.976764679</v>
      </c>
    </row>
    <row r="38" spans="2:14" ht="12.75">
      <c r="B38" s="210" t="s">
        <v>208</v>
      </c>
      <c r="C38" s="19">
        <v>31819</v>
      </c>
      <c r="D38" s="4">
        <v>0</v>
      </c>
      <c r="E38" s="29">
        <v>31819</v>
      </c>
      <c r="F38" s="19">
        <v>0</v>
      </c>
      <c r="G38" s="4">
        <v>0</v>
      </c>
      <c r="H38" s="20">
        <v>0</v>
      </c>
      <c r="I38" s="19">
        <v>0</v>
      </c>
      <c r="J38" s="4">
        <v>0</v>
      </c>
      <c r="K38" s="20">
        <v>0</v>
      </c>
      <c r="L38" s="19">
        <v>31819</v>
      </c>
      <c r="M38" s="4">
        <v>0</v>
      </c>
      <c r="N38" s="20">
        <v>31819</v>
      </c>
    </row>
    <row r="39" spans="2:14" ht="12.75">
      <c r="B39" s="210" t="s">
        <v>148</v>
      </c>
      <c r="C39" s="19">
        <v>137555.59832763672</v>
      </c>
      <c r="D39" s="4">
        <v>0</v>
      </c>
      <c r="E39" s="29">
        <v>137555.59832763672</v>
      </c>
      <c r="F39" s="19">
        <v>84976.40057373047</v>
      </c>
      <c r="G39" s="4">
        <v>0</v>
      </c>
      <c r="H39" s="20">
        <v>84976.40057373047</v>
      </c>
      <c r="I39" s="19">
        <v>0</v>
      </c>
      <c r="J39" s="4">
        <v>0</v>
      </c>
      <c r="K39" s="20">
        <v>0</v>
      </c>
      <c r="L39" s="19">
        <v>222531.9989013672</v>
      </c>
      <c r="M39" s="4">
        <v>0</v>
      </c>
      <c r="N39" s="20">
        <v>222531.9989013672</v>
      </c>
    </row>
    <row r="40" spans="2:14" ht="12.75">
      <c r="B40" s="210" t="s">
        <v>40</v>
      </c>
      <c r="C40" s="19">
        <v>7228597.6015625</v>
      </c>
      <c r="D40" s="4">
        <v>0</v>
      </c>
      <c r="E40" s="29">
        <v>7228597.6015625</v>
      </c>
      <c r="F40" s="19">
        <v>18826.4052734375</v>
      </c>
      <c r="G40" s="4">
        <v>0</v>
      </c>
      <c r="H40" s="20">
        <v>18826.4052734375</v>
      </c>
      <c r="I40" s="19">
        <v>0</v>
      </c>
      <c r="J40" s="4">
        <v>0</v>
      </c>
      <c r="K40" s="20">
        <v>0</v>
      </c>
      <c r="L40" s="19">
        <v>7247424.0068359375</v>
      </c>
      <c r="M40" s="4">
        <v>0</v>
      </c>
      <c r="N40" s="20">
        <v>7247424.0068359375</v>
      </c>
    </row>
    <row r="41" spans="2:14" ht="12.75">
      <c r="B41" s="210" t="s">
        <v>41</v>
      </c>
      <c r="C41" s="19">
        <v>82267</v>
      </c>
      <c r="D41" s="4">
        <v>6245824.9296875</v>
      </c>
      <c r="E41" s="29">
        <v>6328091.9296875</v>
      </c>
      <c r="F41" s="19">
        <v>0</v>
      </c>
      <c r="G41" s="4">
        <v>554334.01171875</v>
      </c>
      <c r="H41" s="20">
        <v>554334.01171875</v>
      </c>
      <c r="I41" s="19">
        <v>0</v>
      </c>
      <c r="J41" s="4">
        <v>224362.96875</v>
      </c>
      <c r="K41" s="20">
        <v>224362.96875</v>
      </c>
      <c r="L41" s="19">
        <v>82267</v>
      </c>
      <c r="M41" s="4">
        <v>7024521.91015625</v>
      </c>
      <c r="N41" s="20">
        <v>7106788.91015625</v>
      </c>
    </row>
    <row r="42" spans="2:14" ht="12.75">
      <c r="B42" s="210" t="s">
        <v>42</v>
      </c>
      <c r="C42" s="19">
        <v>624838.8635253906</v>
      </c>
      <c r="D42" s="4">
        <v>0</v>
      </c>
      <c r="E42" s="29">
        <v>624838.8635253906</v>
      </c>
      <c r="F42" s="19">
        <v>8249.138565063477</v>
      </c>
      <c r="G42" s="4">
        <v>0</v>
      </c>
      <c r="H42" s="20">
        <v>8249.138565063477</v>
      </c>
      <c r="I42" s="19">
        <v>0</v>
      </c>
      <c r="J42" s="4">
        <v>0</v>
      </c>
      <c r="K42" s="20">
        <v>0</v>
      </c>
      <c r="L42" s="19">
        <v>633088.0020904541</v>
      </c>
      <c r="M42" s="4">
        <v>0</v>
      </c>
      <c r="N42" s="20">
        <v>633088.0020904541</v>
      </c>
    </row>
    <row r="43" spans="2:14" ht="12.75">
      <c r="B43" s="210" t="s">
        <v>43</v>
      </c>
      <c r="C43" s="19">
        <v>2298834.4009399414</v>
      </c>
      <c r="D43" s="4">
        <v>51404.35335838795</v>
      </c>
      <c r="E43" s="29">
        <v>2350238.7542983294</v>
      </c>
      <c r="F43" s="19">
        <v>3078365.929382324</v>
      </c>
      <c r="G43" s="4">
        <v>109335.6484375</v>
      </c>
      <c r="H43" s="20">
        <v>3187701.577819824</v>
      </c>
      <c r="I43" s="19">
        <v>141740.611328125</v>
      </c>
      <c r="J43" s="4">
        <v>0</v>
      </c>
      <c r="K43" s="20">
        <v>141740.611328125</v>
      </c>
      <c r="L43" s="19">
        <v>5518940.941650391</v>
      </c>
      <c r="M43" s="4">
        <v>160740.00179588795</v>
      </c>
      <c r="N43" s="20">
        <v>5679680.943446279</v>
      </c>
    </row>
    <row r="44" spans="2:14" ht="12.75">
      <c r="B44" s="210" t="s">
        <v>44</v>
      </c>
      <c r="C44" s="19">
        <v>2475765.8532714844</v>
      </c>
      <c r="D44" s="4">
        <v>0</v>
      </c>
      <c r="E44" s="29">
        <v>2475765.8532714844</v>
      </c>
      <c r="F44" s="19">
        <v>380318.1448135376</v>
      </c>
      <c r="G44" s="4">
        <v>0</v>
      </c>
      <c r="H44" s="20">
        <v>380318.1448135376</v>
      </c>
      <c r="I44" s="19">
        <v>81058</v>
      </c>
      <c r="J44" s="4">
        <v>0</v>
      </c>
      <c r="K44" s="20">
        <v>81058</v>
      </c>
      <c r="L44" s="19">
        <v>2937141.998085022</v>
      </c>
      <c r="M44" s="4">
        <v>0</v>
      </c>
      <c r="N44" s="20">
        <v>2937141.998085022</v>
      </c>
    </row>
    <row r="45" spans="2:14" ht="12.75">
      <c r="B45" s="210" t="s">
        <v>45</v>
      </c>
      <c r="C45" s="19">
        <v>10225538.484375</v>
      </c>
      <c r="D45" s="4">
        <v>0</v>
      </c>
      <c r="E45" s="29">
        <v>10225538.484375</v>
      </c>
      <c r="F45" s="19">
        <v>16174214.65625</v>
      </c>
      <c r="G45" s="4">
        <v>0</v>
      </c>
      <c r="H45" s="20">
        <v>16174214.65625</v>
      </c>
      <c r="I45" s="19">
        <v>0</v>
      </c>
      <c r="J45" s="4">
        <v>0</v>
      </c>
      <c r="K45" s="20">
        <v>0</v>
      </c>
      <c r="L45" s="19">
        <v>26399753.140625</v>
      </c>
      <c r="M45" s="4">
        <v>0</v>
      </c>
      <c r="N45" s="20">
        <v>26399753.140625</v>
      </c>
    </row>
    <row r="46" spans="2:14" ht="12.75">
      <c r="B46" s="210" t="s">
        <v>46</v>
      </c>
      <c r="C46" s="19">
        <v>2500</v>
      </c>
      <c r="D46" s="4">
        <v>6952597.9638671875</v>
      </c>
      <c r="E46" s="29">
        <v>6955097.9638671875</v>
      </c>
      <c r="F46" s="19">
        <v>0</v>
      </c>
      <c r="G46" s="4">
        <v>1175969.0780029297</v>
      </c>
      <c r="H46" s="20">
        <v>1175969.0780029297</v>
      </c>
      <c r="I46" s="19">
        <v>0</v>
      </c>
      <c r="J46" s="4">
        <v>54770.93029785156</v>
      </c>
      <c r="K46" s="20">
        <v>54770.93029785156</v>
      </c>
      <c r="L46" s="19">
        <v>2500</v>
      </c>
      <c r="M46" s="4">
        <v>8183337.972167969</v>
      </c>
      <c r="N46" s="20">
        <v>8185837.972167969</v>
      </c>
    </row>
    <row r="47" spans="2:14" ht="12.75">
      <c r="B47" s="132" t="s">
        <v>55</v>
      </c>
      <c r="C47" s="200">
        <v>853818425.6269312</v>
      </c>
      <c r="D47" s="201">
        <v>109097900.06826699</v>
      </c>
      <c r="E47" s="261">
        <v>962916325.6951982</v>
      </c>
      <c r="F47" s="200">
        <v>720637324.421782</v>
      </c>
      <c r="G47" s="201">
        <v>41310784.78170776</v>
      </c>
      <c r="H47" s="202">
        <v>761948109.2034898</v>
      </c>
      <c r="I47" s="200">
        <v>62182686.74190712</v>
      </c>
      <c r="J47" s="201">
        <v>2407337.0615386963</v>
      </c>
      <c r="K47" s="202">
        <v>64590023.803445816</v>
      </c>
      <c r="L47" s="200">
        <v>1636638436.7906203</v>
      </c>
      <c r="M47" s="201">
        <v>152816021.91151345</v>
      </c>
      <c r="N47" s="22">
        <v>1789454458.7021337</v>
      </c>
    </row>
    <row r="48" spans="2:14" ht="12.75">
      <c r="B48" s="210" t="s">
        <v>47</v>
      </c>
      <c r="C48" s="19">
        <v>15643645.497699738</v>
      </c>
      <c r="D48" s="4">
        <v>0</v>
      </c>
      <c r="E48" s="29">
        <v>15643645.497699738</v>
      </c>
      <c r="F48" s="19">
        <v>30195469.747436523</v>
      </c>
      <c r="G48" s="4">
        <v>0</v>
      </c>
      <c r="H48" s="20">
        <v>30195469.747436523</v>
      </c>
      <c r="I48" s="19">
        <v>77472</v>
      </c>
      <c r="J48" s="4">
        <v>0</v>
      </c>
      <c r="K48" s="20">
        <v>77472</v>
      </c>
      <c r="L48" s="19">
        <v>45916587.24513626</v>
      </c>
      <c r="M48" s="4">
        <v>0</v>
      </c>
      <c r="N48" s="20">
        <v>45916587.24513626</v>
      </c>
    </row>
    <row r="49" spans="2:14" ht="12.75">
      <c r="B49" s="210" t="s">
        <v>48</v>
      </c>
      <c r="C49" s="19">
        <v>15236696.453578949</v>
      </c>
      <c r="D49" s="4">
        <v>3061071.6824798584</v>
      </c>
      <c r="E49" s="29">
        <v>18297768.136058807</v>
      </c>
      <c r="F49" s="19">
        <v>7858322.319076538</v>
      </c>
      <c r="G49" s="4">
        <v>1552371.9100532532</v>
      </c>
      <c r="H49" s="20">
        <v>9410694.229129791</v>
      </c>
      <c r="I49" s="19">
        <v>2607600.3515625</v>
      </c>
      <c r="J49" s="4">
        <v>43998.357421875</v>
      </c>
      <c r="K49" s="20">
        <v>2651598.708984375</v>
      </c>
      <c r="L49" s="19">
        <v>25702619.124217987</v>
      </c>
      <c r="M49" s="4">
        <v>4657441.949954987</v>
      </c>
      <c r="N49" s="20">
        <v>30360061.074172974</v>
      </c>
    </row>
    <row r="50" spans="2:14" ht="12.75">
      <c r="B50" s="210" t="s">
        <v>49</v>
      </c>
      <c r="C50" s="19">
        <v>41506137.3515625</v>
      </c>
      <c r="D50" s="4">
        <v>3439356.4765625</v>
      </c>
      <c r="E50" s="29">
        <v>44945493.828125</v>
      </c>
      <c r="F50" s="19">
        <v>160044740.25</v>
      </c>
      <c r="G50" s="4">
        <v>38965804.46875</v>
      </c>
      <c r="H50" s="20">
        <v>199010544.71875</v>
      </c>
      <c r="I50" s="19">
        <v>14354608.5390625</v>
      </c>
      <c r="J50" s="4">
        <v>4582520.052734375</v>
      </c>
      <c r="K50" s="20">
        <v>18937128.591796875</v>
      </c>
      <c r="L50" s="19">
        <v>215905486.140625</v>
      </c>
      <c r="M50" s="4">
        <v>46987680.998046875</v>
      </c>
      <c r="N50" s="20">
        <v>262893167.13867188</v>
      </c>
    </row>
    <row r="51" spans="2:14" ht="12.75">
      <c r="B51" s="210" t="s">
        <v>50</v>
      </c>
      <c r="C51" s="19">
        <v>136982824.92507935</v>
      </c>
      <c r="D51" s="4">
        <v>32252646.66467285</v>
      </c>
      <c r="E51" s="29">
        <v>169235471.5897522</v>
      </c>
      <c r="F51" s="19">
        <v>199500980.64208984</v>
      </c>
      <c r="G51" s="4">
        <v>30544739.644655704</v>
      </c>
      <c r="H51" s="20">
        <v>230045720.28674555</v>
      </c>
      <c r="I51" s="19">
        <v>47137000.60546875</v>
      </c>
      <c r="J51" s="4">
        <v>5970338.802246094</v>
      </c>
      <c r="K51" s="20">
        <v>53107339.407714844</v>
      </c>
      <c r="L51" s="19">
        <v>383620806.17263794</v>
      </c>
      <c r="M51" s="4">
        <v>68767725.11157465</v>
      </c>
      <c r="N51" s="20">
        <v>452388531.2842126</v>
      </c>
    </row>
    <row r="52" spans="2:14" ht="12.75">
      <c r="B52" s="210" t="s">
        <v>51</v>
      </c>
      <c r="C52" s="19">
        <v>85721666.08203125</v>
      </c>
      <c r="D52" s="4">
        <v>21821577.063964844</v>
      </c>
      <c r="E52" s="29">
        <v>107543243.1459961</v>
      </c>
      <c r="F52" s="19">
        <v>104394224.83982086</v>
      </c>
      <c r="G52" s="4">
        <v>27363821.79296875</v>
      </c>
      <c r="H52" s="20">
        <v>131758046.63278961</v>
      </c>
      <c r="I52" s="19">
        <v>12140621.872009277</v>
      </c>
      <c r="J52" s="4">
        <v>6348267.873046875</v>
      </c>
      <c r="K52" s="20">
        <v>18488889.745056152</v>
      </c>
      <c r="L52" s="19">
        <v>202256512.7938614</v>
      </c>
      <c r="M52" s="4">
        <v>55533666.72998047</v>
      </c>
      <c r="N52" s="20">
        <v>257790179.52384186</v>
      </c>
    </row>
    <row r="53" spans="2:14" ht="12.75">
      <c r="B53" s="210" t="s">
        <v>52</v>
      </c>
      <c r="C53" s="19">
        <v>30217435.80029297</v>
      </c>
      <c r="D53" s="4">
        <v>1000327.7090911865</v>
      </c>
      <c r="E53" s="29">
        <v>31217763.509384155</v>
      </c>
      <c r="F53" s="19">
        <v>24607314.675048828</v>
      </c>
      <c r="G53" s="4">
        <v>2532722.1171875</v>
      </c>
      <c r="H53" s="20">
        <v>27140036.792236328</v>
      </c>
      <c r="I53" s="19">
        <v>6069084.484375</v>
      </c>
      <c r="J53" s="4">
        <v>1284843.1875</v>
      </c>
      <c r="K53" s="20">
        <v>7353927.671875</v>
      </c>
      <c r="L53" s="19">
        <v>60893834.9597168</v>
      </c>
      <c r="M53" s="4">
        <v>4817893.0137786865</v>
      </c>
      <c r="N53" s="20">
        <v>65711727.97349548</v>
      </c>
    </row>
    <row r="54" spans="2:14" ht="12.75">
      <c r="B54" s="132" t="s">
        <v>56</v>
      </c>
      <c r="C54" s="200">
        <v>325308406.11024475</v>
      </c>
      <c r="D54" s="201">
        <v>61574979.59677124</v>
      </c>
      <c r="E54" s="261">
        <v>386883385.707016</v>
      </c>
      <c r="F54" s="200">
        <v>526601052.4734726</v>
      </c>
      <c r="G54" s="201">
        <v>100959459.93361521</v>
      </c>
      <c r="H54" s="202">
        <v>627560512.4070878</v>
      </c>
      <c r="I54" s="200">
        <v>82386387.85247803</v>
      </c>
      <c r="J54" s="201">
        <v>18229968.27294922</v>
      </c>
      <c r="K54" s="202">
        <v>100616356.12542725</v>
      </c>
      <c r="L54" s="21">
        <v>934295846.4361954</v>
      </c>
      <c r="M54" s="5">
        <v>180764407.80333567</v>
      </c>
      <c r="N54" s="22">
        <v>1115060254.239531</v>
      </c>
    </row>
    <row r="55" spans="2:14" ht="12.75">
      <c r="B55" s="256" t="s">
        <v>53</v>
      </c>
      <c r="C55" s="264">
        <v>46810420.046875</v>
      </c>
      <c r="D55" s="265">
        <v>257219.923828125</v>
      </c>
      <c r="E55" s="267">
        <v>47067639.970703125</v>
      </c>
      <c r="F55" s="264">
        <v>1397299700.4824219</v>
      </c>
      <c r="G55" s="265">
        <v>4493840.10546875</v>
      </c>
      <c r="H55" s="266">
        <v>1401793540.5878906</v>
      </c>
      <c r="I55" s="264">
        <v>22757.735229492188</v>
      </c>
      <c r="J55" s="265">
        <v>0</v>
      </c>
      <c r="K55" s="266">
        <v>22757.735229492188</v>
      </c>
      <c r="L55" s="19">
        <v>1444132878.2645264</v>
      </c>
      <c r="M55" s="4">
        <v>4751060.029296875</v>
      </c>
      <c r="N55" s="20">
        <v>1448883938.2938232</v>
      </c>
    </row>
    <row r="56" spans="2:14" ht="12.75">
      <c r="B56" s="132" t="s">
        <v>57</v>
      </c>
      <c r="C56" s="200">
        <v>46810420.046875</v>
      </c>
      <c r="D56" s="201">
        <v>257219.923828125</v>
      </c>
      <c r="E56" s="261">
        <v>47067639.970703125</v>
      </c>
      <c r="F56" s="200">
        <v>1397299700.4824219</v>
      </c>
      <c r="G56" s="201">
        <v>4493840.10546875</v>
      </c>
      <c r="H56" s="202">
        <v>1401793540.5878906</v>
      </c>
      <c r="I56" s="200">
        <v>22757.735229492188</v>
      </c>
      <c r="J56" s="201">
        <v>0</v>
      </c>
      <c r="K56" s="202">
        <v>22757.735229492188</v>
      </c>
      <c r="L56" s="21">
        <v>1444132878.2645264</v>
      </c>
      <c r="M56" s="5">
        <v>4751060.029296875</v>
      </c>
      <c r="N56" s="22">
        <v>1448883938.2938232</v>
      </c>
    </row>
    <row r="57" spans="2:14" ht="12.75">
      <c r="B57" s="210"/>
      <c r="C57" s="222"/>
      <c r="D57" s="223"/>
      <c r="E57" s="239"/>
      <c r="F57" s="222"/>
      <c r="G57" s="223"/>
      <c r="H57" s="224"/>
      <c r="I57" s="222"/>
      <c r="J57" s="223"/>
      <c r="K57" s="224"/>
      <c r="L57" s="19"/>
      <c r="M57" s="4"/>
      <c r="N57" s="20"/>
    </row>
    <row r="58" spans="2:14" ht="13.5" thickBot="1">
      <c r="B58" s="134" t="s">
        <v>54</v>
      </c>
      <c r="C58" s="181">
        <v>1225937251.784051</v>
      </c>
      <c r="D58" s="177">
        <v>170930099.58886635</v>
      </c>
      <c r="E58" s="263">
        <v>1396867351.3729172</v>
      </c>
      <c r="F58" s="181">
        <v>2644538077.3776765</v>
      </c>
      <c r="G58" s="177">
        <v>146764084.82079172</v>
      </c>
      <c r="H58" s="178">
        <v>2791302162.198468</v>
      </c>
      <c r="I58" s="181">
        <v>144591832.32961464</v>
      </c>
      <c r="J58" s="177">
        <v>20637305.334487915</v>
      </c>
      <c r="K58" s="178">
        <v>165229137.66410255</v>
      </c>
      <c r="L58" s="23">
        <v>4015067161.491342</v>
      </c>
      <c r="M58" s="24">
        <v>338331489.744146</v>
      </c>
      <c r="N58" s="25">
        <v>4353398651.235488</v>
      </c>
    </row>
    <row r="59" spans="2:13" ht="12.75">
      <c r="B59" s="8"/>
      <c r="D59" s="13"/>
      <c r="E59" s="13"/>
      <c r="F59" s="13"/>
      <c r="G59" s="13"/>
      <c r="H59" s="13"/>
      <c r="I59" s="13"/>
      <c r="J59" s="13"/>
      <c r="K59" s="13"/>
      <c r="L59" s="13"/>
      <c r="M59" s="13"/>
    </row>
    <row r="60" ht="12.75">
      <c r="B60" s="6"/>
    </row>
  </sheetData>
  <sheetProtection/>
  <mergeCells count="5">
    <mergeCell ref="L4:N4"/>
    <mergeCell ref="B4:B5"/>
    <mergeCell ref="C4:E4"/>
    <mergeCell ref="F4:H4"/>
    <mergeCell ref="I4:K4"/>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2:G7"/>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5.7109375" style="0" customWidth="1"/>
    <col min="11" max="11" width="8.57421875" style="0" customWidth="1"/>
    <col min="14" max="14" width="12.7109375" style="0" bestFit="1" customWidth="1"/>
  </cols>
  <sheetData>
    <row r="2" ht="12.75">
      <c r="B2" s="2" t="s">
        <v>102</v>
      </c>
    </row>
    <row r="3" ht="18" thickBot="1">
      <c r="B3" s="7" t="s">
        <v>364</v>
      </c>
    </row>
    <row r="4" spans="2:7" ht="13.5" thickBot="1">
      <c r="B4" s="95" t="s">
        <v>127</v>
      </c>
      <c r="C4" s="147">
        <v>2008</v>
      </c>
      <c r="D4" s="147">
        <v>2009</v>
      </c>
      <c r="E4" s="147">
        <v>2010</v>
      </c>
      <c r="F4" s="147">
        <v>2011</v>
      </c>
      <c r="G4" s="148">
        <v>2012</v>
      </c>
    </row>
    <row r="5" spans="2:7" ht="12.75">
      <c r="B5" s="141" t="s">
        <v>78</v>
      </c>
      <c r="C5" s="150">
        <v>3772713299.75422</v>
      </c>
      <c r="D5" s="151">
        <v>3378376033.3753605</v>
      </c>
      <c r="E5" s="151">
        <v>4226194277.342862</v>
      </c>
      <c r="F5" s="151">
        <v>4077884904.9240255</v>
      </c>
      <c r="G5" s="152">
        <v>4015067161.491342</v>
      </c>
    </row>
    <row r="6" spans="2:7" ht="12.75">
      <c r="B6" s="142" t="s">
        <v>79</v>
      </c>
      <c r="C6" s="153">
        <v>332420163.8412094</v>
      </c>
      <c r="D6" s="146">
        <v>382580178.19106543</v>
      </c>
      <c r="E6" s="146">
        <v>367078978.8924221</v>
      </c>
      <c r="F6" s="146">
        <v>363489483.55165195</v>
      </c>
      <c r="G6" s="154">
        <v>338331489.744146</v>
      </c>
    </row>
    <row r="7" spans="2:7" ht="13.5" thickBot="1">
      <c r="B7" s="143" t="s">
        <v>14</v>
      </c>
      <c r="C7" s="145">
        <v>4105133463.5954294</v>
      </c>
      <c r="D7" s="145">
        <v>3760956211.566426</v>
      </c>
      <c r="E7" s="145">
        <v>4593273256.235284</v>
      </c>
      <c r="F7" s="145">
        <v>4441374388.4756775</v>
      </c>
      <c r="G7" s="145">
        <v>4353398651.235488</v>
      </c>
    </row>
  </sheetData>
  <sheetProtection/>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2:N60"/>
  <sheetViews>
    <sheetView showGridLines="0" zoomScalePageLayoutView="0" workbookViewId="0" topLeftCell="A1">
      <selection activeCell="A1" sqref="A1"/>
    </sheetView>
  </sheetViews>
  <sheetFormatPr defaultColWidth="9.140625" defaultRowHeight="12.75"/>
  <cols>
    <col min="2" max="2" width="53.28125" style="0" bestFit="1" customWidth="1"/>
    <col min="3" max="3" width="9.00390625" style="0" customWidth="1"/>
    <col min="4" max="4" width="9.421875" style="0" customWidth="1"/>
    <col min="5" max="5" width="8.57421875" style="0" customWidth="1"/>
    <col min="6" max="6" width="9.28125" style="0" customWidth="1"/>
    <col min="7" max="7" width="9.421875" style="0" customWidth="1"/>
    <col min="8" max="8" width="8.00390625" style="0" customWidth="1"/>
    <col min="9" max="9" width="9.57421875" style="0" customWidth="1"/>
    <col min="10" max="11" width="8.57421875" style="0" customWidth="1"/>
    <col min="13" max="13" width="10.00390625" style="0" customWidth="1"/>
    <col min="14" max="14" width="8.8515625" style="0" customWidth="1"/>
  </cols>
  <sheetData>
    <row r="2" spans="1:2" ht="12.75">
      <c r="A2" s="2"/>
      <c r="B2" s="2" t="s">
        <v>102</v>
      </c>
    </row>
    <row r="3" spans="1:2" ht="18" thickBot="1">
      <c r="A3" s="1"/>
      <c r="B3" s="7" t="s">
        <v>165</v>
      </c>
    </row>
    <row r="4" spans="2:14" ht="12.75" customHeight="1">
      <c r="B4" s="471" t="s">
        <v>1</v>
      </c>
      <c r="C4" s="463" t="s">
        <v>2</v>
      </c>
      <c r="D4" s="464"/>
      <c r="E4" s="465"/>
      <c r="F4" s="463" t="s">
        <v>3</v>
      </c>
      <c r="G4" s="464"/>
      <c r="H4" s="465"/>
      <c r="I4" s="463" t="s">
        <v>4</v>
      </c>
      <c r="J4" s="464"/>
      <c r="K4" s="465"/>
      <c r="L4" s="466" t="s">
        <v>114</v>
      </c>
      <c r="M4" s="467"/>
      <c r="N4" s="468"/>
    </row>
    <row r="5" spans="2:14" ht="27" thickBot="1">
      <c r="B5" s="472"/>
      <c r="C5" s="292" t="s">
        <v>78</v>
      </c>
      <c r="D5" s="227" t="s">
        <v>79</v>
      </c>
      <c r="E5" s="228" t="s">
        <v>139</v>
      </c>
      <c r="F5" s="226" t="s">
        <v>78</v>
      </c>
      <c r="G5" s="227" t="s">
        <v>79</v>
      </c>
      <c r="H5" s="228" t="s">
        <v>103</v>
      </c>
      <c r="I5" s="226" t="s">
        <v>78</v>
      </c>
      <c r="J5" s="227" t="s">
        <v>79</v>
      </c>
      <c r="K5" s="228" t="s">
        <v>104</v>
      </c>
      <c r="L5" s="226" t="s">
        <v>78</v>
      </c>
      <c r="M5" s="227" t="s">
        <v>79</v>
      </c>
      <c r="N5" s="228" t="s">
        <v>386</v>
      </c>
    </row>
    <row r="6" spans="2:14" ht="12.75">
      <c r="B6" s="209" t="s">
        <v>17</v>
      </c>
      <c r="C6" s="235">
        <v>0</v>
      </c>
      <c r="D6" s="236">
        <v>1.64676465378584</v>
      </c>
      <c r="E6" s="237">
        <v>1.64676465378584</v>
      </c>
      <c r="F6" s="235">
        <v>0</v>
      </c>
      <c r="G6" s="236">
        <v>2.3709460648283205</v>
      </c>
      <c r="H6" s="237">
        <v>2.3709460648283205</v>
      </c>
      <c r="I6" s="235">
        <v>0</v>
      </c>
      <c r="J6" s="236">
        <v>0</v>
      </c>
      <c r="K6" s="237">
        <v>0</v>
      </c>
      <c r="L6" s="235">
        <v>0</v>
      </c>
      <c r="M6" s="236">
        <v>1.831154455307652</v>
      </c>
      <c r="N6" s="237">
        <v>1.831154455307652</v>
      </c>
    </row>
    <row r="7" spans="2:14" ht="12.75">
      <c r="B7" s="210" t="s">
        <v>18</v>
      </c>
      <c r="C7" s="35">
        <v>0.9579370633219073</v>
      </c>
      <c r="D7" s="36">
        <v>0.5420440213979822</v>
      </c>
      <c r="E7" s="37">
        <v>0.582051146327286</v>
      </c>
      <c r="F7" s="35">
        <v>1.2533287299571796</v>
      </c>
      <c r="G7" s="36">
        <v>0.5789577852710767</v>
      </c>
      <c r="H7" s="37">
        <v>0.6024582362304755</v>
      </c>
      <c r="I7" s="35">
        <v>0</v>
      </c>
      <c r="J7" s="36">
        <v>0.8868636261082811</v>
      </c>
      <c r="K7" s="37">
        <v>0.8868636261082811</v>
      </c>
      <c r="L7" s="35">
        <v>1.036300370193283</v>
      </c>
      <c r="M7" s="36">
        <v>0.5995355227508555</v>
      </c>
      <c r="N7" s="37">
        <v>0.624991293515229</v>
      </c>
    </row>
    <row r="8" spans="2:14" ht="12.75">
      <c r="B8" s="210" t="s">
        <v>144</v>
      </c>
      <c r="C8" s="35">
        <v>0.5936654973225897</v>
      </c>
      <c r="D8" s="36">
        <v>0</v>
      </c>
      <c r="E8" s="37">
        <v>0.5936654973225897</v>
      </c>
      <c r="F8" s="35">
        <v>0.5372714461392138</v>
      </c>
      <c r="G8" s="36">
        <v>0</v>
      </c>
      <c r="H8" s="37">
        <v>0.5372714461392138</v>
      </c>
      <c r="I8" s="35">
        <v>0</v>
      </c>
      <c r="J8" s="36">
        <v>0</v>
      </c>
      <c r="K8" s="37">
        <v>0</v>
      </c>
      <c r="L8" s="35">
        <v>0.5893890794378154</v>
      </c>
      <c r="M8" s="36">
        <v>0</v>
      </c>
      <c r="N8" s="37">
        <v>0.5893890794378154</v>
      </c>
    </row>
    <row r="9" spans="2:14" ht="12.75">
      <c r="B9" s="210" t="s">
        <v>145</v>
      </c>
      <c r="C9" s="35">
        <v>1.4256364733957319</v>
      </c>
      <c r="D9" s="36">
        <v>0</v>
      </c>
      <c r="E9" s="37">
        <v>1.4256364733957319</v>
      </c>
      <c r="F9" s="35">
        <v>0.5933471933873405</v>
      </c>
      <c r="G9" s="36">
        <v>0</v>
      </c>
      <c r="H9" s="37">
        <v>0.5933471933873405</v>
      </c>
      <c r="I9" s="35">
        <v>0</v>
      </c>
      <c r="J9" s="36">
        <v>0</v>
      </c>
      <c r="K9" s="37">
        <v>0</v>
      </c>
      <c r="L9" s="35">
        <v>1.4130289368079425</v>
      </c>
      <c r="M9" s="36">
        <v>0</v>
      </c>
      <c r="N9" s="37">
        <v>1.4130289368079425</v>
      </c>
    </row>
    <row r="10" spans="2:14" ht="12.75">
      <c r="B10" s="210" t="s">
        <v>19</v>
      </c>
      <c r="C10" s="35">
        <v>0.5332752051385254</v>
      </c>
      <c r="D10" s="36">
        <v>0.8672694785537409</v>
      </c>
      <c r="E10" s="37">
        <v>0.5351009411057356</v>
      </c>
      <c r="F10" s="35">
        <v>0.7778798653588186</v>
      </c>
      <c r="G10" s="36">
        <v>0.9367416453932783</v>
      </c>
      <c r="H10" s="37">
        <v>0.7782780715742263</v>
      </c>
      <c r="I10" s="35">
        <v>1.4295650941002394</v>
      </c>
      <c r="J10" s="36">
        <v>0</v>
      </c>
      <c r="K10" s="37">
        <v>1.4295650941002394</v>
      </c>
      <c r="L10" s="35">
        <v>0.6830140690663112</v>
      </c>
      <c r="M10" s="36">
        <v>0.8959577970874069</v>
      </c>
      <c r="N10" s="37">
        <v>0.6837950065889457</v>
      </c>
    </row>
    <row r="11" spans="2:14" ht="12.75">
      <c r="B11" s="210" t="s">
        <v>20</v>
      </c>
      <c r="C11" s="35">
        <v>0.550911280087863</v>
      </c>
      <c r="D11" s="36">
        <v>0.6254130413394969</v>
      </c>
      <c r="E11" s="37">
        <v>0.5575839824545332</v>
      </c>
      <c r="F11" s="35">
        <v>0.6964136148545155</v>
      </c>
      <c r="G11" s="36">
        <v>0</v>
      </c>
      <c r="H11" s="37">
        <v>0.6964136148545155</v>
      </c>
      <c r="I11" s="35">
        <v>0.76730021331614</v>
      </c>
      <c r="J11" s="36">
        <v>0</v>
      </c>
      <c r="K11" s="37">
        <v>0.76730021331614</v>
      </c>
      <c r="L11" s="35">
        <v>0.6053013958293685</v>
      </c>
      <c r="M11" s="36">
        <v>0.6254130413394969</v>
      </c>
      <c r="N11" s="37">
        <v>0.6064767955634475</v>
      </c>
    </row>
    <row r="12" spans="2:14" ht="12.75">
      <c r="B12" s="210" t="s">
        <v>176</v>
      </c>
      <c r="C12" s="35">
        <v>0.4181919799019341</v>
      </c>
      <c r="D12" s="36">
        <v>0</v>
      </c>
      <c r="E12" s="37">
        <v>0.4181919799019341</v>
      </c>
      <c r="F12" s="35">
        <v>0</v>
      </c>
      <c r="G12" s="36">
        <v>0</v>
      </c>
      <c r="H12" s="37">
        <v>0</v>
      </c>
      <c r="I12" s="35">
        <v>14.983939137785292</v>
      </c>
      <c r="J12" s="36">
        <v>0</v>
      </c>
      <c r="K12" s="37">
        <v>14.983939137785292</v>
      </c>
      <c r="L12" s="35">
        <v>0.4312261611791681</v>
      </c>
      <c r="M12" s="36">
        <v>0</v>
      </c>
      <c r="N12" s="37">
        <v>0.4312261611791681</v>
      </c>
    </row>
    <row r="13" spans="2:14" ht="12.75">
      <c r="B13" s="210" t="s">
        <v>21</v>
      </c>
      <c r="C13" s="35">
        <v>0.8926033987177192</v>
      </c>
      <c r="D13" s="36">
        <v>0</v>
      </c>
      <c r="E13" s="37">
        <v>0.8926033987177192</v>
      </c>
      <c r="F13" s="35">
        <v>1.517860813716531</v>
      </c>
      <c r="G13" s="36">
        <v>0</v>
      </c>
      <c r="H13" s="37">
        <v>1.517860813716531</v>
      </c>
      <c r="I13" s="35">
        <v>2.835279982888358</v>
      </c>
      <c r="J13" s="36">
        <v>0</v>
      </c>
      <c r="K13" s="37">
        <v>2.835279982888358</v>
      </c>
      <c r="L13" s="35">
        <v>1.368320023671901</v>
      </c>
      <c r="M13" s="36">
        <v>0</v>
      </c>
      <c r="N13" s="37">
        <v>1.368320023671901</v>
      </c>
    </row>
    <row r="14" spans="2:14" ht="12.75">
      <c r="B14" s="210" t="s">
        <v>22</v>
      </c>
      <c r="C14" s="35">
        <v>0.5009479099240439</v>
      </c>
      <c r="D14" s="36">
        <v>0.6888639434920241</v>
      </c>
      <c r="E14" s="37">
        <v>0.5104463762402621</v>
      </c>
      <c r="F14" s="35">
        <v>0.7031287900367874</v>
      </c>
      <c r="G14" s="36">
        <v>0.7301171011600637</v>
      </c>
      <c r="H14" s="37">
        <v>0.7038867467633643</v>
      </c>
      <c r="I14" s="35">
        <v>0.9786086707405608</v>
      </c>
      <c r="J14" s="36">
        <v>1.0004258013133653</v>
      </c>
      <c r="K14" s="37">
        <v>0.9791349516864996</v>
      </c>
      <c r="L14" s="35">
        <v>0.550639602408177</v>
      </c>
      <c r="M14" s="36">
        <v>0.6969842221936172</v>
      </c>
      <c r="N14" s="37">
        <v>0.5573184839227499</v>
      </c>
    </row>
    <row r="15" spans="2:14" ht="12.75">
      <c r="B15" s="210" t="s">
        <v>146</v>
      </c>
      <c r="C15" s="35">
        <v>0.6670895547143286</v>
      </c>
      <c r="D15" s="36">
        <v>1.1980882573467246</v>
      </c>
      <c r="E15" s="37">
        <v>0.6728814272928813</v>
      </c>
      <c r="F15" s="35">
        <v>0.9284174390448044</v>
      </c>
      <c r="G15" s="36">
        <v>1.85941917900024</v>
      </c>
      <c r="H15" s="37">
        <v>0.9317969641158566</v>
      </c>
      <c r="I15" s="35">
        <v>4.27577549093874</v>
      </c>
      <c r="J15" s="36">
        <v>23.114617587467812</v>
      </c>
      <c r="K15" s="37">
        <v>4.279627931261493</v>
      </c>
      <c r="L15" s="35">
        <v>0.7441231489706345</v>
      </c>
      <c r="M15" s="36">
        <v>1.2684599776503898</v>
      </c>
      <c r="N15" s="37">
        <v>0.748839849862191</v>
      </c>
    </row>
    <row r="16" spans="2:14" ht="12.75">
      <c r="B16" s="210" t="s">
        <v>23</v>
      </c>
      <c r="C16" s="35">
        <v>0.26104186971843296</v>
      </c>
      <c r="D16" s="36">
        <v>0</v>
      </c>
      <c r="E16" s="37">
        <v>0.26104186971843296</v>
      </c>
      <c r="F16" s="35">
        <v>0.29472034262897095</v>
      </c>
      <c r="G16" s="36">
        <v>0</v>
      </c>
      <c r="H16" s="37">
        <v>0.29472034262897095</v>
      </c>
      <c r="I16" s="35">
        <v>0</v>
      </c>
      <c r="J16" s="36">
        <v>0</v>
      </c>
      <c r="K16" s="37">
        <v>0</v>
      </c>
      <c r="L16" s="35">
        <v>0.2611921272232279</v>
      </c>
      <c r="M16" s="36">
        <v>0</v>
      </c>
      <c r="N16" s="37">
        <v>0.2611921272232279</v>
      </c>
    </row>
    <row r="17" spans="2:14" ht="12.75">
      <c r="B17" s="210" t="s">
        <v>24</v>
      </c>
      <c r="C17" s="35">
        <v>0.35598848523638404</v>
      </c>
      <c r="D17" s="36">
        <v>0.6806797863114232</v>
      </c>
      <c r="E17" s="37">
        <v>0.3646115405168329</v>
      </c>
      <c r="F17" s="35">
        <v>0.5490837558281743</v>
      </c>
      <c r="G17" s="36">
        <v>0.8758969491616202</v>
      </c>
      <c r="H17" s="37">
        <v>0.5549320193283462</v>
      </c>
      <c r="I17" s="35">
        <v>0.6835696088175618</v>
      </c>
      <c r="J17" s="36">
        <v>15.7141065830721</v>
      </c>
      <c r="K17" s="37">
        <v>0.6870280818880444</v>
      </c>
      <c r="L17" s="35">
        <v>0.39042687093807477</v>
      </c>
      <c r="M17" s="36">
        <v>0.7041951016529886</v>
      </c>
      <c r="N17" s="37">
        <v>0.39823184675435386</v>
      </c>
    </row>
    <row r="18" spans="2:14" ht="12.75">
      <c r="B18" s="210" t="s">
        <v>25</v>
      </c>
      <c r="C18" s="35">
        <v>0.6289204857437356</v>
      </c>
      <c r="D18" s="36">
        <v>0</v>
      </c>
      <c r="E18" s="37">
        <v>0.6289204857437356</v>
      </c>
      <c r="F18" s="35">
        <v>0.6996820602677738</v>
      </c>
      <c r="G18" s="36">
        <v>0</v>
      </c>
      <c r="H18" s="37">
        <v>0.6996820602677738</v>
      </c>
      <c r="I18" s="35">
        <v>1.6765842698379383</v>
      </c>
      <c r="J18" s="36">
        <v>0</v>
      </c>
      <c r="K18" s="37">
        <v>1.6765842698379383</v>
      </c>
      <c r="L18" s="35">
        <v>0.7367217224761528</v>
      </c>
      <c r="M18" s="36">
        <v>0</v>
      </c>
      <c r="N18" s="37">
        <v>0.7367217224761528</v>
      </c>
    </row>
    <row r="19" spans="2:14" ht="12.75">
      <c r="B19" s="210" t="s">
        <v>26</v>
      </c>
      <c r="C19" s="35">
        <v>0.8733191408581186</v>
      </c>
      <c r="D19" s="36">
        <v>1.4157354787243266</v>
      </c>
      <c r="E19" s="37">
        <v>1.334710213827543</v>
      </c>
      <c r="F19" s="35">
        <v>0.8152318970868879</v>
      </c>
      <c r="G19" s="36">
        <v>1.6275252351651726</v>
      </c>
      <c r="H19" s="37">
        <v>1.5616742614707966</v>
      </c>
      <c r="I19" s="35">
        <v>2.143506128133621</v>
      </c>
      <c r="J19" s="36">
        <v>2.2998218673545714</v>
      </c>
      <c r="K19" s="37">
        <v>2.2671231611748084</v>
      </c>
      <c r="L19" s="35">
        <v>0.8868546693791587</v>
      </c>
      <c r="M19" s="36">
        <v>1.4831986368089887</v>
      </c>
      <c r="N19" s="37">
        <v>1.404305172656125</v>
      </c>
    </row>
    <row r="20" spans="2:14" ht="12.75">
      <c r="B20" s="210" t="s">
        <v>27</v>
      </c>
      <c r="C20" s="35">
        <v>0.6981873944481272</v>
      </c>
      <c r="D20" s="36">
        <v>0.6810345964922258</v>
      </c>
      <c r="E20" s="37">
        <v>0.6981364764572445</v>
      </c>
      <c r="F20" s="35">
        <v>1.1182527720198578</v>
      </c>
      <c r="G20" s="36">
        <v>0.7657286648381164</v>
      </c>
      <c r="H20" s="37">
        <v>1.1179516932036726</v>
      </c>
      <c r="I20" s="35">
        <v>1.8511799209273707</v>
      </c>
      <c r="J20" s="36">
        <v>0</v>
      </c>
      <c r="K20" s="37">
        <v>1.8511799209273707</v>
      </c>
      <c r="L20" s="35">
        <v>0.9782669363561868</v>
      </c>
      <c r="M20" s="36">
        <v>0.7072201839556411</v>
      </c>
      <c r="N20" s="37">
        <v>0.9778234470199998</v>
      </c>
    </row>
    <row r="21" spans="2:14" ht="12.75">
      <c r="B21" s="210" t="s">
        <v>28</v>
      </c>
      <c r="C21" s="35">
        <v>0.5313750926559674</v>
      </c>
      <c r="D21" s="36">
        <v>0.14009133479854047</v>
      </c>
      <c r="E21" s="37">
        <v>0.5310929017317234</v>
      </c>
      <c r="F21" s="35">
        <v>0.6843935145134189</v>
      </c>
      <c r="G21" s="36">
        <v>0.15864604890169345</v>
      </c>
      <c r="H21" s="37">
        <v>0.68264853064485</v>
      </c>
      <c r="I21" s="35">
        <v>2.7352178632682698</v>
      </c>
      <c r="J21" s="36">
        <v>0</v>
      </c>
      <c r="K21" s="37">
        <v>2.7352178632682698</v>
      </c>
      <c r="L21" s="35">
        <v>0.5778031642839568</v>
      </c>
      <c r="M21" s="36">
        <v>0.15238594495870206</v>
      </c>
      <c r="N21" s="37">
        <v>0.5771660126482154</v>
      </c>
    </row>
    <row r="22" spans="2:14" ht="12.75">
      <c r="B22" s="210" t="s">
        <v>29</v>
      </c>
      <c r="C22" s="35">
        <v>0.27315340335130317</v>
      </c>
      <c r="D22" s="36">
        <v>1.0246807240555909</v>
      </c>
      <c r="E22" s="37">
        <v>0.2768245783718312</v>
      </c>
      <c r="F22" s="35">
        <v>0.5733650800574538</v>
      </c>
      <c r="G22" s="36">
        <v>0</v>
      </c>
      <c r="H22" s="37">
        <v>0.5733650800574538</v>
      </c>
      <c r="I22" s="35">
        <v>1.3224857968703279</v>
      </c>
      <c r="J22" s="36">
        <v>0</v>
      </c>
      <c r="K22" s="37">
        <v>1.3224857968703279</v>
      </c>
      <c r="L22" s="35">
        <v>0.2830437442788401</v>
      </c>
      <c r="M22" s="36">
        <v>1.0246807240555909</v>
      </c>
      <c r="N22" s="37">
        <v>0.286552584082531</v>
      </c>
    </row>
    <row r="23" spans="2:14" ht="12.75">
      <c r="B23" s="210" t="s">
        <v>30</v>
      </c>
      <c r="C23" s="35">
        <v>0.4527203063382103</v>
      </c>
      <c r="D23" s="36">
        <v>1.0314706810893441</v>
      </c>
      <c r="E23" s="37">
        <v>0.4529787282094164</v>
      </c>
      <c r="F23" s="35">
        <v>0.696353575394195</v>
      </c>
      <c r="G23" s="36">
        <v>0</v>
      </c>
      <c r="H23" s="37">
        <v>0.696353575394195</v>
      </c>
      <c r="I23" s="35">
        <v>1.6646486397595217</v>
      </c>
      <c r="J23" s="36">
        <v>0</v>
      </c>
      <c r="K23" s="37">
        <v>1.6646486397595217</v>
      </c>
      <c r="L23" s="35">
        <v>0.5608005103324601</v>
      </c>
      <c r="M23" s="36">
        <v>1.0314706810893441</v>
      </c>
      <c r="N23" s="37">
        <v>0.5609641859966453</v>
      </c>
    </row>
    <row r="24" spans="2:14" ht="12.75">
      <c r="B24" s="210" t="s">
        <v>31</v>
      </c>
      <c r="C24" s="35">
        <v>0.5118144989406785</v>
      </c>
      <c r="D24" s="36">
        <v>3.775176514306949</v>
      </c>
      <c r="E24" s="37">
        <v>0.5126770086030664</v>
      </c>
      <c r="F24" s="35">
        <v>1.000092255316895</v>
      </c>
      <c r="G24" s="36">
        <v>0</v>
      </c>
      <c r="H24" s="37">
        <v>1.000092255316895</v>
      </c>
      <c r="I24" s="35">
        <v>2.6649653085155935</v>
      </c>
      <c r="J24" s="36">
        <v>0</v>
      </c>
      <c r="K24" s="37">
        <v>2.6649653085155935</v>
      </c>
      <c r="L24" s="35">
        <v>0.6049844177631549</v>
      </c>
      <c r="M24" s="36">
        <v>3.775176514306949</v>
      </c>
      <c r="N24" s="37">
        <v>0.6056798300510621</v>
      </c>
    </row>
    <row r="25" spans="2:14" ht="12.75">
      <c r="B25" s="210" t="s">
        <v>32</v>
      </c>
      <c r="C25" s="35">
        <v>0.41597967913759015</v>
      </c>
      <c r="D25" s="36">
        <v>0</v>
      </c>
      <c r="E25" s="37">
        <v>0.41597967913759015</v>
      </c>
      <c r="F25" s="35">
        <v>0</v>
      </c>
      <c r="G25" s="36">
        <v>0</v>
      </c>
      <c r="H25" s="37">
        <v>0</v>
      </c>
      <c r="I25" s="35">
        <v>0</v>
      </c>
      <c r="J25" s="36">
        <v>0</v>
      </c>
      <c r="K25" s="37">
        <v>0</v>
      </c>
      <c r="L25" s="35">
        <v>0.41597967913759015</v>
      </c>
      <c r="M25" s="36">
        <v>0</v>
      </c>
      <c r="N25" s="37">
        <v>0.41597967913759015</v>
      </c>
    </row>
    <row r="26" spans="2:14" ht="12.75">
      <c r="B26" s="210" t="s">
        <v>33</v>
      </c>
      <c r="C26" s="35">
        <v>1.0995220567968655</v>
      </c>
      <c r="D26" s="36">
        <v>0</v>
      </c>
      <c r="E26" s="37">
        <v>1.0995220567968655</v>
      </c>
      <c r="F26" s="35">
        <v>1.942464099279549</v>
      </c>
      <c r="G26" s="36">
        <v>0</v>
      </c>
      <c r="H26" s="37">
        <v>1.942464099279549</v>
      </c>
      <c r="I26" s="35">
        <v>0</v>
      </c>
      <c r="J26" s="36">
        <v>0</v>
      </c>
      <c r="K26" s="37">
        <v>0</v>
      </c>
      <c r="L26" s="35">
        <v>1.1061036627407654</v>
      </c>
      <c r="M26" s="36">
        <v>0</v>
      </c>
      <c r="N26" s="37">
        <v>1.1061036627407654</v>
      </c>
    </row>
    <row r="27" spans="2:14" ht="12.75">
      <c r="B27" s="210" t="s">
        <v>181</v>
      </c>
      <c r="C27" s="35">
        <v>1.2410353972097314</v>
      </c>
      <c r="D27" s="36">
        <v>0</v>
      </c>
      <c r="E27" s="37">
        <v>1.2410353972097314</v>
      </c>
      <c r="F27" s="35">
        <v>0</v>
      </c>
      <c r="G27" s="36">
        <v>0</v>
      </c>
      <c r="H27" s="37">
        <v>0</v>
      </c>
      <c r="I27" s="35">
        <v>0</v>
      </c>
      <c r="J27" s="36">
        <v>0</v>
      </c>
      <c r="K27" s="37">
        <v>0</v>
      </c>
      <c r="L27" s="35">
        <v>1.2410353972097314</v>
      </c>
      <c r="M27" s="36">
        <v>0</v>
      </c>
      <c r="N27" s="37">
        <v>1.2410353972097314</v>
      </c>
    </row>
    <row r="28" spans="2:14" ht="12.75">
      <c r="B28" s="210" t="s">
        <v>207</v>
      </c>
      <c r="C28" s="35">
        <v>0.578733244299352</v>
      </c>
      <c r="D28" s="36">
        <v>0</v>
      </c>
      <c r="E28" s="37">
        <v>0.578733244299352</v>
      </c>
      <c r="F28" s="35">
        <v>0</v>
      </c>
      <c r="G28" s="36">
        <v>0</v>
      </c>
      <c r="H28" s="37">
        <v>0</v>
      </c>
      <c r="I28" s="35">
        <v>0</v>
      </c>
      <c r="J28" s="36">
        <v>0</v>
      </c>
      <c r="K28" s="37">
        <v>0</v>
      </c>
      <c r="L28" s="35">
        <v>0.578733244299352</v>
      </c>
      <c r="M28" s="36">
        <v>0</v>
      </c>
      <c r="N28" s="37">
        <v>0.578733244299352</v>
      </c>
    </row>
    <row r="29" spans="2:14" ht="12.75">
      <c r="B29" s="210" t="s">
        <v>177</v>
      </c>
      <c r="C29" s="35">
        <v>2.396130657357959</v>
      </c>
      <c r="D29" s="36">
        <v>0</v>
      </c>
      <c r="E29" s="37">
        <v>2.396130657357959</v>
      </c>
      <c r="F29" s="35">
        <v>1.800745337851575</v>
      </c>
      <c r="G29" s="36">
        <v>0</v>
      </c>
      <c r="H29" s="37">
        <v>1.800745337851575</v>
      </c>
      <c r="I29" s="35">
        <v>0</v>
      </c>
      <c r="J29" s="36">
        <v>0</v>
      </c>
      <c r="K29" s="37">
        <v>0</v>
      </c>
      <c r="L29" s="35">
        <v>2.212545263311123</v>
      </c>
      <c r="M29" s="36">
        <v>0</v>
      </c>
      <c r="N29" s="37">
        <v>2.212545263311123</v>
      </c>
    </row>
    <row r="30" spans="2:14" ht="12.75">
      <c r="B30" s="210" t="s">
        <v>34</v>
      </c>
      <c r="C30" s="35">
        <v>0.5366647261162961</v>
      </c>
      <c r="D30" s="36">
        <v>1.587589700295902</v>
      </c>
      <c r="E30" s="37">
        <v>0.5413560140682152</v>
      </c>
      <c r="F30" s="35">
        <v>0.8563582859552129</v>
      </c>
      <c r="G30" s="36">
        <v>0</v>
      </c>
      <c r="H30" s="37">
        <v>0.8563582859552129</v>
      </c>
      <c r="I30" s="35">
        <v>1.400940914296326</v>
      </c>
      <c r="J30" s="36">
        <v>0</v>
      </c>
      <c r="K30" s="37">
        <v>1.400940914296326</v>
      </c>
      <c r="L30" s="35">
        <v>0.5639442537262715</v>
      </c>
      <c r="M30" s="36">
        <v>1.587589700295902</v>
      </c>
      <c r="N30" s="37">
        <v>0.5681527304106299</v>
      </c>
    </row>
    <row r="31" spans="2:14" ht="12.75">
      <c r="B31" s="210" t="s">
        <v>35</v>
      </c>
      <c r="C31" s="35">
        <v>0.9044154874028834</v>
      </c>
      <c r="D31" s="36">
        <v>0</v>
      </c>
      <c r="E31" s="37">
        <v>0.9044154874028834</v>
      </c>
      <c r="F31" s="35">
        <v>1.18964777257462</v>
      </c>
      <c r="G31" s="36">
        <v>0</v>
      </c>
      <c r="H31" s="37">
        <v>1.18964777257462</v>
      </c>
      <c r="I31" s="35">
        <v>0</v>
      </c>
      <c r="J31" s="36">
        <v>0</v>
      </c>
      <c r="K31" s="37">
        <v>0</v>
      </c>
      <c r="L31" s="35">
        <v>1.1016773715715629</v>
      </c>
      <c r="M31" s="36">
        <v>0</v>
      </c>
      <c r="N31" s="37">
        <v>1.1016773715715629</v>
      </c>
    </row>
    <row r="32" spans="2:14" ht="12.75">
      <c r="B32" s="210" t="s">
        <v>36</v>
      </c>
      <c r="C32" s="35">
        <v>0.4220346552878234</v>
      </c>
      <c r="D32" s="36">
        <v>0</v>
      </c>
      <c r="E32" s="37">
        <v>0.4220346552878234</v>
      </c>
      <c r="F32" s="35">
        <v>1.4712255326286383</v>
      </c>
      <c r="G32" s="36">
        <v>0</v>
      </c>
      <c r="H32" s="37">
        <v>1.4712255326286383</v>
      </c>
      <c r="I32" s="35">
        <v>1.8802395209580838</v>
      </c>
      <c r="J32" s="36">
        <v>0</v>
      </c>
      <c r="K32" s="37">
        <v>1.8802395209580838</v>
      </c>
      <c r="L32" s="35">
        <v>0.7008746637456951</v>
      </c>
      <c r="M32" s="36">
        <v>0</v>
      </c>
      <c r="N32" s="37">
        <v>0.7008746637456951</v>
      </c>
    </row>
    <row r="33" spans="2:14" ht="12.75">
      <c r="B33" s="210" t="s">
        <v>37</v>
      </c>
      <c r="C33" s="35">
        <v>0.8409143138613201</v>
      </c>
      <c r="D33" s="36">
        <v>1.5059938181148023</v>
      </c>
      <c r="E33" s="37">
        <v>0.8535455292086924</v>
      </c>
      <c r="F33" s="35">
        <v>1.3963610099839707</v>
      </c>
      <c r="G33" s="36">
        <v>15.070489844683394</v>
      </c>
      <c r="H33" s="37">
        <v>1.397946998782274</v>
      </c>
      <c r="I33" s="35">
        <v>2.325419220669224</v>
      </c>
      <c r="J33" s="36">
        <v>0</v>
      </c>
      <c r="K33" s="37">
        <v>2.325419220669224</v>
      </c>
      <c r="L33" s="35">
        <v>1.1996928267287255</v>
      </c>
      <c r="M33" s="36">
        <v>1.5899016378033515</v>
      </c>
      <c r="N33" s="37">
        <v>1.2031550278219858</v>
      </c>
    </row>
    <row r="34" spans="2:14" ht="12.75">
      <c r="B34" s="210" t="s">
        <v>184</v>
      </c>
      <c r="C34" s="35">
        <v>0.7676019050750658</v>
      </c>
      <c r="D34" s="36">
        <v>0</v>
      </c>
      <c r="E34" s="37">
        <v>0.7676019050750658</v>
      </c>
      <c r="F34" s="35">
        <v>0.9555609798687174</v>
      </c>
      <c r="G34" s="36">
        <v>0</v>
      </c>
      <c r="H34" s="37">
        <v>0.9555609798687174</v>
      </c>
      <c r="I34" s="35">
        <v>0</v>
      </c>
      <c r="J34" s="36">
        <v>0</v>
      </c>
      <c r="K34" s="37">
        <v>0</v>
      </c>
      <c r="L34" s="35">
        <v>0.847252557078623</v>
      </c>
      <c r="M34" s="36">
        <v>0</v>
      </c>
      <c r="N34" s="37">
        <v>0.847252557078623</v>
      </c>
    </row>
    <row r="35" spans="2:14" ht="12.75">
      <c r="B35" s="210" t="s">
        <v>147</v>
      </c>
      <c r="C35" s="35">
        <v>0.840976760372762</v>
      </c>
      <c r="D35" s="36">
        <v>0</v>
      </c>
      <c r="E35" s="37">
        <v>0.840976760372762</v>
      </c>
      <c r="F35" s="35">
        <v>1.9467411057374961</v>
      </c>
      <c r="G35" s="36">
        <v>0</v>
      </c>
      <c r="H35" s="37">
        <v>1.9467411057374961</v>
      </c>
      <c r="I35" s="35">
        <v>0</v>
      </c>
      <c r="J35" s="36">
        <v>0</v>
      </c>
      <c r="K35" s="37">
        <v>0</v>
      </c>
      <c r="L35" s="35">
        <v>1.2727958361120482</v>
      </c>
      <c r="M35" s="36">
        <v>0</v>
      </c>
      <c r="N35" s="37">
        <v>1.2727958361120482</v>
      </c>
    </row>
    <row r="36" spans="2:14" ht="12.75">
      <c r="B36" s="210" t="s">
        <v>38</v>
      </c>
      <c r="C36" s="35">
        <v>0.4046528908767257</v>
      </c>
      <c r="D36" s="36">
        <v>0</v>
      </c>
      <c r="E36" s="37">
        <v>0.4046528908767257</v>
      </c>
      <c r="F36" s="35">
        <v>0</v>
      </c>
      <c r="G36" s="36">
        <v>0</v>
      </c>
      <c r="H36" s="37">
        <v>0</v>
      </c>
      <c r="I36" s="35">
        <v>0</v>
      </c>
      <c r="J36" s="36">
        <v>0</v>
      </c>
      <c r="K36" s="37">
        <v>0</v>
      </c>
      <c r="L36" s="35">
        <v>0.4046528908767257</v>
      </c>
      <c r="M36" s="36">
        <v>0</v>
      </c>
      <c r="N36" s="37">
        <v>0.4046528908767257</v>
      </c>
    </row>
    <row r="37" spans="2:14" ht="12.75">
      <c r="B37" s="210" t="s">
        <v>39</v>
      </c>
      <c r="C37" s="35">
        <v>0.5278159659729547</v>
      </c>
      <c r="D37" s="36">
        <v>3.3527980652024216</v>
      </c>
      <c r="E37" s="37">
        <v>0.8331054029918249</v>
      </c>
      <c r="F37" s="35">
        <v>0.921233229641822</v>
      </c>
      <c r="G37" s="36">
        <v>3.155384016018972</v>
      </c>
      <c r="H37" s="37">
        <v>1.6696045638014547</v>
      </c>
      <c r="I37" s="35">
        <v>6.174339944307007</v>
      </c>
      <c r="J37" s="36">
        <v>5.63136335419718</v>
      </c>
      <c r="K37" s="37">
        <v>6.037672503376045</v>
      </c>
      <c r="L37" s="35">
        <v>0.9303319843503037</v>
      </c>
      <c r="M37" s="36">
        <v>3.291091338575919</v>
      </c>
      <c r="N37" s="37">
        <v>1.4952437298193826</v>
      </c>
    </row>
    <row r="38" spans="2:14" ht="12.75">
      <c r="B38" s="210" t="s">
        <v>208</v>
      </c>
      <c r="C38" s="35">
        <v>0.7779896818995031</v>
      </c>
      <c r="D38" s="36">
        <v>0</v>
      </c>
      <c r="E38" s="37">
        <v>0.7779896818995031</v>
      </c>
      <c r="F38" s="35">
        <v>0</v>
      </c>
      <c r="G38" s="36">
        <v>0</v>
      </c>
      <c r="H38" s="37">
        <v>0</v>
      </c>
      <c r="I38" s="35">
        <v>0</v>
      </c>
      <c r="J38" s="36">
        <v>0</v>
      </c>
      <c r="K38" s="37">
        <v>0</v>
      </c>
      <c r="L38" s="35">
        <v>0.7779896818995031</v>
      </c>
      <c r="M38" s="36">
        <v>0</v>
      </c>
      <c r="N38" s="37">
        <v>0.7779896818995031</v>
      </c>
    </row>
    <row r="39" spans="2:14" ht="12.75">
      <c r="B39" s="210" t="s">
        <v>148</v>
      </c>
      <c r="C39" s="35">
        <v>0.4841013048693193</v>
      </c>
      <c r="D39" s="36">
        <v>0</v>
      </c>
      <c r="E39" s="37">
        <v>0.4841013048693193</v>
      </c>
      <c r="F39" s="35">
        <v>1.145409063436508</v>
      </c>
      <c r="G39" s="36">
        <v>0</v>
      </c>
      <c r="H39" s="37">
        <v>1.145409063436508</v>
      </c>
      <c r="I39" s="35">
        <v>0</v>
      </c>
      <c r="J39" s="36">
        <v>0</v>
      </c>
      <c r="K39" s="37">
        <v>0</v>
      </c>
      <c r="L39" s="35">
        <v>0.6210166433682994</v>
      </c>
      <c r="M39" s="36">
        <v>0</v>
      </c>
      <c r="N39" s="37">
        <v>0.6210166433682994</v>
      </c>
    </row>
    <row r="40" spans="2:14" ht="12.75">
      <c r="B40" s="210" t="s">
        <v>40</v>
      </c>
      <c r="C40" s="35">
        <v>0.3903821754376573</v>
      </c>
      <c r="D40" s="36">
        <v>0</v>
      </c>
      <c r="E40" s="37">
        <v>0.3903821754376573</v>
      </c>
      <c r="F40" s="35">
        <v>0.8963002322074604</v>
      </c>
      <c r="G40" s="36">
        <v>0</v>
      </c>
      <c r="H40" s="37">
        <v>0.8963002322074604</v>
      </c>
      <c r="I40" s="35">
        <v>0</v>
      </c>
      <c r="J40" s="36">
        <v>0</v>
      </c>
      <c r="K40" s="37">
        <v>0</v>
      </c>
      <c r="L40" s="35">
        <v>0.39095541695826763</v>
      </c>
      <c r="M40" s="36">
        <v>0</v>
      </c>
      <c r="N40" s="37">
        <v>0.39095541695826763</v>
      </c>
    </row>
    <row r="41" spans="2:14" ht="12.75">
      <c r="B41" s="210" t="s">
        <v>41</v>
      </c>
      <c r="C41" s="35">
        <v>0.499893661625215</v>
      </c>
      <c r="D41" s="36">
        <v>0.575288277996035</v>
      </c>
      <c r="E41" s="37">
        <v>0.574162506067798</v>
      </c>
      <c r="F41" s="35">
        <v>0</v>
      </c>
      <c r="G41" s="36">
        <v>0.5225297697557928</v>
      </c>
      <c r="H41" s="37">
        <v>0.5225297697557928</v>
      </c>
      <c r="I41" s="35">
        <v>0</v>
      </c>
      <c r="J41" s="36">
        <v>1.153294003577652</v>
      </c>
      <c r="K41" s="37">
        <v>1.153294003577652</v>
      </c>
      <c r="L41" s="35">
        <v>0.499893661625215</v>
      </c>
      <c r="M41" s="36">
        <v>0.5799509976296416</v>
      </c>
      <c r="N41" s="37">
        <v>0.5788778420824177</v>
      </c>
    </row>
    <row r="42" spans="2:14" ht="12.75">
      <c r="B42" s="210" t="s">
        <v>42</v>
      </c>
      <c r="C42" s="35">
        <v>0.4089140838419798</v>
      </c>
      <c r="D42" s="36">
        <v>0</v>
      </c>
      <c r="E42" s="37">
        <v>0.4089140838419798</v>
      </c>
      <c r="F42" s="35">
        <v>0.6559100808177631</v>
      </c>
      <c r="G42" s="36">
        <v>0</v>
      </c>
      <c r="H42" s="37">
        <v>0.6559100808177631</v>
      </c>
      <c r="I42" s="35">
        <v>0</v>
      </c>
      <c r="J42" s="36">
        <v>0</v>
      </c>
      <c r="K42" s="37">
        <v>0</v>
      </c>
      <c r="L42" s="35">
        <v>0.4109303989043544</v>
      </c>
      <c r="M42" s="36">
        <v>0</v>
      </c>
      <c r="N42" s="37">
        <v>0.4109303989043544</v>
      </c>
    </row>
    <row r="43" spans="2:14" ht="12.75">
      <c r="B43" s="210" t="s">
        <v>43</v>
      </c>
      <c r="C43" s="35">
        <v>2.270909892793008</v>
      </c>
      <c r="D43" s="36">
        <v>0.7278212906127967</v>
      </c>
      <c r="E43" s="37">
        <v>2.170270525652955</v>
      </c>
      <c r="F43" s="35">
        <v>2.9883758223204047</v>
      </c>
      <c r="G43" s="36">
        <v>0.43883941034413354</v>
      </c>
      <c r="H43" s="37">
        <v>2.4918311426844517</v>
      </c>
      <c r="I43" s="35">
        <v>1.2735463208751887</v>
      </c>
      <c r="J43" s="36">
        <v>0</v>
      </c>
      <c r="K43" s="37">
        <v>1.2735463208751887</v>
      </c>
      <c r="L43" s="35">
        <v>2.562532184824994</v>
      </c>
      <c r="M43" s="36">
        <v>0.5026659426038286</v>
      </c>
      <c r="N43" s="37">
        <v>2.2962298652982183</v>
      </c>
    </row>
    <row r="44" spans="2:14" ht="12.75">
      <c r="B44" s="210" t="s">
        <v>44</v>
      </c>
      <c r="C44" s="35">
        <v>0.42240183769542716</v>
      </c>
      <c r="D44" s="36">
        <v>0</v>
      </c>
      <c r="E44" s="37">
        <v>0.42240183769542716</v>
      </c>
      <c r="F44" s="35">
        <v>1.280845569703188</v>
      </c>
      <c r="G44" s="36">
        <v>0</v>
      </c>
      <c r="H44" s="37">
        <v>1.280845569703188</v>
      </c>
      <c r="I44" s="35">
        <v>8.81927973017082</v>
      </c>
      <c r="J44" s="36">
        <v>0</v>
      </c>
      <c r="K44" s="37">
        <v>8.81927973017082</v>
      </c>
      <c r="L44" s="35">
        <v>0.4762458526026712</v>
      </c>
      <c r="M44" s="36">
        <v>0</v>
      </c>
      <c r="N44" s="37">
        <v>0.4762458526026712</v>
      </c>
    </row>
    <row r="45" spans="2:14" ht="12.75">
      <c r="B45" s="210" t="s">
        <v>45</v>
      </c>
      <c r="C45" s="35">
        <v>0.46647796898110405</v>
      </c>
      <c r="D45" s="36">
        <v>0</v>
      </c>
      <c r="E45" s="37">
        <v>0.46647796898110405</v>
      </c>
      <c r="F45" s="35">
        <v>0.6828569204472508</v>
      </c>
      <c r="G45" s="36">
        <v>0</v>
      </c>
      <c r="H45" s="37">
        <v>0.6828569204472508</v>
      </c>
      <c r="I45" s="35">
        <v>0</v>
      </c>
      <c r="J45" s="36">
        <v>0</v>
      </c>
      <c r="K45" s="37">
        <v>0</v>
      </c>
      <c r="L45" s="35">
        <v>0.5788552788766523</v>
      </c>
      <c r="M45" s="36">
        <v>0</v>
      </c>
      <c r="N45" s="37">
        <v>0.5788552788766523</v>
      </c>
    </row>
    <row r="46" spans="2:14" ht="12.75">
      <c r="B46" s="210" t="s">
        <v>46</v>
      </c>
      <c r="C46" s="35">
        <v>0</v>
      </c>
      <c r="D46" s="36">
        <v>1.5359315448549986</v>
      </c>
      <c r="E46" s="37">
        <v>1.5359315448549986</v>
      </c>
      <c r="F46" s="35">
        <v>0</v>
      </c>
      <c r="G46" s="36">
        <v>2.121155217631558</v>
      </c>
      <c r="H46" s="37">
        <v>2.121155217631558</v>
      </c>
      <c r="I46" s="35">
        <v>0</v>
      </c>
      <c r="J46" s="36">
        <v>17.74244583668086</v>
      </c>
      <c r="K46" s="37">
        <v>17.74244583668086</v>
      </c>
      <c r="L46" s="35">
        <v>0</v>
      </c>
      <c r="M46" s="36">
        <v>1.609587887808897</v>
      </c>
      <c r="N46" s="37">
        <v>1.6100796149907888</v>
      </c>
    </row>
    <row r="47" spans="2:14" ht="12.75">
      <c r="B47" s="132" t="s">
        <v>55</v>
      </c>
      <c r="C47" s="281">
        <v>0.5342677098321911</v>
      </c>
      <c r="D47" s="279">
        <v>1.1828275928566288</v>
      </c>
      <c r="E47" s="280">
        <v>0.5696568316654601</v>
      </c>
      <c r="F47" s="281">
        <v>0.9064198887564537</v>
      </c>
      <c r="G47" s="279">
        <v>1.530681216243423</v>
      </c>
      <c r="H47" s="280">
        <v>0.9269154516492203</v>
      </c>
      <c r="I47" s="281">
        <v>1.7651922963579185</v>
      </c>
      <c r="J47" s="279">
        <v>2.0698821110861467</v>
      </c>
      <c r="K47" s="280">
        <v>1.7749301907329038</v>
      </c>
      <c r="L47" s="281">
        <v>0.673964775837294</v>
      </c>
      <c r="M47" s="279">
        <v>1.2693799113871809</v>
      </c>
      <c r="N47" s="280">
        <v>0.7020881977015696</v>
      </c>
    </row>
    <row r="48" spans="2:14" ht="12.75">
      <c r="B48" s="210" t="s">
        <v>47</v>
      </c>
      <c r="C48" s="35">
        <v>0.550924379793641</v>
      </c>
      <c r="D48" s="36">
        <v>0</v>
      </c>
      <c r="E48" s="37">
        <v>0.550924379793641</v>
      </c>
      <c r="F48" s="35">
        <v>0.6989515578726956</v>
      </c>
      <c r="G48" s="36">
        <v>0</v>
      </c>
      <c r="H48" s="37">
        <v>0.6989515578726956</v>
      </c>
      <c r="I48" s="35">
        <v>5.095166063794804</v>
      </c>
      <c r="J48" s="36">
        <v>0</v>
      </c>
      <c r="K48" s="37">
        <v>5.095166063794804</v>
      </c>
      <c r="L48" s="35">
        <v>0.641189560462418</v>
      </c>
      <c r="M48" s="36">
        <v>0</v>
      </c>
      <c r="N48" s="37">
        <v>0.641189560462418</v>
      </c>
    </row>
    <row r="49" spans="2:14" ht="12.75">
      <c r="B49" s="210" t="s">
        <v>48</v>
      </c>
      <c r="C49" s="35">
        <v>0.5301344869587004</v>
      </c>
      <c r="D49" s="36">
        <v>0.7033645865458724</v>
      </c>
      <c r="E49" s="37">
        <v>0.5529157171158653</v>
      </c>
      <c r="F49" s="35">
        <v>0.852920189934596</v>
      </c>
      <c r="G49" s="36">
        <v>0.840542618832371</v>
      </c>
      <c r="H49" s="37">
        <v>0.8508533610477779</v>
      </c>
      <c r="I49" s="35">
        <v>2.0223613380972663</v>
      </c>
      <c r="J49" s="36">
        <v>0.7096967130439867</v>
      </c>
      <c r="K49" s="37">
        <v>1.9621414472488266</v>
      </c>
      <c r="L49" s="35">
        <v>0.6549438013352898</v>
      </c>
      <c r="M49" s="36">
        <v>0.7438926490759188</v>
      </c>
      <c r="N49" s="37">
        <v>0.6671820485441612</v>
      </c>
    </row>
    <row r="50" spans="2:14" ht="12.75">
      <c r="B50" s="210" t="s">
        <v>49</v>
      </c>
      <c r="C50" s="35">
        <v>0.6130449589276998</v>
      </c>
      <c r="D50" s="36">
        <v>0.25427078444520895</v>
      </c>
      <c r="E50" s="37">
        <v>0.5533030854632425</v>
      </c>
      <c r="F50" s="35">
        <v>1.1497252985803075</v>
      </c>
      <c r="G50" s="36">
        <v>0.5880918526259179</v>
      </c>
      <c r="H50" s="37">
        <v>0.9686067779883645</v>
      </c>
      <c r="I50" s="35">
        <v>2.6612981703103227</v>
      </c>
      <c r="J50" s="36">
        <v>0.608656182383163</v>
      </c>
      <c r="K50" s="37">
        <v>1.465410003781965</v>
      </c>
      <c r="L50" s="35">
        <v>1.0169766975232888</v>
      </c>
      <c r="M50" s="36">
        <v>0.5381503768982924</v>
      </c>
      <c r="N50" s="37">
        <v>0.8774377634012132</v>
      </c>
    </row>
    <row r="51" spans="2:14" ht="12.75">
      <c r="B51" s="210" t="s">
        <v>50</v>
      </c>
      <c r="C51" s="35">
        <v>0.5163630110415859</v>
      </c>
      <c r="D51" s="36">
        <v>0.5840260846896951</v>
      </c>
      <c r="E51" s="37">
        <v>0.5280215763416162</v>
      </c>
      <c r="F51" s="35">
        <v>0.9325073115966637</v>
      </c>
      <c r="G51" s="36">
        <v>0.9928301967978852</v>
      </c>
      <c r="H51" s="37">
        <v>0.9400913311687766</v>
      </c>
      <c r="I51" s="35">
        <v>2.431565973729561</v>
      </c>
      <c r="J51" s="36">
        <v>1.35634339717518</v>
      </c>
      <c r="K51" s="37">
        <v>2.232597788044927</v>
      </c>
      <c r="L51" s="35">
        <v>0.7693807925462658</v>
      </c>
      <c r="M51" s="36">
        <v>0.7607741087995563</v>
      </c>
      <c r="N51" s="37">
        <v>0.7680599583115024</v>
      </c>
    </row>
    <row r="52" spans="2:14" ht="12.75">
      <c r="B52" s="210" t="s">
        <v>51</v>
      </c>
      <c r="C52" s="35">
        <v>0.7086200832031196</v>
      </c>
      <c r="D52" s="36">
        <v>1.418257762968923</v>
      </c>
      <c r="E52" s="37">
        <v>0.7886944037260961</v>
      </c>
      <c r="F52" s="35">
        <v>1.1239349619435899</v>
      </c>
      <c r="G52" s="36">
        <v>1.5240686834427006</v>
      </c>
      <c r="H52" s="37">
        <v>1.1887523629491363</v>
      </c>
      <c r="I52" s="35">
        <v>2.255948155246337</v>
      </c>
      <c r="J52" s="36">
        <v>3.1628536190897045</v>
      </c>
      <c r="K52" s="37">
        <v>2.502306854710497</v>
      </c>
      <c r="L52" s="35">
        <v>0.9225588984438354</v>
      </c>
      <c r="M52" s="36">
        <v>1.5710655019186799</v>
      </c>
      <c r="N52" s="37">
        <v>1.0126016417935304</v>
      </c>
    </row>
    <row r="53" spans="2:14" ht="12.75">
      <c r="B53" s="210" t="s">
        <v>52</v>
      </c>
      <c r="C53" s="35">
        <v>0.38682619779890476</v>
      </c>
      <c r="D53" s="36">
        <v>0.3949539811720753</v>
      </c>
      <c r="E53" s="37">
        <v>0.38708144941198297</v>
      </c>
      <c r="F53" s="35">
        <v>0.7568875787739926</v>
      </c>
      <c r="G53" s="36">
        <v>0.656526835143794</v>
      </c>
      <c r="H53" s="37">
        <v>0.7462420263544406</v>
      </c>
      <c r="I53" s="35">
        <v>1.9765888649412913</v>
      </c>
      <c r="J53" s="36">
        <v>0.7217867371104169</v>
      </c>
      <c r="K53" s="37">
        <v>1.5160952539164458</v>
      </c>
      <c r="L53" s="35">
        <v>0.5355753269973141</v>
      </c>
      <c r="M53" s="36">
        <v>0.5896609281088495</v>
      </c>
      <c r="N53" s="37">
        <v>0.539201467593099</v>
      </c>
    </row>
    <row r="54" spans="2:14" ht="12.75">
      <c r="B54" s="132" t="s">
        <v>56</v>
      </c>
      <c r="C54" s="281">
        <v>0.552108071198724</v>
      </c>
      <c r="D54" s="279">
        <v>0.6764844445565662</v>
      </c>
      <c r="E54" s="280">
        <v>0.568750869307242</v>
      </c>
      <c r="F54" s="281">
        <v>0.991806329927248</v>
      </c>
      <c r="G54" s="279">
        <v>0.8365713384052146</v>
      </c>
      <c r="H54" s="280">
        <v>0.9630568511139381</v>
      </c>
      <c r="I54" s="281">
        <v>2.385524419324805</v>
      </c>
      <c r="J54" s="279">
        <v>1.1552636688241298</v>
      </c>
      <c r="K54" s="280">
        <v>1.9996936578856674</v>
      </c>
      <c r="L54" s="281">
        <v>0.809125068196114</v>
      </c>
      <c r="M54" s="279">
        <v>0.7946234327296846</v>
      </c>
      <c r="N54" s="280">
        <v>0.8067383403492889</v>
      </c>
    </row>
    <row r="55" spans="2:14" ht="12.75">
      <c r="B55" s="256" t="s">
        <v>53</v>
      </c>
      <c r="C55" s="288">
        <v>0.6764084045761848</v>
      </c>
      <c r="D55" s="289">
        <v>0.8485041540875645</v>
      </c>
      <c r="E55" s="290">
        <v>0.6771589707534451</v>
      </c>
      <c r="F55" s="288">
        <v>1.1969967245498403</v>
      </c>
      <c r="G55" s="289">
        <v>1.466649456267262</v>
      </c>
      <c r="H55" s="290">
        <v>1.1977026536286652</v>
      </c>
      <c r="I55" s="288">
        <v>7.310547776896103</v>
      </c>
      <c r="J55" s="289">
        <v>0</v>
      </c>
      <c r="K55" s="290">
        <v>7.310547776896103</v>
      </c>
      <c r="L55" s="288">
        <v>1.1678769233936521</v>
      </c>
      <c r="M55" s="289">
        <v>1.4109979318771968</v>
      </c>
      <c r="N55" s="290">
        <v>1.1685371538531293</v>
      </c>
    </row>
    <row r="56" spans="2:14" ht="12.75">
      <c r="B56" s="132" t="s">
        <v>57</v>
      </c>
      <c r="C56" s="281">
        <v>0.6764084045761848</v>
      </c>
      <c r="D56" s="279">
        <v>0.8485041540875645</v>
      </c>
      <c r="E56" s="280">
        <v>0.6771589707534451</v>
      </c>
      <c r="F56" s="281">
        <v>1.1969967245498403</v>
      </c>
      <c r="G56" s="279">
        <v>1.466649456267262</v>
      </c>
      <c r="H56" s="280">
        <v>1.1977026536286652</v>
      </c>
      <c r="I56" s="281">
        <v>7.310547776896103</v>
      </c>
      <c r="J56" s="279">
        <v>0</v>
      </c>
      <c r="K56" s="280">
        <v>7.310547776896103</v>
      </c>
      <c r="L56" s="281">
        <v>1.1678769233936521</v>
      </c>
      <c r="M56" s="279">
        <v>1.4109979318771968</v>
      </c>
      <c r="N56" s="280">
        <v>1.1685371538531293</v>
      </c>
    </row>
    <row r="57" spans="2:14" ht="12.75">
      <c r="B57" s="210"/>
      <c r="C57" s="282"/>
      <c r="D57" s="283"/>
      <c r="E57" s="284"/>
      <c r="F57" s="282"/>
      <c r="G57" s="283"/>
      <c r="H57" s="284"/>
      <c r="I57" s="282"/>
      <c r="J57" s="283"/>
      <c r="K57" s="284"/>
      <c r="L57" s="282"/>
      <c r="M57" s="283"/>
      <c r="N57" s="284"/>
    </row>
    <row r="58" spans="2:14" ht="13.5" thickBot="1">
      <c r="B58" s="134" t="s">
        <v>54</v>
      </c>
      <c r="C58" s="285">
        <v>0.5432853356516552</v>
      </c>
      <c r="D58" s="286">
        <v>0.9311947429586427</v>
      </c>
      <c r="E58" s="287">
        <v>0.5724665450381808</v>
      </c>
      <c r="F58" s="285">
        <v>1.0606465569948282</v>
      </c>
      <c r="G58" s="286">
        <v>0.9736566909786218</v>
      </c>
      <c r="H58" s="287">
        <v>1.0556873633011106</v>
      </c>
      <c r="I58" s="285">
        <v>2.07251910795044</v>
      </c>
      <c r="J58" s="286">
        <v>1.2180466870552853</v>
      </c>
      <c r="K58" s="287">
        <v>1.9055554116856372</v>
      </c>
      <c r="L58" s="285">
        <v>0.8330674728537079</v>
      </c>
      <c r="M58" s="286">
        <v>0.963254546826693</v>
      </c>
      <c r="N58" s="287">
        <v>0.8419106182991365</v>
      </c>
    </row>
    <row r="59" ht="12.75">
      <c r="B59" s="6"/>
    </row>
    <row r="60" spans="2:13" ht="12.75">
      <c r="B60" s="6"/>
      <c r="M60" s="13"/>
    </row>
  </sheetData>
  <sheetProtection/>
  <mergeCells count="5">
    <mergeCell ref="L4:N4"/>
    <mergeCell ref="B4:B5"/>
    <mergeCell ref="C4:E4"/>
    <mergeCell ref="F4:H4"/>
    <mergeCell ref="I4:K4"/>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B2:G7"/>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4.140625" style="0" customWidth="1"/>
    <col min="8" max="8" width="11.8515625" style="0" bestFit="1" customWidth="1"/>
    <col min="9" max="9" width="12.57421875" style="0" customWidth="1"/>
    <col min="10" max="13" width="11.00390625" style="0" customWidth="1"/>
    <col min="14" max="14" width="12.00390625" style="0" customWidth="1"/>
  </cols>
  <sheetData>
    <row r="2" ht="12.75">
      <c r="B2" s="2" t="s">
        <v>102</v>
      </c>
    </row>
    <row r="3" ht="18" thickBot="1">
      <c r="B3" s="7" t="s">
        <v>365</v>
      </c>
    </row>
    <row r="4" spans="2:7" ht="13.5" thickBot="1">
      <c r="B4" s="108" t="s">
        <v>127</v>
      </c>
      <c r="C4" s="43">
        <v>2008</v>
      </c>
      <c r="D4" s="41">
        <v>2009</v>
      </c>
      <c r="E4" s="41">
        <v>2010</v>
      </c>
      <c r="F4" s="41">
        <v>2011</v>
      </c>
      <c r="G4" s="42">
        <v>2012</v>
      </c>
    </row>
    <row r="5" spans="2:7" ht="12.75">
      <c r="B5" s="161" t="s">
        <v>78</v>
      </c>
      <c r="C5" s="162">
        <v>0.7827806568005913</v>
      </c>
      <c r="D5" s="163">
        <v>0.7213723010013496</v>
      </c>
      <c r="E5" s="163">
        <v>0.8712582498494156</v>
      </c>
      <c r="F5" s="163">
        <v>0.8265148520720811</v>
      </c>
      <c r="G5" s="164">
        <v>0.8330674728537081</v>
      </c>
    </row>
    <row r="6" spans="2:7" ht="12.75">
      <c r="B6" s="53" t="s">
        <v>79</v>
      </c>
      <c r="C6" s="83">
        <v>1.0746683127574974</v>
      </c>
      <c r="D6" s="57">
        <v>1.0721768239738376</v>
      </c>
      <c r="E6" s="57">
        <v>1.0588313611385805</v>
      </c>
      <c r="F6" s="57">
        <v>1.1560486942804977</v>
      </c>
      <c r="G6" s="84">
        <v>0.9632545468266926</v>
      </c>
    </row>
    <row r="7" spans="2:7" ht="13.5" thickBot="1">
      <c r="B7" s="143" t="s">
        <v>140</v>
      </c>
      <c r="C7" s="158">
        <v>0.8003841908715945</v>
      </c>
      <c r="D7" s="159">
        <v>0.746208382734882</v>
      </c>
      <c r="E7" s="159">
        <v>0.883770064592564</v>
      </c>
      <c r="F7" s="159">
        <v>0.846257290128658</v>
      </c>
      <c r="G7" s="160">
        <v>0.8419106182991367</v>
      </c>
    </row>
  </sheetData>
  <sheetProtection/>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2:O59"/>
  <sheetViews>
    <sheetView showGridLines="0" zoomScalePageLayoutView="0" workbookViewId="0" topLeftCell="A1">
      <selection activeCell="A1" sqref="A1"/>
    </sheetView>
  </sheetViews>
  <sheetFormatPr defaultColWidth="9.140625" defaultRowHeight="12.75"/>
  <cols>
    <col min="2" max="2" width="42.8515625" style="0" customWidth="1"/>
    <col min="3" max="3" width="11.7109375" style="0" customWidth="1"/>
    <col min="4" max="4" width="12.57421875" style="0" customWidth="1"/>
    <col min="5" max="5" width="11.7109375" style="0" customWidth="1"/>
    <col min="6" max="6" width="11.57421875" style="0" customWidth="1"/>
    <col min="7" max="7" width="13.7109375" style="0" customWidth="1"/>
    <col min="8" max="8" width="12.7109375" style="0" customWidth="1"/>
    <col min="9" max="9" width="11.7109375" style="0" customWidth="1"/>
    <col min="10" max="10" width="11.57421875" style="0" customWidth="1"/>
    <col min="11" max="11" width="13.00390625" style="0" customWidth="1"/>
    <col min="12" max="12" width="9.7109375" style="0" customWidth="1"/>
    <col min="13" max="13" width="10.421875" style="0" customWidth="1"/>
    <col min="14" max="14" width="10.28125" style="0" customWidth="1"/>
    <col min="15" max="15" width="12.8515625" style="0" customWidth="1"/>
  </cols>
  <sheetData>
    <row r="2" spans="1:2" ht="12.75">
      <c r="A2" s="2"/>
      <c r="B2" s="2" t="s">
        <v>108</v>
      </c>
    </row>
    <row r="3" spans="1:2" ht="18" thickBot="1">
      <c r="A3" s="1"/>
      <c r="B3" s="7" t="s">
        <v>366</v>
      </c>
    </row>
    <row r="4" spans="2:15" ht="12.75" customHeight="1" thickBot="1">
      <c r="B4" s="471" t="s">
        <v>1</v>
      </c>
      <c r="C4" s="473" t="s">
        <v>2</v>
      </c>
      <c r="D4" s="474"/>
      <c r="E4" s="474"/>
      <c r="F4" s="474"/>
      <c r="G4" s="475"/>
      <c r="H4" s="473" t="s">
        <v>3</v>
      </c>
      <c r="I4" s="474"/>
      <c r="J4" s="474"/>
      <c r="K4" s="475"/>
      <c r="L4" s="473" t="s">
        <v>4</v>
      </c>
      <c r="M4" s="474"/>
      <c r="N4" s="475"/>
      <c r="O4" s="469" t="s">
        <v>105</v>
      </c>
    </row>
    <row r="5" spans="2:15" ht="27"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0"/>
    </row>
    <row r="6" spans="2:15" ht="12.75">
      <c r="B6" s="209" t="s">
        <v>17</v>
      </c>
      <c r="C6" s="257">
        <v>0</v>
      </c>
      <c r="D6" s="258">
        <v>191650.0000005</v>
      </c>
      <c r="E6" s="258">
        <v>9049.99999999</v>
      </c>
      <c r="F6" s="258">
        <v>0</v>
      </c>
      <c r="G6" s="361">
        <v>200700.00000049</v>
      </c>
      <c r="H6" s="257">
        <v>40725</v>
      </c>
      <c r="I6" s="258">
        <v>27833</v>
      </c>
      <c r="J6" s="258">
        <v>0</v>
      </c>
      <c r="K6" s="361">
        <v>68558</v>
      </c>
      <c r="L6" s="257">
        <v>0</v>
      </c>
      <c r="M6" s="258">
        <v>0</v>
      </c>
      <c r="N6" s="259">
        <v>0</v>
      </c>
      <c r="O6" s="260">
        <v>269258.00000049</v>
      </c>
    </row>
    <row r="7" spans="2:15" ht="12.75">
      <c r="B7" s="210" t="s">
        <v>18</v>
      </c>
      <c r="C7" s="196">
        <v>0</v>
      </c>
      <c r="D7" s="197">
        <v>5183</v>
      </c>
      <c r="E7" s="197">
        <v>127193.26729577001</v>
      </c>
      <c r="F7" s="197">
        <v>385635.418428</v>
      </c>
      <c r="G7" s="362">
        <v>518011.68572377</v>
      </c>
      <c r="H7" s="196">
        <v>380784.57234018</v>
      </c>
      <c r="I7" s="197">
        <v>122198.74193551001</v>
      </c>
      <c r="J7" s="197">
        <v>13331</v>
      </c>
      <c r="K7" s="362">
        <v>516314.31427569</v>
      </c>
      <c r="L7" s="196">
        <v>0</v>
      </c>
      <c r="M7" s="197">
        <v>129367</v>
      </c>
      <c r="N7" s="198">
        <v>129367</v>
      </c>
      <c r="O7" s="199">
        <v>1163692.99999946</v>
      </c>
    </row>
    <row r="8" spans="2:15" ht="12.75">
      <c r="B8" s="210" t="s">
        <v>144</v>
      </c>
      <c r="C8" s="196">
        <v>0</v>
      </c>
      <c r="D8" s="197">
        <v>404191.99999981</v>
      </c>
      <c r="E8" s="197">
        <v>128464.625</v>
      </c>
      <c r="F8" s="197">
        <v>64125.50000001</v>
      </c>
      <c r="G8" s="362">
        <v>596782.12499982</v>
      </c>
      <c r="H8" s="196">
        <v>48967.87500002</v>
      </c>
      <c r="I8" s="197">
        <v>0</v>
      </c>
      <c r="J8" s="197">
        <v>0</v>
      </c>
      <c r="K8" s="362">
        <v>48967.87500002</v>
      </c>
      <c r="L8" s="196">
        <v>0</v>
      </c>
      <c r="M8" s="197">
        <v>0</v>
      </c>
      <c r="N8" s="198">
        <v>0</v>
      </c>
      <c r="O8" s="199">
        <v>645749.99999984</v>
      </c>
    </row>
    <row r="9" spans="2:15" ht="12.75">
      <c r="B9" s="210" t="s">
        <v>145</v>
      </c>
      <c r="C9" s="196">
        <v>0</v>
      </c>
      <c r="D9" s="197">
        <v>178526.99999995998</v>
      </c>
      <c r="E9" s="197">
        <v>43018.66666666001</v>
      </c>
      <c r="F9" s="197">
        <v>39057</v>
      </c>
      <c r="G9" s="362">
        <v>260602.66666662</v>
      </c>
      <c r="H9" s="196">
        <v>4008.33333333</v>
      </c>
      <c r="I9" s="197">
        <v>0</v>
      </c>
      <c r="J9" s="197">
        <v>0</v>
      </c>
      <c r="K9" s="362">
        <v>4008.33333333</v>
      </c>
      <c r="L9" s="196">
        <v>0</v>
      </c>
      <c r="M9" s="197">
        <v>0</v>
      </c>
      <c r="N9" s="198">
        <v>0</v>
      </c>
      <c r="O9" s="199">
        <v>264610.99999995</v>
      </c>
    </row>
    <row r="10" spans="2:15" ht="12.75">
      <c r="B10" s="210" t="s">
        <v>19</v>
      </c>
      <c r="C10" s="196">
        <v>30952</v>
      </c>
      <c r="D10" s="197">
        <v>68841798.99999735</v>
      </c>
      <c r="E10" s="197">
        <v>12297053.539460339</v>
      </c>
      <c r="F10" s="197">
        <v>65068814.511965916</v>
      </c>
      <c r="G10" s="362">
        <v>146238619.0514236</v>
      </c>
      <c r="H10" s="196">
        <v>138206035.8638023</v>
      </c>
      <c r="I10" s="197">
        <v>70967739.08492915</v>
      </c>
      <c r="J10" s="197">
        <v>15157233.999988</v>
      </c>
      <c r="K10" s="362">
        <v>224331008.94871947</v>
      </c>
      <c r="L10" s="196">
        <v>0</v>
      </c>
      <c r="M10" s="197">
        <v>736599.0000006</v>
      </c>
      <c r="N10" s="198">
        <v>736599.0000006</v>
      </c>
      <c r="O10" s="199">
        <v>371306227.0001437</v>
      </c>
    </row>
    <row r="11" spans="2:15" ht="12.75">
      <c r="B11" s="210" t="s">
        <v>20</v>
      </c>
      <c r="C11" s="196">
        <v>0</v>
      </c>
      <c r="D11" s="197">
        <v>2903847.9999997998</v>
      </c>
      <c r="E11" s="197">
        <v>2807140.361111369</v>
      </c>
      <c r="F11" s="197">
        <v>4598123.73990223</v>
      </c>
      <c r="G11" s="362">
        <v>10309112.1010134</v>
      </c>
      <c r="H11" s="196">
        <v>2592890.516550421</v>
      </c>
      <c r="I11" s="197">
        <v>2619217.38243379</v>
      </c>
      <c r="J11" s="197">
        <v>131583.00000009</v>
      </c>
      <c r="K11" s="362">
        <v>5343690.898984301</v>
      </c>
      <c r="L11" s="196">
        <v>12928</v>
      </c>
      <c r="M11" s="197">
        <v>132865</v>
      </c>
      <c r="N11" s="198">
        <v>145793</v>
      </c>
      <c r="O11" s="199">
        <v>15798595.999997701</v>
      </c>
    </row>
    <row r="12" spans="2:15" ht="12.75">
      <c r="B12" s="210" t="s">
        <v>176</v>
      </c>
      <c r="C12" s="196">
        <v>0</v>
      </c>
      <c r="D12" s="197">
        <v>956537</v>
      </c>
      <c r="E12" s="197">
        <v>174542.866667</v>
      </c>
      <c r="F12" s="197">
        <v>189744.13333327998</v>
      </c>
      <c r="G12" s="362">
        <v>1320824.00000028</v>
      </c>
      <c r="H12" s="196">
        <v>0</v>
      </c>
      <c r="I12" s="197">
        <v>0</v>
      </c>
      <c r="J12" s="197">
        <v>0</v>
      </c>
      <c r="K12" s="362">
        <v>0</v>
      </c>
      <c r="L12" s="196">
        <v>677</v>
      </c>
      <c r="M12" s="197">
        <v>506</v>
      </c>
      <c r="N12" s="198">
        <v>1183</v>
      </c>
      <c r="O12" s="199">
        <v>1322007.00000028</v>
      </c>
    </row>
    <row r="13" spans="2:15" ht="12.75">
      <c r="B13" s="210" t="s">
        <v>21</v>
      </c>
      <c r="C13" s="196">
        <v>95459</v>
      </c>
      <c r="D13" s="197">
        <v>5578384.999995499</v>
      </c>
      <c r="E13" s="197">
        <v>10996914.27572515</v>
      </c>
      <c r="F13" s="197">
        <v>13822313.032337032</v>
      </c>
      <c r="G13" s="362">
        <v>30493071.30805768</v>
      </c>
      <c r="H13" s="196">
        <v>21879590.972487215</v>
      </c>
      <c r="I13" s="197">
        <v>27367634.719419483</v>
      </c>
      <c r="J13" s="197">
        <v>12163036.0000026</v>
      </c>
      <c r="K13" s="362">
        <v>61410261.6919093</v>
      </c>
      <c r="L13" s="196">
        <v>231783.99999996</v>
      </c>
      <c r="M13" s="197">
        <v>3396619</v>
      </c>
      <c r="N13" s="198">
        <v>3628402.99999996</v>
      </c>
      <c r="O13" s="199">
        <v>95531735.99996693</v>
      </c>
    </row>
    <row r="14" spans="2:15" ht="12.75">
      <c r="B14" s="210" t="s">
        <v>22</v>
      </c>
      <c r="C14" s="196">
        <v>0</v>
      </c>
      <c r="D14" s="197">
        <v>19192659.000011597</v>
      </c>
      <c r="E14" s="197">
        <v>8023897.54091968</v>
      </c>
      <c r="F14" s="197">
        <v>10954160.51598508</v>
      </c>
      <c r="G14" s="362">
        <v>38170717.056916356</v>
      </c>
      <c r="H14" s="196">
        <v>6156447.047934039</v>
      </c>
      <c r="I14" s="197">
        <v>2932281.8951612</v>
      </c>
      <c r="J14" s="197">
        <v>446887.00000019</v>
      </c>
      <c r="K14" s="362">
        <v>9535615.943095429</v>
      </c>
      <c r="L14" s="196">
        <v>868505.99999991</v>
      </c>
      <c r="M14" s="197">
        <v>59678</v>
      </c>
      <c r="N14" s="198">
        <v>928183.99999991</v>
      </c>
      <c r="O14" s="199">
        <v>48634517.0000117</v>
      </c>
    </row>
    <row r="15" spans="2:15" ht="12.75">
      <c r="B15" s="210" t="s">
        <v>146</v>
      </c>
      <c r="C15" s="196">
        <v>56035</v>
      </c>
      <c r="D15" s="197">
        <v>152814702.999901</v>
      </c>
      <c r="E15" s="197">
        <v>57238048.815996066</v>
      </c>
      <c r="F15" s="197">
        <v>315388497.20313567</v>
      </c>
      <c r="G15" s="362">
        <v>525497284.0190327</v>
      </c>
      <c r="H15" s="196">
        <v>151894954.8554512</v>
      </c>
      <c r="I15" s="197">
        <v>22981573.12564152</v>
      </c>
      <c r="J15" s="197">
        <v>9509537.00000352</v>
      </c>
      <c r="K15" s="362">
        <v>184386064.98109624</v>
      </c>
      <c r="L15" s="196">
        <v>53615.99999999001</v>
      </c>
      <c r="M15" s="197">
        <v>1697042.0000016002</v>
      </c>
      <c r="N15" s="198">
        <v>1750658.0000015902</v>
      </c>
      <c r="O15" s="199">
        <v>711634007.0001305</v>
      </c>
    </row>
    <row r="16" spans="2:15" ht="12.75">
      <c r="B16" s="210" t="s">
        <v>23</v>
      </c>
      <c r="C16" s="196">
        <v>0</v>
      </c>
      <c r="D16" s="197">
        <v>4099734.000003</v>
      </c>
      <c r="E16" s="197">
        <v>381648.5333333001</v>
      </c>
      <c r="F16" s="197">
        <v>444040.06666668</v>
      </c>
      <c r="G16" s="362">
        <v>4925422.60000298</v>
      </c>
      <c r="H16" s="196">
        <v>22073.4</v>
      </c>
      <c r="I16" s="197">
        <v>0</v>
      </c>
      <c r="J16" s="197">
        <v>0</v>
      </c>
      <c r="K16" s="362">
        <v>22073.4</v>
      </c>
      <c r="L16" s="196">
        <v>0</v>
      </c>
      <c r="M16" s="197">
        <v>0</v>
      </c>
      <c r="N16" s="198">
        <v>0</v>
      </c>
      <c r="O16" s="199">
        <v>4947496.00000298</v>
      </c>
    </row>
    <row r="17" spans="2:15" ht="12.75">
      <c r="B17" s="210" t="s">
        <v>24</v>
      </c>
      <c r="C17" s="196">
        <v>10109</v>
      </c>
      <c r="D17" s="197">
        <v>216675130.00005323</v>
      </c>
      <c r="E17" s="197">
        <v>37983331.62675408</v>
      </c>
      <c r="F17" s="197">
        <v>186439265.0757406</v>
      </c>
      <c r="G17" s="362">
        <v>441107835.7025479</v>
      </c>
      <c r="H17" s="196">
        <v>57092362.055674165</v>
      </c>
      <c r="I17" s="197">
        <v>9684483.241611341</v>
      </c>
      <c r="J17" s="197">
        <v>15088289.999983</v>
      </c>
      <c r="K17" s="362">
        <v>81865135.29726851</v>
      </c>
      <c r="L17" s="196">
        <v>40274</v>
      </c>
      <c r="M17" s="197">
        <v>6891602.0000032</v>
      </c>
      <c r="N17" s="198">
        <v>6931876.0000032</v>
      </c>
      <c r="O17" s="199">
        <v>529904846.9998197</v>
      </c>
    </row>
    <row r="18" spans="2:15" ht="12.75">
      <c r="B18" s="210" t="s">
        <v>25</v>
      </c>
      <c r="C18" s="196">
        <v>69000</v>
      </c>
      <c r="D18" s="197">
        <v>9066400.00000876</v>
      </c>
      <c r="E18" s="197">
        <v>12059878.415744</v>
      </c>
      <c r="F18" s="197">
        <v>8109912.636206101</v>
      </c>
      <c r="G18" s="362">
        <v>29305191.051958863</v>
      </c>
      <c r="H18" s="196">
        <v>3336433.2167180004</v>
      </c>
      <c r="I18" s="197">
        <v>1455487.73134342</v>
      </c>
      <c r="J18" s="197">
        <v>73249.00000003999</v>
      </c>
      <c r="K18" s="362">
        <v>4865169.948061461</v>
      </c>
      <c r="L18" s="196">
        <v>100</v>
      </c>
      <c r="M18" s="197">
        <v>3552909.0000044</v>
      </c>
      <c r="N18" s="198">
        <v>3553009.0000044</v>
      </c>
      <c r="O18" s="199">
        <v>37723370.00002472</v>
      </c>
    </row>
    <row r="19" spans="2:15" ht="12.75">
      <c r="B19" s="210" t="s">
        <v>26</v>
      </c>
      <c r="C19" s="196">
        <v>0</v>
      </c>
      <c r="D19" s="197">
        <v>17823802.00000155</v>
      </c>
      <c r="E19" s="197">
        <v>9871113.106093602</v>
      </c>
      <c r="F19" s="197">
        <v>35992948.13185733</v>
      </c>
      <c r="G19" s="362">
        <v>63687863.23795248</v>
      </c>
      <c r="H19" s="196">
        <v>10897255.3834727</v>
      </c>
      <c r="I19" s="197">
        <v>8802211.37857964</v>
      </c>
      <c r="J19" s="197">
        <v>3027711.0000041</v>
      </c>
      <c r="K19" s="362">
        <v>22727177.762056444</v>
      </c>
      <c r="L19" s="196">
        <v>42812.00000003</v>
      </c>
      <c r="M19" s="197">
        <v>949052.9999996</v>
      </c>
      <c r="N19" s="198">
        <v>991864.99999963</v>
      </c>
      <c r="O19" s="199">
        <v>87406906.00000855</v>
      </c>
    </row>
    <row r="20" spans="2:15" ht="12.75">
      <c r="B20" s="210" t="s">
        <v>27</v>
      </c>
      <c r="C20" s="196">
        <v>110546</v>
      </c>
      <c r="D20" s="197">
        <v>24873858.999999028</v>
      </c>
      <c r="E20" s="197">
        <v>8594196.59771903</v>
      </c>
      <c r="F20" s="197">
        <v>56692387.33541863</v>
      </c>
      <c r="G20" s="362">
        <v>90270988.93313669</v>
      </c>
      <c r="H20" s="196">
        <v>67397798.66127622</v>
      </c>
      <c r="I20" s="197">
        <v>63086599.40571312</v>
      </c>
      <c r="J20" s="197">
        <v>9938071.99999244</v>
      </c>
      <c r="K20" s="362">
        <v>140422470.06698176</v>
      </c>
      <c r="L20" s="196">
        <v>211270.9999997</v>
      </c>
      <c r="M20" s="197">
        <v>6166955.000004</v>
      </c>
      <c r="N20" s="198">
        <v>6378226.0000037</v>
      </c>
      <c r="O20" s="199">
        <v>237071685.00012216</v>
      </c>
    </row>
    <row r="21" spans="2:15" ht="12.75">
      <c r="B21" s="210" t="s">
        <v>28</v>
      </c>
      <c r="C21" s="196">
        <v>0</v>
      </c>
      <c r="D21" s="197">
        <v>16006861.999977542</v>
      </c>
      <c r="E21" s="197">
        <v>7428968.09341846</v>
      </c>
      <c r="F21" s="197">
        <v>18484321.098982703</v>
      </c>
      <c r="G21" s="362">
        <v>41920151.1923787</v>
      </c>
      <c r="H21" s="196">
        <v>7409481.49727995</v>
      </c>
      <c r="I21" s="197">
        <v>9595308.3103081</v>
      </c>
      <c r="J21" s="197">
        <v>884498</v>
      </c>
      <c r="K21" s="362">
        <v>17889287.807588052</v>
      </c>
      <c r="L21" s="196">
        <v>13904</v>
      </c>
      <c r="M21" s="197">
        <v>6663</v>
      </c>
      <c r="N21" s="198">
        <v>20567</v>
      </c>
      <c r="O21" s="199">
        <v>59830005.99996675</v>
      </c>
    </row>
    <row r="22" spans="2:15" ht="12.75">
      <c r="B22" s="210" t="s">
        <v>29</v>
      </c>
      <c r="C22" s="196">
        <v>0</v>
      </c>
      <c r="D22" s="197">
        <v>27321015.999992505</v>
      </c>
      <c r="E22" s="197">
        <v>1119154.8601474399</v>
      </c>
      <c r="F22" s="197">
        <v>8411571.698950902</v>
      </c>
      <c r="G22" s="362">
        <v>36851742.559090845</v>
      </c>
      <c r="H22" s="196">
        <v>1082771.3075665</v>
      </c>
      <c r="I22" s="197">
        <v>28386.133333370002</v>
      </c>
      <c r="J22" s="197">
        <v>66291</v>
      </c>
      <c r="K22" s="362">
        <v>1177448.4408998701</v>
      </c>
      <c r="L22" s="196">
        <v>0</v>
      </c>
      <c r="M22" s="197">
        <v>20066</v>
      </c>
      <c r="N22" s="198">
        <v>20066</v>
      </c>
      <c r="O22" s="199">
        <v>38049256.99999072</v>
      </c>
    </row>
    <row r="23" spans="2:15" ht="12.75">
      <c r="B23" s="210" t="s">
        <v>30</v>
      </c>
      <c r="C23" s="196">
        <v>781108</v>
      </c>
      <c r="D23" s="197">
        <v>69659531.00002842</v>
      </c>
      <c r="E23" s="197">
        <v>49868217.53347248</v>
      </c>
      <c r="F23" s="197">
        <v>14474370.757150717</v>
      </c>
      <c r="G23" s="362">
        <v>134783227.29065162</v>
      </c>
      <c r="H23" s="196">
        <v>17534687.311689463</v>
      </c>
      <c r="I23" s="197">
        <v>6555524.397733999</v>
      </c>
      <c r="J23" s="197">
        <v>4511725.99999875</v>
      </c>
      <c r="K23" s="362">
        <v>28601937.70942221</v>
      </c>
      <c r="L23" s="196">
        <v>1715942</v>
      </c>
      <c r="M23" s="197">
        <v>7962757.000004901</v>
      </c>
      <c r="N23" s="198">
        <v>9678699.0000049</v>
      </c>
      <c r="O23" s="199">
        <v>173063864.0000787</v>
      </c>
    </row>
    <row r="24" spans="2:15" ht="12.75">
      <c r="B24" s="210" t="s">
        <v>31</v>
      </c>
      <c r="C24" s="196">
        <v>0</v>
      </c>
      <c r="D24" s="197">
        <v>3461604.0000081</v>
      </c>
      <c r="E24" s="197">
        <v>1235756.7551475998</v>
      </c>
      <c r="F24" s="197">
        <v>5484214.67095362</v>
      </c>
      <c r="G24" s="362">
        <v>10181575.426109321</v>
      </c>
      <c r="H24" s="196">
        <v>1077682.86210212</v>
      </c>
      <c r="I24" s="197">
        <v>817055.7117946</v>
      </c>
      <c r="J24" s="197">
        <v>116614.99999993999</v>
      </c>
      <c r="K24" s="362">
        <v>2011353.57389666</v>
      </c>
      <c r="L24" s="196">
        <v>2038</v>
      </c>
      <c r="M24" s="197">
        <v>72557</v>
      </c>
      <c r="N24" s="198">
        <v>74595</v>
      </c>
      <c r="O24" s="199">
        <v>12267524.000005981</v>
      </c>
    </row>
    <row r="25" spans="2:15" ht="12.75">
      <c r="B25" s="210" t="s">
        <v>32</v>
      </c>
      <c r="C25" s="196">
        <v>0</v>
      </c>
      <c r="D25" s="197">
        <v>689867.0000024</v>
      </c>
      <c r="E25" s="197">
        <v>66109.7142858</v>
      </c>
      <c r="F25" s="197">
        <v>26667.2857143</v>
      </c>
      <c r="G25" s="362">
        <v>782644.0000025</v>
      </c>
      <c r="H25" s="196">
        <v>0</v>
      </c>
      <c r="I25" s="197">
        <v>0</v>
      </c>
      <c r="J25" s="197">
        <v>0</v>
      </c>
      <c r="K25" s="362">
        <v>0</v>
      </c>
      <c r="L25" s="196">
        <v>0</v>
      </c>
      <c r="M25" s="197">
        <v>0</v>
      </c>
      <c r="N25" s="198">
        <v>0</v>
      </c>
      <c r="O25" s="199">
        <v>782644.0000025</v>
      </c>
    </row>
    <row r="26" spans="2:15" ht="12.75">
      <c r="B26" s="210" t="s">
        <v>33</v>
      </c>
      <c r="C26" s="196">
        <v>0</v>
      </c>
      <c r="D26" s="197">
        <v>0</v>
      </c>
      <c r="E26" s="197">
        <v>4128</v>
      </c>
      <c r="F26" s="197">
        <v>514721.0000002</v>
      </c>
      <c r="G26" s="362">
        <v>518849.0000002</v>
      </c>
      <c r="H26" s="196">
        <v>4083</v>
      </c>
      <c r="I26" s="197">
        <v>0</v>
      </c>
      <c r="J26" s="197">
        <v>0</v>
      </c>
      <c r="K26" s="362">
        <v>4083</v>
      </c>
      <c r="L26" s="196">
        <v>0</v>
      </c>
      <c r="M26" s="197">
        <v>0</v>
      </c>
      <c r="N26" s="198">
        <v>0</v>
      </c>
      <c r="O26" s="199">
        <v>522932.0000002</v>
      </c>
    </row>
    <row r="27" spans="2:15" ht="12.75">
      <c r="B27" s="210" t="s">
        <v>181</v>
      </c>
      <c r="C27" s="196">
        <v>0</v>
      </c>
      <c r="D27" s="197">
        <v>17346</v>
      </c>
      <c r="E27" s="197">
        <v>0</v>
      </c>
      <c r="F27" s="197">
        <v>0</v>
      </c>
      <c r="G27" s="362">
        <v>17346</v>
      </c>
      <c r="H27" s="196">
        <v>0</v>
      </c>
      <c r="I27" s="197">
        <v>0</v>
      </c>
      <c r="J27" s="197">
        <v>0</v>
      </c>
      <c r="K27" s="362">
        <v>0</v>
      </c>
      <c r="L27" s="196">
        <v>0</v>
      </c>
      <c r="M27" s="197">
        <v>0</v>
      </c>
      <c r="N27" s="198">
        <v>0</v>
      </c>
      <c r="O27" s="199">
        <v>17346</v>
      </c>
    </row>
    <row r="28" spans="2:15" ht="12.75">
      <c r="B28" s="210" t="s">
        <v>207</v>
      </c>
      <c r="C28" s="196">
        <v>0</v>
      </c>
      <c r="D28" s="197">
        <v>63370</v>
      </c>
      <c r="E28" s="197">
        <v>0</v>
      </c>
      <c r="F28" s="197">
        <v>17498</v>
      </c>
      <c r="G28" s="362">
        <v>80868</v>
      </c>
      <c r="H28" s="196">
        <v>0</v>
      </c>
      <c r="I28" s="197">
        <v>0</v>
      </c>
      <c r="J28" s="197">
        <v>0</v>
      </c>
      <c r="K28" s="362">
        <v>0</v>
      </c>
      <c r="L28" s="196">
        <v>0</v>
      </c>
      <c r="M28" s="197">
        <v>0</v>
      </c>
      <c r="N28" s="198">
        <v>0</v>
      </c>
      <c r="O28" s="199">
        <v>80868</v>
      </c>
    </row>
    <row r="29" spans="2:15" ht="12.75">
      <c r="B29" s="210" t="s">
        <v>177</v>
      </c>
      <c r="C29" s="196">
        <v>0</v>
      </c>
      <c r="D29" s="197">
        <v>525</v>
      </c>
      <c r="E29" s="197">
        <v>6543</v>
      </c>
      <c r="F29" s="197">
        <v>0</v>
      </c>
      <c r="G29" s="362">
        <v>7068</v>
      </c>
      <c r="H29" s="196">
        <v>0</v>
      </c>
      <c r="I29" s="197">
        <v>3151</v>
      </c>
      <c r="J29" s="197">
        <v>0</v>
      </c>
      <c r="K29" s="362">
        <v>3151</v>
      </c>
      <c r="L29" s="196">
        <v>0</v>
      </c>
      <c r="M29" s="197">
        <v>0</v>
      </c>
      <c r="N29" s="198">
        <v>0</v>
      </c>
      <c r="O29" s="199">
        <v>10219</v>
      </c>
    </row>
    <row r="30" spans="2:15" ht="12.75">
      <c r="B30" s="210" t="s">
        <v>34</v>
      </c>
      <c r="C30" s="196">
        <v>0</v>
      </c>
      <c r="D30" s="197">
        <v>5576415.999995491</v>
      </c>
      <c r="E30" s="197">
        <v>1284301.80935765</v>
      </c>
      <c r="F30" s="197">
        <v>1630396.06588826</v>
      </c>
      <c r="G30" s="362">
        <v>8491113.8752414</v>
      </c>
      <c r="H30" s="196">
        <v>537110.31079736</v>
      </c>
      <c r="I30" s="197">
        <v>143529.81395316</v>
      </c>
      <c r="J30" s="197">
        <v>15486</v>
      </c>
      <c r="K30" s="362">
        <v>696126.12475052</v>
      </c>
      <c r="L30" s="196">
        <v>0</v>
      </c>
      <c r="M30" s="197">
        <v>32309</v>
      </c>
      <c r="N30" s="198">
        <v>32309</v>
      </c>
      <c r="O30" s="199">
        <v>9219548.99999192</v>
      </c>
    </row>
    <row r="31" spans="2:15" ht="12.75">
      <c r="B31" s="210" t="s">
        <v>35</v>
      </c>
      <c r="C31" s="196">
        <v>0</v>
      </c>
      <c r="D31" s="197">
        <v>19392</v>
      </c>
      <c r="E31" s="197">
        <v>7245.75</v>
      </c>
      <c r="F31" s="197">
        <v>10319.823529412</v>
      </c>
      <c r="G31" s="362">
        <v>36957.573529412</v>
      </c>
      <c r="H31" s="196">
        <v>11854.426470582</v>
      </c>
      <c r="I31" s="197">
        <v>36963.00000001</v>
      </c>
      <c r="J31" s="197">
        <v>34055</v>
      </c>
      <c r="K31" s="362">
        <v>82872.426470592</v>
      </c>
      <c r="L31" s="196">
        <v>0</v>
      </c>
      <c r="M31" s="197">
        <v>0</v>
      </c>
      <c r="N31" s="198">
        <v>0</v>
      </c>
      <c r="O31" s="199">
        <v>119830.000000004</v>
      </c>
    </row>
    <row r="32" spans="2:15" ht="12.75">
      <c r="B32" s="210" t="s">
        <v>36</v>
      </c>
      <c r="C32" s="196">
        <v>0</v>
      </c>
      <c r="D32" s="197">
        <v>53054.00000005</v>
      </c>
      <c r="E32" s="197">
        <v>41625.4285714</v>
      </c>
      <c r="F32" s="197">
        <v>0</v>
      </c>
      <c r="G32" s="362">
        <v>94679.42857145</v>
      </c>
      <c r="H32" s="196">
        <v>6937.57142856</v>
      </c>
      <c r="I32" s="197">
        <v>0</v>
      </c>
      <c r="J32" s="197">
        <v>13527</v>
      </c>
      <c r="K32" s="362">
        <v>20464.57142856</v>
      </c>
      <c r="L32" s="196">
        <v>0</v>
      </c>
      <c r="M32" s="197">
        <v>9018</v>
      </c>
      <c r="N32" s="198">
        <v>9018</v>
      </c>
      <c r="O32" s="199">
        <v>124162.00000001</v>
      </c>
    </row>
    <row r="33" spans="2:15" ht="12.75">
      <c r="B33" s="210" t="s">
        <v>37</v>
      </c>
      <c r="C33" s="196">
        <v>241041</v>
      </c>
      <c r="D33" s="197">
        <v>2782220.00000404</v>
      </c>
      <c r="E33" s="197">
        <v>2416475.1756262006</v>
      </c>
      <c r="F33" s="197">
        <v>1640704.5132841098</v>
      </c>
      <c r="G33" s="362">
        <v>7080440.68891435</v>
      </c>
      <c r="H33" s="196">
        <v>3397596.2711180197</v>
      </c>
      <c r="I33" s="197">
        <v>3107682.0399728804</v>
      </c>
      <c r="J33" s="197">
        <v>711194.9999995299</v>
      </c>
      <c r="K33" s="362">
        <v>7216473.311090429</v>
      </c>
      <c r="L33" s="196">
        <v>44219</v>
      </c>
      <c r="M33" s="197">
        <v>908923.9999999</v>
      </c>
      <c r="N33" s="198">
        <v>953142.9999999</v>
      </c>
      <c r="O33" s="199">
        <v>15250057.00000468</v>
      </c>
    </row>
    <row r="34" spans="2:15" ht="12.75">
      <c r="B34" s="210" t="s">
        <v>184</v>
      </c>
      <c r="C34" s="196">
        <v>0</v>
      </c>
      <c r="D34" s="197">
        <v>66511.00000003</v>
      </c>
      <c r="E34" s="197">
        <v>186333.08108160002</v>
      </c>
      <c r="F34" s="197">
        <v>16128.72972972</v>
      </c>
      <c r="G34" s="362">
        <v>268972.81081135</v>
      </c>
      <c r="H34" s="196">
        <v>28523.189189179997</v>
      </c>
      <c r="I34" s="197">
        <v>96942</v>
      </c>
      <c r="J34" s="197">
        <v>72339</v>
      </c>
      <c r="K34" s="362">
        <v>197804.18918918</v>
      </c>
      <c r="L34" s="196">
        <v>0</v>
      </c>
      <c r="M34" s="197">
        <v>0</v>
      </c>
      <c r="N34" s="198">
        <v>0</v>
      </c>
      <c r="O34" s="199">
        <v>466777.00000053</v>
      </c>
    </row>
    <row r="35" spans="2:15" ht="12.75">
      <c r="B35" s="210" t="s">
        <v>147</v>
      </c>
      <c r="C35" s="196">
        <v>0</v>
      </c>
      <c r="D35" s="197">
        <v>0</v>
      </c>
      <c r="E35" s="197">
        <v>21575</v>
      </c>
      <c r="F35" s="197">
        <v>4286</v>
      </c>
      <c r="G35" s="362">
        <v>25861</v>
      </c>
      <c r="H35" s="196">
        <v>9188</v>
      </c>
      <c r="I35" s="197">
        <v>6448</v>
      </c>
      <c r="J35" s="197">
        <v>934</v>
      </c>
      <c r="K35" s="362">
        <v>16570</v>
      </c>
      <c r="L35" s="196">
        <v>0</v>
      </c>
      <c r="M35" s="197">
        <v>0</v>
      </c>
      <c r="N35" s="198">
        <v>0</v>
      </c>
      <c r="O35" s="199">
        <v>42431</v>
      </c>
    </row>
    <row r="36" spans="2:15" ht="12.75">
      <c r="B36" s="210" t="s">
        <v>38</v>
      </c>
      <c r="C36" s="196">
        <v>0</v>
      </c>
      <c r="D36" s="197">
        <v>326988.99999992</v>
      </c>
      <c r="E36" s="197">
        <v>0</v>
      </c>
      <c r="F36" s="197">
        <v>30982</v>
      </c>
      <c r="G36" s="362">
        <v>357970.99999992</v>
      </c>
      <c r="H36" s="196">
        <v>0</v>
      </c>
      <c r="I36" s="197">
        <v>0</v>
      </c>
      <c r="J36" s="197">
        <v>0</v>
      </c>
      <c r="K36" s="362">
        <v>0</v>
      </c>
      <c r="L36" s="196">
        <v>0</v>
      </c>
      <c r="M36" s="197">
        <v>0</v>
      </c>
      <c r="N36" s="198">
        <v>0</v>
      </c>
      <c r="O36" s="199">
        <v>357970.99999992</v>
      </c>
    </row>
    <row r="37" spans="2:15" ht="12.75">
      <c r="B37" s="210" t="s">
        <v>39</v>
      </c>
      <c r="C37" s="196">
        <v>0</v>
      </c>
      <c r="D37" s="197">
        <v>304884.00000001</v>
      </c>
      <c r="E37" s="197">
        <v>482013.07217769</v>
      </c>
      <c r="F37" s="197">
        <v>372476.4590906599</v>
      </c>
      <c r="G37" s="362">
        <v>1159373.5312683599</v>
      </c>
      <c r="H37" s="196">
        <v>433587.0963662099</v>
      </c>
      <c r="I37" s="197">
        <v>497310.37236582</v>
      </c>
      <c r="J37" s="197">
        <v>645162.00000008</v>
      </c>
      <c r="K37" s="362">
        <v>1576059.4687321098</v>
      </c>
      <c r="L37" s="196">
        <v>12474</v>
      </c>
      <c r="M37" s="197">
        <v>96028.00000006</v>
      </c>
      <c r="N37" s="198">
        <v>108502.00000006</v>
      </c>
      <c r="O37" s="199">
        <v>2843935.00000053</v>
      </c>
    </row>
    <row r="38" spans="2:15" ht="12.75">
      <c r="B38" s="210" t="s">
        <v>208</v>
      </c>
      <c r="C38" s="196">
        <v>0</v>
      </c>
      <c r="D38" s="197">
        <v>0</v>
      </c>
      <c r="E38" s="197">
        <v>25080</v>
      </c>
      <c r="F38" s="197">
        <v>15818.99999999</v>
      </c>
      <c r="G38" s="362">
        <v>40898.99999999</v>
      </c>
      <c r="H38" s="196">
        <v>0</v>
      </c>
      <c r="I38" s="197">
        <v>0</v>
      </c>
      <c r="J38" s="197">
        <v>0</v>
      </c>
      <c r="K38" s="362">
        <v>0</v>
      </c>
      <c r="L38" s="196">
        <v>0</v>
      </c>
      <c r="M38" s="197">
        <v>0</v>
      </c>
      <c r="N38" s="198">
        <v>0</v>
      </c>
      <c r="O38" s="199">
        <v>40898.99999999</v>
      </c>
    </row>
    <row r="39" spans="2:15" ht="12.75">
      <c r="B39" s="210" t="s">
        <v>148</v>
      </c>
      <c r="C39" s="196">
        <v>0</v>
      </c>
      <c r="D39" s="197">
        <v>135912</v>
      </c>
      <c r="E39" s="197">
        <v>74240.30769228999</v>
      </c>
      <c r="F39" s="197">
        <v>73994</v>
      </c>
      <c r="G39" s="362">
        <v>284146.30769229</v>
      </c>
      <c r="H39" s="196">
        <v>6186.69230769</v>
      </c>
      <c r="I39" s="197">
        <v>0</v>
      </c>
      <c r="J39" s="197">
        <v>68002</v>
      </c>
      <c r="K39" s="362">
        <v>74188.69230769</v>
      </c>
      <c r="L39" s="196">
        <v>0</v>
      </c>
      <c r="M39" s="197">
        <v>0</v>
      </c>
      <c r="N39" s="198">
        <v>0</v>
      </c>
      <c r="O39" s="199">
        <v>358334.99999998</v>
      </c>
    </row>
    <row r="40" spans="2:15" ht="12.75">
      <c r="B40" s="210" t="s">
        <v>40</v>
      </c>
      <c r="C40" s="196">
        <v>0</v>
      </c>
      <c r="D40" s="197">
        <v>16688868.000009501</v>
      </c>
      <c r="E40" s="197">
        <v>116240.96587933999</v>
      </c>
      <c r="F40" s="197">
        <v>1711611.45931634</v>
      </c>
      <c r="G40" s="362">
        <v>18516720.425205182</v>
      </c>
      <c r="H40" s="196">
        <v>13826.5748031</v>
      </c>
      <c r="I40" s="197">
        <v>7178</v>
      </c>
      <c r="J40" s="197">
        <v>0</v>
      </c>
      <c r="K40" s="362">
        <v>21004.5748031</v>
      </c>
      <c r="L40" s="196">
        <v>0</v>
      </c>
      <c r="M40" s="197">
        <v>0</v>
      </c>
      <c r="N40" s="198">
        <v>0</v>
      </c>
      <c r="O40" s="199">
        <v>18537725.00000828</v>
      </c>
    </row>
    <row r="41" spans="2:15" ht="12.75">
      <c r="B41" s="210" t="s">
        <v>41</v>
      </c>
      <c r="C41" s="196">
        <v>0</v>
      </c>
      <c r="D41" s="197">
        <v>371867.9999997</v>
      </c>
      <c r="E41" s="197">
        <v>1126032.615386</v>
      </c>
      <c r="F41" s="197">
        <v>9523529.4898749</v>
      </c>
      <c r="G41" s="362">
        <v>11021430.1052606</v>
      </c>
      <c r="H41" s="196">
        <v>1060865.8947371</v>
      </c>
      <c r="I41" s="197">
        <v>0</v>
      </c>
      <c r="J41" s="197">
        <v>0</v>
      </c>
      <c r="K41" s="362">
        <v>1060865.8947371</v>
      </c>
      <c r="L41" s="196">
        <v>0</v>
      </c>
      <c r="M41" s="197">
        <v>194541</v>
      </c>
      <c r="N41" s="198">
        <v>194541</v>
      </c>
      <c r="O41" s="199">
        <v>12276836.9999977</v>
      </c>
    </row>
    <row r="42" spans="2:15" ht="12.75">
      <c r="B42" s="210" t="s">
        <v>42</v>
      </c>
      <c r="C42" s="196">
        <v>0</v>
      </c>
      <c r="D42" s="197">
        <v>1194237</v>
      </c>
      <c r="E42" s="197">
        <v>204258.33566756998</v>
      </c>
      <c r="F42" s="197">
        <v>129549.03408041</v>
      </c>
      <c r="G42" s="362">
        <v>1528044.3697479798</v>
      </c>
      <c r="H42" s="196">
        <v>7618.05882353</v>
      </c>
      <c r="I42" s="197">
        <v>4958.57142856</v>
      </c>
      <c r="J42" s="197">
        <v>0</v>
      </c>
      <c r="K42" s="362">
        <v>12576.630252089999</v>
      </c>
      <c r="L42" s="196">
        <v>0</v>
      </c>
      <c r="M42" s="197">
        <v>0</v>
      </c>
      <c r="N42" s="198">
        <v>0</v>
      </c>
      <c r="O42" s="199">
        <v>1540621.0000000698</v>
      </c>
    </row>
    <row r="43" spans="2:15" ht="12.75">
      <c r="B43" s="210" t="s">
        <v>43</v>
      </c>
      <c r="C43" s="196">
        <v>35795</v>
      </c>
      <c r="D43" s="197">
        <v>48351.00000001</v>
      </c>
      <c r="E43" s="197">
        <v>619219.62448278</v>
      </c>
      <c r="F43" s="197">
        <v>379558.70523469</v>
      </c>
      <c r="G43" s="362">
        <v>1082924.32971748</v>
      </c>
      <c r="H43" s="196">
        <v>904509.5788189002</v>
      </c>
      <c r="I43" s="197">
        <v>154456.09146330002</v>
      </c>
      <c r="J43" s="197">
        <v>220294.9999997</v>
      </c>
      <c r="K43" s="362">
        <v>1279260.6702819</v>
      </c>
      <c r="L43" s="196">
        <v>0</v>
      </c>
      <c r="M43" s="197">
        <v>111296</v>
      </c>
      <c r="N43" s="198">
        <v>111296</v>
      </c>
      <c r="O43" s="199">
        <v>2473480.99999938</v>
      </c>
    </row>
    <row r="44" spans="2:15" ht="12.75">
      <c r="B44" s="210" t="s">
        <v>44</v>
      </c>
      <c r="C44" s="196">
        <v>0</v>
      </c>
      <c r="D44" s="197">
        <v>4159104.9999993</v>
      </c>
      <c r="E44" s="197">
        <v>783320.2305555</v>
      </c>
      <c r="F44" s="197">
        <v>918737.36944467</v>
      </c>
      <c r="G44" s="362">
        <v>5861162.599999471</v>
      </c>
      <c r="H44" s="196">
        <v>88928.5666667</v>
      </c>
      <c r="I44" s="197">
        <v>36355.83333334</v>
      </c>
      <c r="J44" s="197">
        <v>171643</v>
      </c>
      <c r="K44" s="362">
        <v>296927.40000004</v>
      </c>
      <c r="L44" s="196">
        <v>0</v>
      </c>
      <c r="M44" s="197">
        <v>9191</v>
      </c>
      <c r="N44" s="198">
        <v>9191</v>
      </c>
      <c r="O44" s="199">
        <v>6167280.99999951</v>
      </c>
    </row>
    <row r="45" spans="2:15" ht="12.75">
      <c r="B45" s="210" t="s">
        <v>45</v>
      </c>
      <c r="C45" s="196">
        <v>0</v>
      </c>
      <c r="D45" s="197">
        <v>9570307.0000072</v>
      </c>
      <c r="E45" s="197">
        <v>3816651.1152962698</v>
      </c>
      <c r="F45" s="197">
        <v>8533773.761295</v>
      </c>
      <c r="G45" s="362">
        <v>21920731.87659847</v>
      </c>
      <c r="H45" s="196">
        <v>12114709.1142151</v>
      </c>
      <c r="I45" s="197">
        <v>9972890.0091959</v>
      </c>
      <c r="J45" s="197">
        <v>1598497</v>
      </c>
      <c r="K45" s="362">
        <v>23686096.123411</v>
      </c>
      <c r="L45" s="196">
        <v>0</v>
      </c>
      <c r="M45" s="197">
        <v>0</v>
      </c>
      <c r="N45" s="198">
        <v>0</v>
      </c>
      <c r="O45" s="199">
        <v>45606828.00000947</v>
      </c>
    </row>
    <row r="46" spans="2:15" ht="12.75">
      <c r="B46" s="210" t="s">
        <v>46</v>
      </c>
      <c r="C46" s="196">
        <v>0</v>
      </c>
      <c r="D46" s="197">
        <v>590806.00000019</v>
      </c>
      <c r="E46" s="197">
        <v>440646.22074071004</v>
      </c>
      <c r="F46" s="197">
        <v>3495180.4844449</v>
      </c>
      <c r="G46" s="362">
        <v>4526632.7051858</v>
      </c>
      <c r="H46" s="196">
        <v>420906.79481493006</v>
      </c>
      <c r="I46" s="197">
        <v>126097.49999989</v>
      </c>
      <c r="J46" s="197">
        <v>7396</v>
      </c>
      <c r="K46" s="362">
        <v>554400.29481482</v>
      </c>
      <c r="L46" s="196">
        <v>0</v>
      </c>
      <c r="M46" s="197">
        <v>3087.000000001</v>
      </c>
      <c r="N46" s="198">
        <v>3087.000000001</v>
      </c>
      <c r="O46" s="199">
        <v>5084120.000000621</v>
      </c>
    </row>
    <row r="47" spans="2:15" ht="12.75">
      <c r="B47" s="27" t="s">
        <v>55</v>
      </c>
      <c r="C47" s="200">
        <v>1430045</v>
      </c>
      <c r="D47" s="201">
        <v>682715448.9999952</v>
      </c>
      <c r="E47" s="201">
        <v>232109628.92747286</v>
      </c>
      <c r="F47" s="201">
        <v>774089435.707942</v>
      </c>
      <c r="G47" s="261">
        <v>1690344558.6354103</v>
      </c>
      <c r="H47" s="200">
        <v>506101381.87323487</v>
      </c>
      <c r="I47" s="201">
        <v>241237496.49165106</v>
      </c>
      <c r="J47" s="201">
        <v>74686590.99997196</v>
      </c>
      <c r="K47" s="261">
        <v>822025469.3648582</v>
      </c>
      <c r="L47" s="200">
        <v>3250544.99999959</v>
      </c>
      <c r="M47" s="201">
        <v>33139632.000018258</v>
      </c>
      <c r="N47" s="202">
        <v>36390177.00001785</v>
      </c>
      <c r="O47" s="203">
        <v>2548760205.000286</v>
      </c>
    </row>
    <row r="48" spans="2:15" ht="12.75">
      <c r="B48" s="210" t="s">
        <v>47</v>
      </c>
      <c r="C48" s="196">
        <v>0</v>
      </c>
      <c r="D48" s="197">
        <v>7818514.99999867</v>
      </c>
      <c r="E48" s="197">
        <v>4102200.1114241</v>
      </c>
      <c r="F48" s="197">
        <v>16474553.044180294</v>
      </c>
      <c r="G48" s="362">
        <v>28395268.155603066</v>
      </c>
      <c r="H48" s="196">
        <v>24683911.004909962</v>
      </c>
      <c r="I48" s="197">
        <v>16939812.8394087</v>
      </c>
      <c r="J48" s="197">
        <v>1577367.0000001998</v>
      </c>
      <c r="K48" s="362">
        <v>43201090.84431886</v>
      </c>
      <c r="L48" s="196">
        <v>0</v>
      </c>
      <c r="M48" s="197">
        <v>15205</v>
      </c>
      <c r="N48" s="198">
        <v>15205</v>
      </c>
      <c r="O48" s="199">
        <v>71611563.99992192</v>
      </c>
    </row>
    <row r="49" spans="2:15" ht="12.75">
      <c r="B49" s="210" t="s">
        <v>48</v>
      </c>
      <c r="C49" s="196">
        <v>200872</v>
      </c>
      <c r="D49" s="197">
        <v>16773297.00000494</v>
      </c>
      <c r="E49" s="197">
        <v>6920067.307998571</v>
      </c>
      <c r="F49" s="197">
        <v>9198995.75185571</v>
      </c>
      <c r="G49" s="362">
        <v>33093232.059859224</v>
      </c>
      <c r="H49" s="196">
        <v>5029797.682214408</v>
      </c>
      <c r="I49" s="197">
        <v>3708137.257936399</v>
      </c>
      <c r="J49" s="197">
        <v>2322366.00000303</v>
      </c>
      <c r="K49" s="362">
        <v>11060300.940153837</v>
      </c>
      <c r="L49" s="196">
        <v>19724</v>
      </c>
      <c r="M49" s="197">
        <v>1331656.00000064</v>
      </c>
      <c r="N49" s="198">
        <v>1351380.00000064</v>
      </c>
      <c r="O49" s="199">
        <v>45504913.0000137</v>
      </c>
    </row>
    <row r="50" spans="2:15" ht="12.75">
      <c r="B50" s="210" t="s">
        <v>49</v>
      </c>
      <c r="C50" s="196">
        <v>16405</v>
      </c>
      <c r="D50" s="197">
        <v>35551689.99998762</v>
      </c>
      <c r="E50" s="197">
        <v>31031099.99051464</v>
      </c>
      <c r="F50" s="197">
        <v>14632041.575791698</v>
      </c>
      <c r="G50" s="362">
        <v>81231236.56629395</v>
      </c>
      <c r="H50" s="196">
        <v>92775596.71869811</v>
      </c>
      <c r="I50" s="197">
        <v>91705688.71505444</v>
      </c>
      <c r="J50" s="197">
        <v>20979329.99995509</v>
      </c>
      <c r="K50" s="362">
        <v>205460615.43370762</v>
      </c>
      <c r="L50" s="196">
        <v>999717.0000005</v>
      </c>
      <c r="M50" s="197">
        <v>11923034.0000087</v>
      </c>
      <c r="N50" s="198">
        <v>12922751.0000092</v>
      </c>
      <c r="O50" s="199">
        <v>299614603.0000108</v>
      </c>
    </row>
    <row r="51" spans="2:15" ht="12.75">
      <c r="B51" s="210" t="s">
        <v>50</v>
      </c>
      <c r="C51" s="196">
        <v>879442</v>
      </c>
      <c r="D51" s="197">
        <v>152195633.99994257</v>
      </c>
      <c r="E51" s="197">
        <v>131639944.42828397</v>
      </c>
      <c r="F51" s="197">
        <v>35793608.712074436</v>
      </c>
      <c r="G51" s="362">
        <v>320508629.140301</v>
      </c>
      <c r="H51" s="196">
        <v>117737283.11375302</v>
      </c>
      <c r="I51" s="197">
        <v>99099906.7456619</v>
      </c>
      <c r="J51" s="197">
        <v>27868524.000045177</v>
      </c>
      <c r="K51" s="362">
        <v>244705713.85946012</v>
      </c>
      <c r="L51" s="196">
        <v>1762838.0000042801</v>
      </c>
      <c r="M51" s="197">
        <v>22024402.00000514</v>
      </c>
      <c r="N51" s="198">
        <v>23787240.00000942</v>
      </c>
      <c r="O51" s="199">
        <v>589001582.9997705</v>
      </c>
    </row>
    <row r="52" spans="2:15" ht="12.75">
      <c r="B52" s="210" t="s">
        <v>51</v>
      </c>
      <c r="C52" s="196">
        <v>1209609</v>
      </c>
      <c r="D52" s="197">
        <v>78553728.99998347</v>
      </c>
      <c r="E52" s="197">
        <v>37703695.9931579</v>
      </c>
      <c r="F52" s="197">
        <v>18889002.8164523</v>
      </c>
      <c r="G52" s="362">
        <v>136356036.80959368</v>
      </c>
      <c r="H52" s="196">
        <v>53250793.77989641</v>
      </c>
      <c r="I52" s="197">
        <v>44171995.41043519</v>
      </c>
      <c r="J52" s="197">
        <v>13414463.99999259</v>
      </c>
      <c r="K52" s="362">
        <v>110837253.1903242</v>
      </c>
      <c r="L52" s="196">
        <v>837044.00000079</v>
      </c>
      <c r="M52" s="197">
        <v>6551693.999997701</v>
      </c>
      <c r="N52" s="198">
        <v>7388737.99999849</v>
      </c>
      <c r="O52" s="199">
        <v>254582027.99991637</v>
      </c>
    </row>
    <row r="53" spans="2:15" ht="12.75">
      <c r="B53" s="210" t="s">
        <v>52</v>
      </c>
      <c r="C53" s="196">
        <v>707392</v>
      </c>
      <c r="D53" s="197">
        <v>50200642.9999882</v>
      </c>
      <c r="E53" s="197">
        <v>23891547.054374132</v>
      </c>
      <c r="F53" s="197">
        <v>5849499.829585342</v>
      </c>
      <c r="G53" s="362">
        <v>80649081.88394767</v>
      </c>
      <c r="H53" s="196">
        <v>19960280.040510513</v>
      </c>
      <c r="I53" s="197">
        <v>12087853.07550566</v>
      </c>
      <c r="J53" s="197">
        <v>4320814.00000393</v>
      </c>
      <c r="K53" s="362">
        <v>36368947.1160201</v>
      </c>
      <c r="L53" s="196">
        <v>309957.99999995</v>
      </c>
      <c r="M53" s="197">
        <v>4540612.99999362</v>
      </c>
      <c r="N53" s="198">
        <v>4850570.99999357</v>
      </c>
      <c r="O53" s="199">
        <v>121868599.99996135</v>
      </c>
    </row>
    <row r="54" spans="2:15" ht="12.75">
      <c r="B54" s="132" t="s">
        <v>56</v>
      </c>
      <c r="C54" s="200">
        <v>3013720</v>
      </c>
      <c r="D54" s="201">
        <v>341093507.99990547</v>
      </c>
      <c r="E54" s="201">
        <v>235288554.8857533</v>
      </c>
      <c r="F54" s="201">
        <v>100837701.72993979</v>
      </c>
      <c r="G54" s="261">
        <v>680233484.6155987</v>
      </c>
      <c r="H54" s="200">
        <v>313437662.33998245</v>
      </c>
      <c r="I54" s="201">
        <v>267713394.0440023</v>
      </c>
      <c r="J54" s="201">
        <v>70482865.00000003</v>
      </c>
      <c r="K54" s="261">
        <v>651633921.3839847</v>
      </c>
      <c r="L54" s="200">
        <v>3929281.0000055204</v>
      </c>
      <c r="M54" s="201">
        <v>46386604.000005804</v>
      </c>
      <c r="N54" s="202">
        <v>50315885.00001132</v>
      </c>
      <c r="O54" s="203">
        <v>1382183290.9995947</v>
      </c>
    </row>
    <row r="55" spans="2:15" ht="12.75">
      <c r="B55" s="256" t="s">
        <v>53</v>
      </c>
      <c r="C55" s="264">
        <v>0</v>
      </c>
      <c r="D55" s="265">
        <v>60317923.999949954</v>
      </c>
      <c r="E55" s="265">
        <v>3462034.1334130764</v>
      </c>
      <c r="F55" s="265">
        <v>5727560.785470829</v>
      </c>
      <c r="G55" s="267">
        <v>69507518.91883387</v>
      </c>
      <c r="H55" s="264">
        <v>1017854288.9831693</v>
      </c>
      <c r="I55" s="265">
        <v>40939440.09822302</v>
      </c>
      <c r="J55" s="265">
        <v>111608237</v>
      </c>
      <c r="K55" s="267">
        <v>1170401966.0813923</v>
      </c>
      <c r="L55" s="264">
        <v>268</v>
      </c>
      <c r="M55" s="265">
        <v>2845.000000002</v>
      </c>
      <c r="N55" s="266">
        <v>3113.000000002</v>
      </c>
      <c r="O55" s="268">
        <v>1239912598.0002263</v>
      </c>
    </row>
    <row r="56" spans="2:15" ht="12.75">
      <c r="B56" s="132" t="s">
        <v>57</v>
      </c>
      <c r="C56" s="200">
        <v>0</v>
      </c>
      <c r="D56" s="201">
        <v>60317923.999949954</v>
      </c>
      <c r="E56" s="201">
        <v>3462034.1334130764</v>
      </c>
      <c r="F56" s="201">
        <v>5727560.785470829</v>
      </c>
      <c r="G56" s="261">
        <v>69507518.91883387</v>
      </c>
      <c r="H56" s="200">
        <v>1017854288.9831693</v>
      </c>
      <c r="I56" s="201">
        <v>40939440.09822302</v>
      </c>
      <c r="J56" s="201">
        <v>111608237</v>
      </c>
      <c r="K56" s="261">
        <v>1170401966.0813923</v>
      </c>
      <c r="L56" s="200">
        <v>268</v>
      </c>
      <c r="M56" s="201">
        <v>2845.000000002</v>
      </c>
      <c r="N56" s="202">
        <v>3113.000000002</v>
      </c>
      <c r="O56" s="203">
        <v>1239912598.0002263</v>
      </c>
    </row>
    <row r="57" spans="2:15" s="17" customFormat="1" ht="12.75">
      <c r="B57" s="232"/>
      <c r="C57" s="222"/>
      <c r="D57" s="223"/>
      <c r="E57" s="223"/>
      <c r="F57" s="223"/>
      <c r="G57" s="239"/>
      <c r="H57" s="222"/>
      <c r="I57" s="223"/>
      <c r="J57" s="223"/>
      <c r="K57" s="239"/>
      <c r="L57" s="222"/>
      <c r="M57" s="223"/>
      <c r="N57" s="224"/>
      <c r="O57" s="221"/>
    </row>
    <row r="58" spans="2:15" ht="13.5" thickBot="1">
      <c r="B58" s="134" t="s">
        <v>54</v>
      </c>
      <c r="C58" s="181">
        <v>4443765</v>
      </c>
      <c r="D58" s="177">
        <v>1084126880.9998505</v>
      </c>
      <c r="E58" s="177">
        <v>470860217.9466393</v>
      </c>
      <c r="F58" s="177">
        <v>880654698.2233526</v>
      </c>
      <c r="G58" s="263">
        <v>2440085562.1698427</v>
      </c>
      <c r="H58" s="181">
        <v>1837393333.1963866</v>
      </c>
      <c r="I58" s="177">
        <v>549890330.6338763</v>
      </c>
      <c r="J58" s="177">
        <v>256777692.99997196</v>
      </c>
      <c r="K58" s="263">
        <v>2644061356.8302355</v>
      </c>
      <c r="L58" s="181">
        <v>7180094.00000511</v>
      </c>
      <c r="M58" s="177">
        <v>79529081.00002407</v>
      </c>
      <c r="N58" s="178">
        <v>86709175.00002918</v>
      </c>
      <c r="O58" s="204">
        <v>5170856094.000108</v>
      </c>
    </row>
    <row r="59" ht="12.75">
      <c r="B59" s="357"/>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B2:G11"/>
  <sheetViews>
    <sheetView showGridLines="0" zoomScalePageLayoutView="0" workbookViewId="0" topLeftCell="A1">
      <selection activeCell="A1" sqref="A1"/>
    </sheetView>
  </sheetViews>
  <sheetFormatPr defaultColWidth="9.140625" defaultRowHeight="12.75"/>
  <cols>
    <col min="1" max="1" width="10.7109375" style="0" customWidth="1"/>
    <col min="2" max="2" width="19.140625" style="0" customWidth="1"/>
    <col min="3" max="7" width="19.7109375" style="0" customWidth="1"/>
    <col min="10" max="10" width="11.8515625" style="0" customWidth="1"/>
    <col min="11" max="11" width="2.7109375" style="0" customWidth="1"/>
    <col min="14" max="14" width="12.7109375" style="0" bestFit="1" customWidth="1"/>
  </cols>
  <sheetData>
    <row r="2" ht="12.75">
      <c r="B2" s="2" t="s">
        <v>108</v>
      </c>
    </row>
    <row r="3" ht="18" thickBot="1">
      <c r="B3" s="7" t="s">
        <v>367</v>
      </c>
    </row>
    <row r="4" spans="2:7" ht="13.5" thickBot="1">
      <c r="B4" s="95" t="s">
        <v>127</v>
      </c>
      <c r="C4" s="147">
        <v>2008</v>
      </c>
      <c r="D4" s="147">
        <v>2009</v>
      </c>
      <c r="E4" s="147">
        <v>2010</v>
      </c>
      <c r="F4" s="147">
        <v>2011</v>
      </c>
      <c r="G4" s="148">
        <v>2012</v>
      </c>
    </row>
    <row r="5" spans="2:7" ht="12.75">
      <c r="B5" s="141" t="s">
        <v>12</v>
      </c>
      <c r="C5" s="172">
        <v>2538378005.7018085</v>
      </c>
      <c r="D5" s="173">
        <v>2431206412.7584386</v>
      </c>
      <c r="E5" s="173">
        <v>2512704077.1247306</v>
      </c>
      <c r="F5" s="173">
        <v>2460501892.873739</v>
      </c>
      <c r="G5" s="174">
        <v>2440085562.16985</v>
      </c>
    </row>
    <row r="6" spans="2:7" ht="12.75">
      <c r="B6" s="149" t="s">
        <v>13</v>
      </c>
      <c r="C6" s="175">
        <v>2502595440.298156</v>
      </c>
      <c r="D6" s="170">
        <v>2522138787.2418017</v>
      </c>
      <c r="E6" s="170">
        <v>2595399318.8752112</v>
      </c>
      <c r="F6" s="170">
        <v>2701473768.12609</v>
      </c>
      <c r="G6" s="176">
        <v>2644061356.8302298</v>
      </c>
    </row>
    <row r="7" spans="2:7" ht="12.75">
      <c r="B7" s="149" t="s">
        <v>11</v>
      </c>
      <c r="C7" s="175">
        <v>87980262.00001618</v>
      </c>
      <c r="D7" s="170">
        <v>86743197.000032</v>
      </c>
      <c r="E7" s="170">
        <v>89258949.9999758</v>
      </c>
      <c r="F7" s="170">
        <v>86279734.0000134</v>
      </c>
      <c r="G7" s="176">
        <v>86709175.00002915</v>
      </c>
    </row>
    <row r="8" spans="2:7" ht="13.5" thickBot="1">
      <c r="B8" s="171" t="s">
        <v>14</v>
      </c>
      <c r="C8" s="166">
        <v>5128953707.99998</v>
      </c>
      <c r="D8" s="167">
        <v>5040088397.000273</v>
      </c>
      <c r="E8" s="167">
        <v>5197362345.999918</v>
      </c>
      <c r="F8" s="168">
        <v>5248255394.999842</v>
      </c>
      <c r="G8" s="169">
        <v>5170856094.00011</v>
      </c>
    </row>
    <row r="9" ht="12.75">
      <c r="B9" s="357"/>
    </row>
    <row r="11" ht="12.75">
      <c r="G11" s="93"/>
    </row>
  </sheetData>
  <sheetProtection/>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2.57421875" style="0" customWidth="1"/>
    <col min="3" max="3" width="9.421875" style="0" customWidth="1"/>
    <col min="4" max="4" width="9.00390625" style="0" customWidth="1"/>
    <col min="5" max="5" width="6.57421875" style="0" customWidth="1"/>
    <col min="6" max="6" width="7.00390625" style="0" customWidth="1"/>
    <col min="7" max="8" width="8.28125" style="0" customWidth="1"/>
    <col min="9" max="9" width="9.00390625" style="0" customWidth="1"/>
    <col min="10" max="10" width="6.7109375" style="0" customWidth="1"/>
    <col min="11" max="11" width="8.8515625" style="0" customWidth="1"/>
    <col min="12" max="12" width="6.57421875" style="0" customWidth="1"/>
    <col min="13" max="13" width="7.140625" style="0" customWidth="1"/>
    <col min="14" max="14" width="9.421875" style="0" customWidth="1"/>
    <col min="15" max="15" width="10.57421875" style="0" bestFit="1" customWidth="1"/>
    <col min="16" max="17" width="10.57421875" style="0" customWidth="1"/>
  </cols>
  <sheetData>
    <row r="2" ht="12.75">
      <c r="B2" s="2" t="s">
        <v>108</v>
      </c>
    </row>
    <row r="3" ht="18" thickBot="1">
      <c r="B3" s="7" t="s">
        <v>113</v>
      </c>
    </row>
    <row r="4" spans="2:15" ht="12.75" customHeight="1" thickBot="1">
      <c r="B4" s="471" t="s">
        <v>1</v>
      </c>
      <c r="C4" s="473" t="s">
        <v>2</v>
      </c>
      <c r="D4" s="474"/>
      <c r="E4" s="474"/>
      <c r="F4" s="474"/>
      <c r="G4" s="475"/>
      <c r="H4" s="473" t="s">
        <v>3</v>
      </c>
      <c r="I4" s="474"/>
      <c r="J4" s="474"/>
      <c r="K4" s="475"/>
      <c r="L4" s="473" t="s">
        <v>4</v>
      </c>
      <c r="M4" s="474"/>
      <c r="N4" s="475"/>
      <c r="O4" s="469" t="s">
        <v>105</v>
      </c>
    </row>
    <row r="5" spans="2:15" ht="42" customHeight="1"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209" t="s">
        <v>17</v>
      </c>
      <c r="C6" s="213">
        <v>0</v>
      </c>
      <c r="D6" s="214">
        <v>6844.642857160715</v>
      </c>
      <c r="E6" s="214">
        <v>4524.999999995</v>
      </c>
      <c r="F6" s="214">
        <v>0</v>
      </c>
      <c r="G6" s="215">
        <v>6690.000000016333</v>
      </c>
      <c r="H6" s="213">
        <v>4525</v>
      </c>
      <c r="I6" s="214">
        <v>3479.125</v>
      </c>
      <c r="J6" s="214">
        <v>0</v>
      </c>
      <c r="K6" s="215">
        <v>4032.823529411765</v>
      </c>
      <c r="L6" s="213">
        <v>0</v>
      </c>
      <c r="M6" s="214">
        <v>0</v>
      </c>
      <c r="N6" s="215">
        <v>0</v>
      </c>
      <c r="O6" s="233">
        <v>5728.893617031702</v>
      </c>
    </row>
    <row r="7" spans="2:15" ht="12.75">
      <c r="B7" s="210" t="s">
        <v>18</v>
      </c>
      <c r="C7" s="19">
        <v>0</v>
      </c>
      <c r="D7" s="4">
        <v>1295.75</v>
      </c>
      <c r="E7" s="4">
        <v>7066.292627542778</v>
      </c>
      <c r="F7" s="4">
        <v>7416.065739</v>
      </c>
      <c r="G7" s="20">
        <v>7000.1579151860815</v>
      </c>
      <c r="H7" s="19">
        <v>8461.879385337334</v>
      </c>
      <c r="I7" s="4">
        <v>4887.949677420401</v>
      </c>
      <c r="J7" s="4">
        <v>701.6315789473684</v>
      </c>
      <c r="K7" s="20">
        <v>5801.284430063933</v>
      </c>
      <c r="L7" s="19">
        <v>0</v>
      </c>
      <c r="M7" s="4">
        <v>12936.7</v>
      </c>
      <c r="N7" s="20">
        <v>12936.7</v>
      </c>
      <c r="O7" s="234">
        <v>6726.549132944856</v>
      </c>
    </row>
    <row r="8" spans="2:15" ht="12.75">
      <c r="B8" s="210" t="s">
        <v>144</v>
      </c>
      <c r="C8" s="19">
        <v>0</v>
      </c>
      <c r="D8" s="4">
        <v>5692.845070419859</v>
      </c>
      <c r="E8" s="4">
        <v>7136.923611111111</v>
      </c>
      <c r="F8" s="4">
        <v>8015.68750000125</v>
      </c>
      <c r="G8" s="20">
        <v>6152.393041235258</v>
      </c>
      <c r="H8" s="19">
        <v>6995.410714288571</v>
      </c>
      <c r="I8" s="4">
        <v>0</v>
      </c>
      <c r="J8" s="4">
        <v>0</v>
      </c>
      <c r="K8" s="20">
        <v>6995.410714288571</v>
      </c>
      <c r="L8" s="19">
        <v>0</v>
      </c>
      <c r="M8" s="4">
        <v>0</v>
      </c>
      <c r="N8" s="20">
        <v>0</v>
      </c>
      <c r="O8" s="234">
        <v>6209.134615383077</v>
      </c>
    </row>
    <row r="9" spans="2:15" ht="12.75">
      <c r="B9" s="210" t="s">
        <v>145</v>
      </c>
      <c r="C9" s="19">
        <v>0</v>
      </c>
      <c r="D9" s="4">
        <v>3306.0555555548144</v>
      </c>
      <c r="E9" s="4">
        <v>3072.761904761429</v>
      </c>
      <c r="F9" s="4">
        <v>7811.4</v>
      </c>
      <c r="G9" s="20">
        <v>3569.899543378356</v>
      </c>
      <c r="H9" s="19">
        <v>4008.33333333</v>
      </c>
      <c r="I9" s="4">
        <v>0</v>
      </c>
      <c r="J9" s="4">
        <v>0</v>
      </c>
      <c r="K9" s="20">
        <v>4008.33333333</v>
      </c>
      <c r="L9" s="19">
        <v>0</v>
      </c>
      <c r="M9" s="4">
        <v>0</v>
      </c>
      <c r="N9" s="20">
        <v>0</v>
      </c>
      <c r="O9" s="234">
        <v>3575.824324323649</v>
      </c>
    </row>
    <row r="10" spans="2:15" ht="12.75">
      <c r="B10" s="210" t="s">
        <v>19</v>
      </c>
      <c r="C10" s="19">
        <v>4421.714285714285</v>
      </c>
      <c r="D10" s="4">
        <v>13642.845620292775</v>
      </c>
      <c r="E10" s="4">
        <v>8236.472564943295</v>
      </c>
      <c r="F10" s="4">
        <v>8102.20576664997</v>
      </c>
      <c r="G10" s="20">
        <v>10032.147839159197</v>
      </c>
      <c r="H10" s="19">
        <v>7889.372980009265</v>
      </c>
      <c r="I10" s="4">
        <v>9033.571675780187</v>
      </c>
      <c r="J10" s="4">
        <v>7488.751976278657</v>
      </c>
      <c r="K10" s="20">
        <v>8187.8607543878925</v>
      </c>
      <c r="L10" s="19">
        <v>0</v>
      </c>
      <c r="M10" s="4">
        <v>10090.397260282192</v>
      </c>
      <c r="N10" s="20">
        <v>10090.397260282192</v>
      </c>
      <c r="O10" s="234">
        <v>8830.532415338273</v>
      </c>
    </row>
    <row r="11" spans="2:15" ht="12.75">
      <c r="B11" s="210" t="s">
        <v>20</v>
      </c>
      <c r="C11" s="19">
        <v>0</v>
      </c>
      <c r="D11" s="4">
        <v>9647.335548172092</v>
      </c>
      <c r="E11" s="4">
        <v>6830.0252095167125</v>
      </c>
      <c r="F11" s="4">
        <v>7229.754308022374</v>
      </c>
      <c r="G11" s="20">
        <v>7647.709273748813</v>
      </c>
      <c r="H11" s="19">
        <v>6877.693677852575</v>
      </c>
      <c r="I11" s="4">
        <v>8314.975817250126</v>
      </c>
      <c r="J11" s="4">
        <v>2530.4423076940384</v>
      </c>
      <c r="K11" s="20">
        <v>7182.380240570297</v>
      </c>
      <c r="L11" s="19">
        <v>12928</v>
      </c>
      <c r="M11" s="4">
        <v>18980.714285714286</v>
      </c>
      <c r="N11" s="20">
        <v>18224.125</v>
      </c>
      <c r="O11" s="234">
        <v>7523.1409523798575</v>
      </c>
    </row>
    <row r="12" spans="2:15" ht="12.75">
      <c r="B12" s="210" t="s">
        <v>176</v>
      </c>
      <c r="C12" s="19">
        <v>0</v>
      </c>
      <c r="D12" s="4">
        <v>12926.175675675675</v>
      </c>
      <c r="E12" s="4">
        <v>15867.533333363635</v>
      </c>
      <c r="F12" s="4">
        <v>9986.533333330526</v>
      </c>
      <c r="G12" s="20">
        <v>12700.230769233462</v>
      </c>
      <c r="H12" s="19">
        <v>0</v>
      </c>
      <c r="I12" s="4">
        <v>0</v>
      </c>
      <c r="J12" s="4">
        <v>0</v>
      </c>
      <c r="K12" s="20">
        <v>0</v>
      </c>
      <c r="L12" s="19">
        <v>677</v>
      </c>
      <c r="M12" s="4">
        <v>506</v>
      </c>
      <c r="N12" s="20">
        <v>591.5</v>
      </c>
      <c r="O12" s="234">
        <v>12471.764150946039</v>
      </c>
    </row>
    <row r="13" spans="2:15" ht="12.75">
      <c r="B13" s="210" t="s">
        <v>21</v>
      </c>
      <c r="C13" s="19">
        <v>1004.8315789473684</v>
      </c>
      <c r="D13" s="4">
        <v>7437.8466666606655</v>
      </c>
      <c r="E13" s="4">
        <v>6065.58978252904</v>
      </c>
      <c r="F13" s="4">
        <v>6921.538824405124</v>
      </c>
      <c r="G13" s="20">
        <v>6550.606081215398</v>
      </c>
      <c r="H13" s="19">
        <v>6005.9267012042865</v>
      </c>
      <c r="I13" s="4">
        <v>7313.638353666351</v>
      </c>
      <c r="J13" s="4">
        <v>5581.9348324931625</v>
      </c>
      <c r="K13" s="20">
        <v>6420.9809380917295</v>
      </c>
      <c r="L13" s="19">
        <v>3621.624999999375</v>
      </c>
      <c r="M13" s="4">
        <v>19520.798850574713</v>
      </c>
      <c r="N13" s="20">
        <v>15245.390756302353</v>
      </c>
      <c r="O13" s="234">
        <v>6607.991699520436</v>
      </c>
    </row>
    <row r="14" spans="2:15" ht="12.75">
      <c r="B14" s="210" t="s">
        <v>22</v>
      </c>
      <c r="C14" s="19">
        <v>0</v>
      </c>
      <c r="D14" s="4">
        <v>9366.84187409058</v>
      </c>
      <c r="E14" s="4">
        <v>9749.571738663039</v>
      </c>
      <c r="F14" s="4">
        <v>11715.679696240726</v>
      </c>
      <c r="G14" s="20">
        <v>10026.45575437782</v>
      </c>
      <c r="H14" s="19">
        <v>10541.861383448697</v>
      </c>
      <c r="I14" s="4">
        <v>10624.209765076812</v>
      </c>
      <c r="J14" s="4">
        <v>3603.927419356371</v>
      </c>
      <c r="K14" s="20">
        <v>9690.666608836818</v>
      </c>
      <c r="L14" s="19">
        <v>14237.80327868705</v>
      </c>
      <c r="M14" s="4">
        <v>3510.470588235294</v>
      </c>
      <c r="N14" s="20">
        <v>11899.794871793718</v>
      </c>
      <c r="O14" s="234">
        <v>9988.60484699357</v>
      </c>
    </row>
    <row r="15" spans="2:15" ht="12.75">
      <c r="B15" s="210" t="s">
        <v>146</v>
      </c>
      <c r="C15" s="19">
        <v>1000.625</v>
      </c>
      <c r="D15" s="4">
        <v>12349.66082106845</v>
      </c>
      <c r="E15" s="4">
        <v>10902.485488761155</v>
      </c>
      <c r="F15" s="4">
        <v>13470.657207668204</v>
      </c>
      <c r="G15" s="20">
        <v>12788.000000463162</v>
      </c>
      <c r="H15" s="19">
        <v>14179.887495841225</v>
      </c>
      <c r="I15" s="4">
        <v>9684.607301155298</v>
      </c>
      <c r="J15" s="4">
        <v>6659.339635856807</v>
      </c>
      <c r="K15" s="20">
        <v>12704.889752711102</v>
      </c>
      <c r="L15" s="19">
        <v>1246.8837209300002</v>
      </c>
      <c r="M15" s="4">
        <v>3762.8425720656323</v>
      </c>
      <c r="N15" s="20">
        <v>3543.842105266377</v>
      </c>
      <c r="O15" s="234">
        <v>12685.098163995197</v>
      </c>
    </row>
    <row r="16" spans="2:15" ht="12.75">
      <c r="B16" s="210" t="s">
        <v>23</v>
      </c>
      <c r="C16" s="19">
        <v>0</v>
      </c>
      <c r="D16" s="4">
        <v>12461.197568398176</v>
      </c>
      <c r="E16" s="4">
        <v>10601.348148147224</v>
      </c>
      <c r="F16" s="4">
        <v>12686.859047619428</v>
      </c>
      <c r="G16" s="20">
        <v>12313.55650000745</v>
      </c>
      <c r="H16" s="19">
        <v>11036.7</v>
      </c>
      <c r="I16" s="4">
        <v>0</v>
      </c>
      <c r="J16" s="4">
        <v>0</v>
      </c>
      <c r="K16" s="20">
        <v>11036.7</v>
      </c>
      <c r="L16" s="19">
        <v>0</v>
      </c>
      <c r="M16" s="4">
        <v>0</v>
      </c>
      <c r="N16" s="20">
        <v>0</v>
      </c>
      <c r="O16" s="234">
        <v>12307.203980106917</v>
      </c>
    </row>
    <row r="17" spans="2:15" ht="12.75">
      <c r="B17" s="210" t="s">
        <v>24</v>
      </c>
      <c r="C17" s="19">
        <v>404.36</v>
      </c>
      <c r="D17" s="4">
        <v>11786.71217973417</v>
      </c>
      <c r="E17" s="4">
        <v>11974.568608686659</v>
      </c>
      <c r="F17" s="4">
        <v>14666.399077701431</v>
      </c>
      <c r="G17" s="20">
        <v>12863.286938718882</v>
      </c>
      <c r="H17" s="19">
        <v>15347.40915475112</v>
      </c>
      <c r="I17" s="4">
        <v>6739.375951016938</v>
      </c>
      <c r="J17" s="4">
        <v>15716.968749982292</v>
      </c>
      <c r="K17" s="20">
        <v>13383.216494567356</v>
      </c>
      <c r="L17" s="19">
        <v>4474.888888888889</v>
      </c>
      <c r="M17" s="4">
        <v>20510.72023810476</v>
      </c>
      <c r="N17" s="20">
        <v>20092.394202907824</v>
      </c>
      <c r="O17" s="234">
        <v>13002.52360504048</v>
      </c>
    </row>
    <row r="18" spans="2:15" ht="12.75">
      <c r="B18" s="210" t="s">
        <v>25</v>
      </c>
      <c r="C18" s="19">
        <v>1725</v>
      </c>
      <c r="D18" s="4">
        <v>7253.1200000070085</v>
      </c>
      <c r="E18" s="4">
        <v>9053.962774582582</v>
      </c>
      <c r="F18" s="4">
        <v>10137.390795257626</v>
      </c>
      <c r="G18" s="20">
        <v>8563.761265914338</v>
      </c>
      <c r="H18" s="19">
        <v>9642.870568549133</v>
      </c>
      <c r="I18" s="4">
        <v>7134.743781095196</v>
      </c>
      <c r="J18" s="4">
        <v>915.6125000004998</v>
      </c>
      <c r="K18" s="20">
        <v>7722.491981049938</v>
      </c>
      <c r="L18" s="19">
        <v>100</v>
      </c>
      <c r="M18" s="4">
        <v>11764.599337762915</v>
      </c>
      <c r="N18" s="20">
        <v>11726.102310245544</v>
      </c>
      <c r="O18" s="234">
        <v>8662.082663610729</v>
      </c>
    </row>
    <row r="19" spans="2:15" ht="12.75">
      <c r="B19" s="210" t="s">
        <v>26</v>
      </c>
      <c r="C19" s="19">
        <v>0</v>
      </c>
      <c r="D19" s="4">
        <v>6693.128802103473</v>
      </c>
      <c r="E19" s="4">
        <v>6169.445691308501</v>
      </c>
      <c r="F19" s="4">
        <v>5919.892784844956</v>
      </c>
      <c r="G19" s="20">
        <v>6157.581285695879</v>
      </c>
      <c r="H19" s="19">
        <v>6380.126102735772</v>
      </c>
      <c r="I19" s="4">
        <v>5638.828557706368</v>
      </c>
      <c r="J19" s="4">
        <v>4270.396332868971</v>
      </c>
      <c r="K19" s="20">
        <v>5713.217134755265</v>
      </c>
      <c r="L19" s="19">
        <v>2854.133333335333</v>
      </c>
      <c r="M19" s="4">
        <v>5858.351851849383</v>
      </c>
      <c r="N19" s="20">
        <v>5603.757062144802</v>
      </c>
      <c r="O19" s="234">
        <v>6028.894054352914</v>
      </c>
    </row>
    <row r="20" spans="2:15" ht="12.75">
      <c r="B20" s="210" t="s">
        <v>27</v>
      </c>
      <c r="C20" s="19">
        <v>713.2</v>
      </c>
      <c r="D20" s="4">
        <v>8733.798806179433</v>
      </c>
      <c r="E20" s="4">
        <v>6169.559653782506</v>
      </c>
      <c r="F20" s="4">
        <v>7629.173373088229</v>
      </c>
      <c r="G20" s="20">
        <v>7632.619339911786</v>
      </c>
      <c r="H20" s="19">
        <v>7509.5040291115565</v>
      </c>
      <c r="I20" s="4">
        <v>6644.191617242034</v>
      </c>
      <c r="J20" s="4">
        <v>3185.279487177064</v>
      </c>
      <c r="K20" s="20">
        <v>6504.051415793505</v>
      </c>
      <c r="L20" s="19">
        <v>4062.903846148077</v>
      </c>
      <c r="M20" s="4">
        <v>12187.658102774703</v>
      </c>
      <c r="N20" s="20">
        <v>11430.512544809499</v>
      </c>
      <c r="O20" s="234">
        <v>6977.827373072028</v>
      </c>
    </row>
    <row r="21" spans="2:15" ht="12.75">
      <c r="B21" s="210" t="s">
        <v>28</v>
      </c>
      <c r="C21" s="19">
        <v>0</v>
      </c>
      <c r="D21" s="4">
        <v>9796.121175016855</v>
      </c>
      <c r="E21" s="4">
        <v>8770.918646302787</v>
      </c>
      <c r="F21" s="4">
        <v>9232.927621869481</v>
      </c>
      <c r="G21" s="20">
        <v>9350.914832116596</v>
      </c>
      <c r="H21" s="19">
        <v>9102.557121965541</v>
      </c>
      <c r="I21" s="4">
        <v>9528.608053930586</v>
      </c>
      <c r="J21" s="4">
        <v>5562.8805031446545</v>
      </c>
      <c r="K21" s="20">
        <v>9034.993842216189</v>
      </c>
      <c r="L21" s="19">
        <v>4634.666666666667</v>
      </c>
      <c r="M21" s="4">
        <v>2221</v>
      </c>
      <c r="N21" s="20">
        <v>3427.8333333333335</v>
      </c>
      <c r="O21" s="234">
        <v>9248.725614463865</v>
      </c>
    </row>
    <row r="22" spans="2:15" ht="12.75">
      <c r="B22" s="210" t="s">
        <v>29</v>
      </c>
      <c r="C22" s="19">
        <v>0</v>
      </c>
      <c r="D22" s="4">
        <v>10976.703897144438</v>
      </c>
      <c r="E22" s="4">
        <v>6741.896747876144</v>
      </c>
      <c r="F22" s="4">
        <v>9803.696618823895</v>
      </c>
      <c r="G22" s="20">
        <v>10490.106051548775</v>
      </c>
      <c r="H22" s="19">
        <v>8662.170460532001</v>
      </c>
      <c r="I22" s="4">
        <v>3548.2666666712503</v>
      </c>
      <c r="J22" s="4">
        <v>7365.666666666667</v>
      </c>
      <c r="K22" s="20">
        <v>8291.890428872324</v>
      </c>
      <c r="L22" s="19">
        <v>0</v>
      </c>
      <c r="M22" s="4">
        <v>20066</v>
      </c>
      <c r="N22" s="20">
        <v>20066</v>
      </c>
      <c r="O22" s="234">
        <v>10407.346006562013</v>
      </c>
    </row>
    <row r="23" spans="2:15" ht="12.75">
      <c r="B23" s="210" t="s">
        <v>30</v>
      </c>
      <c r="C23" s="19">
        <v>8583.604395604396</v>
      </c>
      <c r="D23" s="4">
        <v>9886.3938404809</v>
      </c>
      <c r="E23" s="4">
        <v>10465.523092019408</v>
      </c>
      <c r="F23" s="4">
        <v>9656.017850000479</v>
      </c>
      <c r="G23" s="20">
        <v>10057.699223240923</v>
      </c>
      <c r="H23" s="19">
        <v>10672.359897559016</v>
      </c>
      <c r="I23" s="4">
        <v>7667.279997349707</v>
      </c>
      <c r="J23" s="4">
        <v>6994.924031005814</v>
      </c>
      <c r="K23" s="20">
        <v>9100.202898320778</v>
      </c>
      <c r="L23" s="19">
        <v>12901.819548872181</v>
      </c>
      <c r="M23" s="4">
        <v>11090.190807806268</v>
      </c>
      <c r="N23" s="20">
        <v>11373.324324330082</v>
      </c>
      <c r="O23" s="234">
        <v>9949.058005178425</v>
      </c>
    </row>
    <row r="24" spans="2:15" ht="12.75">
      <c r="B24" s="210" t="s">
        <v>31</v>
      </c>
      <c r="C24" s="19">
        <v>0</v>
      </c>
      <c r="D24" s="4">
        <v>12916.43283585112</v>
      </c>
      <c r="E24" s="4">
        <v>10046.80288737886</v>
      </c>
      <c r="F24" s="4">
        <v>12549.69032254833</v>
      </c>
      <c r="G24" s="20">
        <v>12296.588678875993</v>
      </c>
      <c r="H24" s="19">
        <v>11842.66881430901</v>
      </c>
      <c r="I24" s="4">
        <v>6536.4456943568</v>
      </c>
      <c r="J24" s="4">
        <v>4164.821428569286</v>
      </c>
      <c r="K24" s="20">
        <v>8243.252352035492</v>
      </c>
      <c r="L24" s="19">
        <v>2038</v>
      </c>
      <c r="M24" s="4">
        <v>10365.285714285714</v>
      </c>
      <c r="N24" s="20">
        <v>9324.375</v>
      </c>
      <c r="O24" s="234">
        <v>11358.818518524056</v>
      </c>
    </row>
    <row r="25" spans="2:15" ht="12.75">
      <c r="B25" s="210" t="s">
        <v>32</v>
      </c>
      <c r="C25" s="19">
        <v>0</v>
      </c>
      <c r="D25" s="4">
        <v>9855.242857177143</v>
      </c>
      <c r="E25" s="4">
        <v>11018.2857143</v>
      </c>
      <c r="F25" s="4">
        <v>5333.45714286</v>
      </c>
      <c r="G25" s="20">
        <v>9662.271604969135</v>
      </c>
      <c r="H25" s="19">
        <v>0</v>
      </c>
      <c r="I25" s="4">
        <v>0</v>
      </c>
      <c r="J25" s="4">
        <v>0</v>
      </c>
      <c r="K25" s="20">
        <v>0</v>
      </c>
      <c r="L25" s="19">
        <v>0</v>
      </c>
      <c r="M25" s="4">
        <v>0</v>
      </c>
      <c r="N25" s="20">
        <v>0</v>
      </c>
      <c r="O25" s="234">
        <v>9662.271604969135</v>
      </c>
    </row>
    <row r="26" spans="2:15" ht="12.75">
      <c r="B26" s="210" t="s">
        <v>33</v>
      </c>
      <c r="C26" s="19">
        <v>0</v>
      </c>
      <c r="D26" s="4">
        <v>0</v>
      </c>
      <c r="E26" s="4">
        <v>1376</v>
      </c>
      <c r="F26" s="4">
        <v>5252.255102042857</v>
      </c>
      <c r="G26" s="20">
        <v>5137.118811883169</v>
      </c>
      <c r="H26" s="19">
        <v>2041.5</v>
      </c>
      <c r="I26" s="4">
        <v>0</v>
      </c>
      <c r="J26" s="4">
        <v>0</v>
      </c>
      <c r="K26" s="20">
        <v>2041.5</v>
      </c>
      <c r="L26" s="19">
        <v>0</v>
      </c>
      <c r="M26" s="4">
        <v>0</v>
      </c>
      <c r="N26" s="20">
        <v>0</v>
      </c>
      <c r="O26" s="234">
        <v>5077.009708739806</v>
      </c>
    </row>
    <row r="27" spans="2:15" ht="12.75">
      <c r="B27" s="210" t="s">
        <v>181</v>
      </c>
      <c r="C27" s="19">
        <v>0</v>
      </c>
      <c r="D27" s="4">
        <v>2891</v>
      </c>
      <c r="E27" s="4">
        <v>0</v>
      </c>
      <c r="F27" s="4">
        <v>0</v>
      </c>
      <c r="G27" s="20">
        <v>2891</v>
      </c>
      <c r="H27" s="19">
        <v>0</v>
      </c>
      <c r="I27" s="4">
        <v>0</v>
      </c>
      <c r="J27" s="4">
        <v>0</v>
      </c>
      <c r="K27" s="20">
        <v>0</v>
      </c>
      <c r="L27" s="19">
        <v>0</v>
      </c>
      <c r="M27" s="4">
        <v>0</v>
      </c>
      <c r="N27" s="20">
        <v>0</v>
      </c>
      <c r="O27" s="234">
        <v>2891</v>
      </c>
    </row>
    <row r="28" spans="2:15" ht="12.75">
      <c r="B28" s="210" t="s">
        <v>207</v>
      </c>
      <c r="C28" s="19">
        <v>0</v>
      </c>
      <c r="D28" s="4">
        <v>9052.857142857143</v>
      </c>
      <c r="E28" s="4">
        <v>0</v>
      </c>
      <c r="F28" s="4">
        <v>8749</v>
      </c>
      <c r="G28" s="20">
        <v>8985.333333333334</v>
      </c>
      <c r="H28" s="19">
        <v>0</v>
      </c>
      <c r="I28" s="4">
        <v>0</v>
      </c>
      <c r="J28" s="4">
        <v>0</v>
      </c>
      <c r="K28" s="20">
        <v>0</v>
      </c>
      <c r="L28" s="19">
        <v>0</v>
      </c>
      <c r="M28" s="4">
        <v>0</v>
      </c>
      <c r="N28" s="20">
        <v>0</v>
      </c>
      <c r="O28" s="234">
        <v>8985.333333333334</v>
      </c>
    </row>
    <row r="29" spans="2:15" ht="12.75">
      <c r="B29" s="210" t="s">
        <v>177</v>
      </c>
      <c r="C29" s="19">
        <v>0</v>
      </c>
      <c r="D29" s="4">
        <v>525</v>
      </c>
      <c r="E29" s="4">
        <v>3271.5</v>
      </c>
      <c r="F29" s="4">
        <v>0</v>
      </c>
      <c r="G29" s="20">
        <v>2356</v>
      </c>
      <c r="H29" s="19">
        <v>0</v>
      </c>
      <c r="I29" s="4">
        <v>3151</v>
      </c>
      <c r="J29" s="4">
        <v>0</v>
      </c>
      <c r="K29" s="20">
        <v>3151</v>
      </c>
      <c r="L29" s="19">
        <v>0</v>
      </c>
      <c r="M29" s="4">
        <v>0</v>
      </c>
      <c r="N29" s="20">
        <v>0</v>
      </c>
      <c r="O29" s="234">
        <v>2554.75</v>
      </c>
    </row>
    <row r="30" spans="2:15" ht="12.75">
      <c r="B30" s="210" t="s">
        <v>34</v>
      </c>
      <c r="C30" s="19">
        <v>0</v>
      </c>
      <c r="D30" s="4">
        <v>8423.589123860258</v>
      </c>
      <c r="E30" s="4">
        <v>6620.11241936933</v>
      </c>
      <c r="F30" s="4">
        <v>8318.347274940103</v>
      </c>
      <c r="G30" s="20">
        <v>8071.401022092587</v>
      </c>
      <c r="H30" s="19">
        <v>7784.20740286029</v>
      </c>
      <c r="I30" s="4">
        <v>4221.465116269412</v>
      </c>
      <c r="J30" s="4">
        <v>3097.2</v>
      </c>
      <c r="K30" s="20">
        <v>6445.612266208518</v>
      </c>
      <c r="L30" s="19">
        <v>0</v>
      </c>
      <c r="M30" s="4">
        <v>10769.666666666666</v>
      </c>
      <c r="N30" s="20">
        <v>10769.666666666666</v>
      </c>
      <c r="O30" s="234">
        <v>7927.385210655133</v>
      </c>
    </row>
    <row r="31" spans="2:15" ht="12.75">
      <c r="B31" s="210" t="s">
        <v>35</v>
      </c>
      <c r="C31" s="19">
        <v>0</v>
      </c>
      <c r="D31" s="4">
        <v>2424</v>
      </c>
      <c r="E31" s="4">
        <v>3622.875</v>
      </c>
      <c r="F31" s="4">
        <v>5159.911764706</v>
      </c>
      <c r="G31" s="20">
        <v>3079.797794117667</v>
      </c>
      <c r="H31" s="19">
        <v>623.9171826622105</v>
      </c>
      <c r="I31" s="4">
        <v>6160.500000001666</v>
      </c>
      <c r="J31" s="4">
        <v>6811</v>
      </c>
      <c r="K31" s="20">
        <v>2762.4142156864004</v>
      </c>
      <c r="L31" s="19">
        <v>0</v>
      </c>
      <c r="M31" s="4">
        <v>0</v>
      </c>
      <c r="N31" s="20">
        <v>0</v>
      </c>
      <c r="O31" s="234">
        <v>2853.0952380953336</v>
      </c>
    </row>
    <row r="32" spans="2:15" ht="12.75">
      <c r="B32" s="210" t="s">
        <v>36</v>
      </c>
      <c r="C32" s="19">
        <v>0</v>
      </c>
      <c r="D32" s="4">
        <v>8842.333333341667</v>
      </c>
      <c r="E32" s="4">
        <v>6937.571428566666</v>
      </c>
      <c r="F32" s="4">
        <v>0</v>
      </c>
      <c r="G32" s="20">
        <v>7889.952380954167</v>
      </c>
      <c r="H32" s="19">
        <v>6937.57142856</v>
      </c>
      <c r="I32" s="4">
        <v>0</v>
      </c>
      <c r="J32" s="4">
        <v>4509</v>
      </c>
      <c r="K32" s="20">
        <v>5116.14285714</v>
      </c>
      <c r="L32" s="19">
        <v>0</v>
      </c>
      <c r="M32" s="4">
        <v>4509</v>
      </c>
      <c r="N32" s="20">
        <v>4509</v>
      </c>
      <c r="O32" s="234">
        <v>6897.888888889444</v>
      </c>
    </row>
    <row r="33" spans="2:15" ht="12.75">
      <c r="B33" s="210" t="s">
        <v>37</v>
      </c>
      <c r="C33" s="19">
        <v>1038.969827586207</v>
      </c>
      <c r="D33" s="4">
        <v>5319.73231358325</v>
      </c>
      <c r="E33" s="4">
        <v>4638.148129800769</v>
      </c>
      <c r="F33" s="4">
        <v>5716.740464404564</v>
      </c>
      <c r="G33" s="20">
        <v>4530.032430527415</v>
      </c>
      <c r="H33" s="19">
        <v>4660.625886307297</v>
      </c>
      <c r="I33" s="4">
        <v>4216.664911767816</v>
      </c>
      <c r="J33" s="4">
        <v>1927.357723575962</v>
      </c>
      <c r="K33" s="20">
        <v>3932.683003319035</v>
      </c>
      <c r="L33" s="19">
        <v>2456.6111111111113</v>
      </c>
      <c r="M33" s="4">
        <v>9879.608695651086</v>
      </c>
      <c r="N33" s="20">
        <v>8664.936363635454</v>
      </c>
      <c r="O33" s="234">
        <v>4347.222633980809</v>
      </c>
    </row>
    <row r="34" spans="2:15" ht="12.75">
      <c r="B34" s="210" t="s">
        <v>184</v>
      </c>
      <c r="C34" s="19">
        <v>0</v>
      </c>
      <c r="D34" s="4">
        <v>5542.583333335834</v>
      </c>
      <c r="E34" s="4">
        <v>5480.3847376941185</v>
      </c>
      <c r="F34" s="4">
        <v>5376.24324324</v>
      </c>
      <c r="G34" s="20">
        <v>5489.241036966327</v>
      </c>
      <c r="H34" s="19">
        <v>4753.8648648633325</v>
      </c>
      <c r="I34" s="4">
        <v>9694.2</v>
      </c>
      <c r="J34" s="4">
        <v>9042.375</v>
      </c>
      <c r="K34" s="20">
        <v>8241.841216215833</v>
      </c>
      <c r="L34" s="19">
        <v>0</v>
      </c>
      <c r="M34" s="4">
        <v>0</v>
      </c>
      <c r="N34" s="20">
        <v>0</v>
      </c>
      <c r="O34" s="234">
        <v>6394.205479459315</v>
      </c>
    </row>
    <row r="35" spans="2:15" ht="12.75">
      <c r="B35" s="210" t="s">
        <v>147</v>
      </c>
      <c r="C35" s="19">
        <v>0</v>
      </c>
      <c r="D35" s="4">
        <v>0</v>
      </c>
      <c r="E35" s="4">
        <v>5393.75</v>
      </c>
      <c r="F35" s="4">
        <v>4286</v>
      </c>
      <c r="G35" s="20">
        <v>5172.2</v>
      </c>
      <c r="H35" s="19">
        <v>4594</v>
      </c>
      <c r="I35" s="4">
        <v>3224</v>
      </c>
      <c r="J35" s="4">
        <v>934</v>
      </c>
      <c r="K35" s="20">
        <v>3314</v>
      </c>
      <c r="L35" s="19">
        <v>0</v>
      </c>
      <c r="M35" s="4">
        <v>0</v>
      </c>
      <c r="N35" s="20">
        <v>0</v>
      </c>
      <c r="O35" s="234">
        <v>4243.1</v>
      </c>
    </row>
    <row r="36" spans="2:15" ht="12.75">
      <c r="B36" s="210" t="s">
        <v>38</v>
      </c>
      <c r="C36" s="19">
        <v>0</v>
      </c>
      <c r="D36" s="4">
        <v>9617.323529409412</v>
      </c>
      <c r="E36" s="4">
        <v>0</v>
      </c>
      <c r="F36" s="4">
        <v>10327.333333333334</v>
      </c>
      <c r="G36" s="20">
        <v>9674.89189188973</v>
      </c>
      <c r="H36" s="19">
        <v>0</v>
      </c>
      <c r="I36" s="4">
        <v>0</v>
      </c>
      <c r="J36" s="4">
        <v>0</v>
      </c>
      <c r="K36" s="20">
        <v>0</v>
      </c>
      <c r="L36" s="19">
        <v>0</v>
      </c>
      <c r="M36" s="4">
        <v>0</v>
      </c>
      <c r="N36" s="20">
        <v>0</v>
      </c>
      <c r="O36" s="234">
        <v>9674.89189188973</v>
      </c>
    </row>
    <row r="37" spans="2:15" ht="12.75">
      <c r="B37" s="210" t="s">
        <v>39</v>
      </c>
      <c r="C37" s="19">
        <v>0</v>
      </c>
      <c r="D37" s="4">
        <v>8967.176470588529</v>
      </c>
      <c r="E37" s="4">
        <v>4772.406655224653</v>
      </c>
      <c r="F37" s="4">
        <v>5102.4172478172595</v>
      </c>
      <c r="G37" s="20">
        <v>5573.911208020961</v>
      </c>
      <c r="H37" s="19">
        <v>5419.8387045776235</v>
      </c>
      <c r="I37" s="4">
        <v>2762.835402032333</v>
      </c>
      <c r="J37" s="4">
        <v>6325.117647059607</v>
      </c>
      <c r="K37" s="20">
        <v>4353.755438486491</v>
      </c>
      <c r="L37" s="19">
        <v>3118.5</v>
      </c>
      <c r="M37" s="4">
        <v>7386.769230773846</v>
      </c>
      <c r="N37" s="20">
        <v>6382.470588238823</v>
      </c>
      <c r="O37" s="234">
        <v>4844.86371379988</v>
      </c>
    </row>
    <row r="38" spans="2:15" ht="12.75">
      <c r="B38" s="210" t="s">
        <v>208</v>
      </c>
      <c r="C38" s="19">
        <v>0</v>
      </c>
      <c r="D38" s="4">
        <v>0</v>
      </c>
      <c r="E38" s="4">
        <v>8360</v>
      </c>
      <c r="F38" s="4">
        <v>5272.999999996667</v>
      </c>
      <c r="G38" s="20">
        <v>6816.499999998334</v>
      </c>
      <c r="H38" s="19">
        <v>0</v>
      </c>
      <c r="I38" s="4">
        <v>0</v>
      </c>
      <c r="J38" s="4">
        <v>0</v>
      </c>
      <c r="K38" s="20">
        <v>0</v>
      </c>
      <c r="L38" s="19">
        <v>0</v>
      </c>
      <c r="M38" s="4">
        <v>0</v>
      </c>
      <c r="N38" s="20">
        <v>0</v>
      </c>
      <c r="O38" s="234">
        <v>6816.499999998334</v>
      </c>
    </row>
    <row r="39" spans="2:15" ht="12.75">
      <c r="B39" s="210" t="s">
        <v>148</v>
      </c>
      <c r="C39" s="19">
        <v>0</v>
      </c>
      <c r="D39" s="4">
        <v>12355.636363636364</v>
      </c>
      <c r="E39" s="4">
        <v>6186.692307690832</v>
      </c>
      <c r="F39" s="4">
        <v>6166.166666666667</v>
      </c>
      <c r="G39" s="20">
        <v>8118.465934065428</v>
      </c>
      <c r="H39" s="19">
        <v>6186.69230769</v>
      </c>
      <c r="I39" s="4">
        <v>0</v>
      </c>
      <c r="J39" s="4">
        <v>13600.4</v>
      </c>
      <c r="K39" s="20">
        <v>12364.782051281667</v>
      </c>
      <c r="L39" s="19">
        <v>0</v>
      </c>
      <c r="M39" s="4">
        <v>0</v>
      </c>
      <c r="N39" s="20">
        <v>0</v>
      </c>
      <c r="O39" s="234">
        <v>8739.87804878</v>
      </c>
    </row>
    <row r="40" spans="2:15" ht="12.75">
      <c r="B40" s="210" t="s">
        <v>40</v>
      </c>
      <c r="C40" s="19">
        <v>0</v>
      </c>
      <c r="D40" s="4">
        <v>10957.89100460243</v>
      </c>
      <c r="E40" s="4">
        <v>8941.61275994923</v>
      </c>
      <c r="F40" s="4">
        <v>13692.89167453072</v>
      </c>
      <c r="G40" s="20">
        <v>11147.935234921844</v>
      </c>
      <c r="H40" s="19">
        <v>13826.5748031</v>
      </c>
      <c r="I40" s="4">
        <v>3589</v>
      </c>
      <c r="J40" s="4">
        <v>0</v>
      </c>
      <c r="K40" s="20">
        <v>7001.5249343666665</v>
      </c>
      <c r="L40" s="19">
        <v>0</v>
      </c>
      <c r="M40" s="4">
        <v>0</v>
      </c>
      <c r="N40" s="20">
        <v>0</v>
      </c>
      <c r="O40" s="234">
        <v>11140.4597355819</v>
      </c>
    </row>
    <row r="41" spans="2:15" ht="12.75">
      <c r="B41" s="210" t="s">
        <v>41</v>
      </c>
      <c r="C41" s="19">
        <v>0</v>
      </c>
      <c r="D41" s="4">
        <v>8648.093023248837</v>
      </c>
      <c r="E41" s="4">
        <v>15013.768205146665</v>
      </c>
      <c r="F41" s="4">
        <v>19475.520429192024</v>
      </c>
      <c r="G41" s="20">
        <v>18157.2159888972</v>
      </c>
      <c r="H41" s="19">
        <v>16321.013765186153</v>
      </c>
      <c r="I41" s="4">
        <v>0</v>
      </c>
      <c r="J41" s="4">
        <v>0</v>
      </c>
      <c r="K41" s="20">
        <v>16321.013765186153</v>
      </c>
      <c r="L41" s="19">
        <v>0</v>
      </c>
      <c r="M41" s="4">
        <v>11443.588235294117</v>
      </c>
      <c r="N41" s="20">
        <v>11443.588235294117</v>
      </c>
      <c r="O41" s="234">
        <v>17818.341074016982</v>
      </c>
    </row>
    <row r="42" spans="2:15" ht="12.75">
      <c r="B42" s="210" t="s">
        <v>42</v>
      </c>
      <c r="C42" s="19">
        <v>0</v>
      </c>
      <c r="D42" s="4">
        <v>11057.75</v>
      </c>
      <c r="E42" s="4">
        <v>6808.611188918999</v>
      </c>
      <c r="F42" s="4">
        <v>4982.655156938846</v>
      </c>
      <c r="G42" s="20">
        <v>9317.343717975487</v>
      </c>
      <c r="H42" s="19">
        <v>7618.05882353</v>
      </c>
      <c r="I42" s="4">
        <v>2479.28571428</v>
      </c>
      <c r="J42" s="4">
        <v>0</v>
      </c>
      <c r="K42" s="20">
        <v>4192.21008403</v>
      </c>
      <c r="L42" s="19">
        <v>0</v>
      </c>
      <c r="M42" s="4">
        <v>0</v>
      </c>
      <c r="N42" s="20">
        <v>0</v>
      </c>
      <c r="O42" s="234">
        <v>9225.275449102215</v>
      </c>
    </row>
    <row r="43" spans="2:15" ht="12.75">
      <c r="B43" s="210" t="s">
        <v>43</v>
      </c>
      <c r="C43" s="19">
        <v>1431.8</v>
      </c>
      <c r="D43" s="4">
        <v>4835.100000001</v>
      </c>
      <c r="E43" s="4">
        <v>5247.623936294745</v>
      </c>
      <c r="F43" s="4">
        <v>5422.2672176384285</v>
      </c>
      <c r="G43" s="20">
        <v>4856.162913531301</v>
      </c>
      <c r="H43" s="19">
        <v>5761.207508400638</v>
      </c>
      <c r="I43" s="4">
        <v>2491.2272816661293</v>
      </c>
      <c r="J43" s="4">
        <v>5953.918918910811</v>
      </c>
      <c r="K43" s="20">
        <v>4997.111993288672</v>
      </c>
      <c r="L43" s="19">
        <v>0</v>
      </c>
      <c r="M43" s="4">
        <v>13912</v>
      </c>
      <c r="N43" s="20">
        <v>13912</v>
      </c>
      <c r="O43" s="234">
        <v>5079.01642710345</v>
      </c>
    </row>
    <row r="44" spans="2:15" ht="12.75">
      <c r="B44" s="210" t="s">
        <v>44</v>
      </c>
      <c r="C44" s="19">
        <v>0</v>
      </c>
      <c r="D44" s="4">
        <v>13161.724683542088</v>
      </c>
      <c r="E44" s="4">
        <v>10042.567058403847</v>
      </c>
      <c r="F44" s="4">
        <v>14355.27139757297</v>
      </c>
      <c r="G44" s="20">
        <v>12797.298253273953</v>
      </c>
      <c r="H44" s="19">
        <v>12704.080952385715</v>
      </c>
      <c r="I44" s="4">
        <v>7271.166666668</v>
      </c>
      <c r="J44" s="4">
        <v>6601.653846153846</v>
      </c>
      <c r="K44" s="20">
        <v>7813.878947369474</v>
      </c>
      <c r="L44" s="19">
        <v>0</v>
      </c>
      <c r="M44" s="4">
        <v>1531.8333333333333</v>
      </c>
      <c r="N44" s="20">
        <v>1531.8333333333333</v>
      </c>
      <c r="O44" s="234">
        <v>12285.420318724124</v>
      </c>
    </row>
    <row r="45" spans="2:15" ht="12.75">
      <c r="B45" s="210" t="s">
        <v>45</v>
      </c>
      <c r="C45" s="19">
        <v>0</v>
      </c>
      <c r="D45" s="4">
        <v>18263.944656502288</v>
      </c>
      <c r="E45" s="4">
        <v>20409.89901227952</v>
      </c>
      <c r="F45" s="4">
        <v>18755.54672812088</v>
      </c>
      <c r="G45" s="20">
        <v>18799.941575127334</v>
      </c>
      <c r="H45" s="19">
        <v>20395.13318891431</v>
      </c>
      <c r="I45" s="4">
        <v>9777.34314627049</v>
      </c>
      <c r="J45" s="4">
        <v>37174.348837209305</v>
      </c>
      <c r="K45" s="20">
        <v>14294.566157761617</v>
      </c>
      <c r="L45" s="19">
        <v>0</v>
      </c>
      <c r="M45" s="4">
        <v>0</v>
      </c>
      <c r="N45" s="20">
        <v>0</v>
      </c>
      <c r="O45" s="234">
        <v>16155.447396390176</v>
      </c>
    </row>
    <row r="46" spans="2:15" ht="12.75">
      <c r="B46" s="210" t="s">
        <v>46</v>
      </c>
      <c r="C46" s="19">
        <v>0</v>
      </c>
      <c r="D46" s="4">
        <v>6638.269662923483</v>
      </c>
      <c r="E46" s="4">
        <v>4450.971926673838</v>
      </c>
      <c r="F46" s="4">
        <v>6813.217318606043</v>
      </c>
      <c r="G46" s="20">
        <v>6457.393302690157</v>
      </c>
      <c r="H46" s="19">
        <v>5396.24095916577</v>
      </c>
      <c r="I46" s="4">
        <v>5254.062499995417</v>
      </c>
      <c r="J46" s="4">
        <v>462.25</v>
      </c>
      <c r="K46" s="20">
        <v>4698.307583176441</v>
      </c>
      <c r="L46" s="19">
        <v>0</v>
      </c>
      <c r="M46" s="4">
        <v>514.5000000001667</v>
      </c>
      <c r="N46" s="20">
        <v>308.7000000001</v>
      </c>
      <c r="O46" s="234">
        <v>6132.834740652136</v>
      </c>
    </row>
    <row r="47" spans="2:15" ht="12.75">
      <c r="B47" s="132" t="s">
        <v>55</v>
      </c>
      <c r="C47" s="297">
        <v>1969.7589531680442</v>
      </c>
      <c r="D47" s="391">
        <v>11074.413590059616</v>
      </c>
      <c r="E47" s="391">
        <v>9368.703488495372</v>
      </c>
      <c r="F47" s="391">
        <v>11157.724255991785</v>
      </c>
      <c r="G47" s="396">
        <v>10799.129592753985</v>
      </c>
      <c r="H47" s="297">
        <v>9708.075306399809</v>
      </c>
      <c r="I47" s="391">
        <v>7689.579768317323</v>
      </c>
      <c r="J47" s="391">
        <v>6144.010447513323</v>
      </c>
      <c r="K47" s="396">
        <v>8593.199554305438</v>
      </c>
      <c r="L47" s="297">
        <v>7928.158536584367</v>
      </c>
      <c r="M47" s="391">
        <v>11368.6559176735</v>
      </c>
      <c r="N47" s="396">
        <v>10944.414135343715</v>
      </c>
      <c r="O47" s="397">
        <v>9975.14864330806</v>
      </c>
    </row>
    <row r="48" spans="2:15" ht="12.75">
      <c r="B48" s="210" t="s">
        <v>47</v>
      </c>
      <c r="C48" s="298">
        <v>0</v>
      </c>
      <c r="D48" s="299">
        <v>9363.491017962479</v>
      </c>
      <c r="E48" s="299">
        <v>8821.935723492688</v>
      </c>
      <c r="F48" s="299">
        <v>10027.116886293545</v>
      </c>
      <c r="G48" s="300">
        <v>9648.409159226323</v>
      </c>
      <c r="H48" s="298">
        <v>9339.353388161166</v>
      </c>
      <c r="I48" s="299">
        <v>9044.214009294554</v>
      </c>
      <c r="J48" s="299">
        <v>2607.218181818512</v>
      </c>
      <c r="K48" s="300">
        <v>8436.065386510225</v>
      </c>
      <c r="L48" s="298">
        <v>0</v>
      </c>
      <c r="M48" s="299">
        <v>7602.5</v>
      </c>
      <c r="N48" s="300">
        <v>7602.5</v>
      </c>
      <c r="O48" s="392">
        <v>8878.200347126447</v>
      </c>
    </row>
    <row r="49" spans="2:15" ht="12.75">
      <c r="B49" s="210" t="s">
        <v>48</v>
      </c>
      <c r="C49" s="298">
        <v>1702.3050847457628</v>
      </c>
      <c r="D49" s="299">
        <v>7555.539189191414</v>
      </c>
      <c r="E49" s="299">
        <v>6851.551790097595</v>
      </c>
      <c r="F49" s="299">
        <v>8565.172953310717</v>
      </c>
      <c r="G49" s="300">
        <v>7483.770253247224</v>
      </c>
      <c r="H49" s="298">
        <v>7495.972700766629</v>
      </c>
      <c r="I49" s="299">
        <v>6119.038379433002</v>
      </c>
      <c r="J49" s="299">
        <v>5400.851162797744</v>
      </c>
      <c r="K49" s="300">
        <v>6479.379578297503</v>
      </c>
      <c r="L49" s="298">
        <v>6574.666666666667</v>
      </c>
      <c r="M49" s="299">
        <v>9511.828571433143</v>
      </c>
      <c r="N49" s="300">
        <v>9450.209790214267</v>
      </c>
      <c r="O49" s="392">
        <v>7255.247608420552</v>
      </c>
    </row>
    <row r="50" spans="2:15" ht="12.75">
      <c r="B50" s="210" t="s">
        <v>49</v>
      </c>
      <c r="C50" s="298">
        <v>781.1904761904761</v>
      </c>
      <c r="D50" s="299">
        <v>7713.536558903801</v>
      </c>
      <c r="E50" s="299">
        <v>6374.506982439326</v>
      </c>
      <c r="F50" s="299">
        <v>7550.073052524096</v>
      </c>
      <c r="G50" s="300">
        <v>7103.1161740375965</v>
      </c>
      <c r="H50" s="298">
        <v>7143.178065806754</v>
      </c>
      <c r="I50" s="299">
        <v>6171.311488227082</v>
      </c>
      <c r="J50" s="299">
        <v>3407.3948351396934</v>
      </c>
      <c r="K50" s="300">
        <v>6042.070737647629</v>
      </c>
      <c r="L50" s="298">
        <v>2530.9291139253164</v>
      </c>
      <c r="M50" s="299">
        <v>7702.21834625885</v>
      </c>
      <c r="N50" s="300">
        <v>6650.926917143181</v>
      </c>
      <c r="O50" s="392">
        <v>6323.117571332323</v>
      </c>
    </row>
    <row r="51" spans="2:15" ht="12.75">
      <c r="B51" s="210" t="s">
        <v>50</v>
      </c>
      <c r="C51" s="298">
        <v>898.3064351378958</v>
      </c>
      <c r="D51" s="299">
        <v>9450.796944854854</v>
      </c>
      <c r="E51" s="299">
        <v>9228.17696658142</v>
      </c>
      <c r="F51" s="299">
        <v>7458.555680782337</v>
      </c>
      <c r="G51" s="300">
        <v>8866.811329855893</v>
      </c>
      <c r="H51" s="298">
        <v>8546.550748675452</v>
      </c>
      <c r="I51" s="299">
        <v>7912.799963722605</v>
      </c>
      <c r="J51" s="299">
        <v>4957.048025621696</v>
      </c>
      <c r="K51" s="300">
        <v>7665.7387964244135</v>
      </c>
      <c r="L51" s="298">
        <v>5309.7530120610845</v>
      </c>
      <c r="M51" s="299">
        <v>9089.724308710334</v>
      </c>
      <c r="N51" s="300">
        <v>8634.206896555144</v>
      </c>
      <c r="O51" s="392">
        <v>8316.41227549659</v>
      </c>
    </row>
    <row r="52" spans="2:15" ht="12.75">
      <c r="B52" s="210" t="s">
        <v>51</v>
      </c>
      <c r="C52" s="298">
        <v>933.3402777777778</v>
      </c>
      <c r="D52" s="299">
        <v>10080.037084560949</v>
      </c>
      <c r="E52" s="299">
        <v>5713.546900008774</v>
      </c>
      <c r="F52" s="299">
        <v>7953.264343769389</v>
      </c>
      <c r="G52" s="300">
        <v>7548.914178685362</v>
      </c>
      <c r="H52" s="298">
        <v>5711.76593155598</v>
      </c>
      <c r="I52" s="299">
        <v>5309.13406375423</v>
      </c>
      <c r="J52" s="299">
        <v>4483.443850264904</v>
      </c>
      <c r="K52" s="300">
        <v>5371.323149518982</v>
      </c>
      <c r="L52" s="298">
        <v>3839.651376150413</v>
      </c>
      <c r="M52" s="299">
        <v>8782.431635385658</v>
      </c>
      <c r="N52" s="300">
        <v>7664.665975102168</v>
      </c>
      <c r="O52" s="392">
        <v>6418.789471028097</v>
      </c>
    </row>
    <row r="53" spans="2:15" ht="12.75">
      <c r="B53" s="210" t="s">
        <v>52</v>
      </c>
      <c r="C53" s="298">
        <v>955.9351351351352</v>
      </c>
      <c r="D53" s="299">
        <v>14145.01070723815</v>
      </c>
      <c r="E53" s="299">
        <v>9289.09294493551</v>
      </c>
      <c r="F53" s="299">
        <v>9480.550777285805</v>
      </c>
      <c r="G53" s="300">
        <v>10784.846467497682</v>
      </c>
      <c r="H53" s="298">
        <v>8659.557501306079</v>
      </c>
      <c r="I53" s="299">
        <v>6498.845739519173</v>
      </c>
      <c r="J53" s="299">
        <v>3373.000780643193</v>
      </c>
      <c r="K53" s="300">
        <v>6678.1026654462175</v>
      </c>
      <c r="L53" s="298">
        <v>7379.95238095119</v>
      </c>
      <c r="M53" s="299">
        <v>9342.825102867531</v>
      </c>
      <c r="N53" s="300">
        <v>9186.687499987822</v>
      </c>
      <c r="O53" s="392">
        <v>9059.515313705126</v>
      </c>
    </row>
    <row r="54" spans="2:15" ht="12.75">
      <c r="B54" s="132" t="s">
        <v>56</v>
      </c>
      <c r="C54" s="297">
        <v>955.5231452124286</v>
      </c>
      <c r="D54" s="391">
        <v>9714.995955565522</v>
      </c>
      <c r="E54" s="391">
        <v>7901.15701956927</v>
      </c>
      <c r="F54" s="391">
        <v>8102.016851192334</v>
      </c>
      <c r="G54" s="396">
        <v>8451.26022954191</v>
      </c>
      <c r="H54" s="297">
        <v>7515.409349733431</v>
      </c>
      <c r="I54" s="391">
        <v>6685.647779736841</v>
      </c>
      <c r="J54" s="391">
        <v>4124.940890735648</v>
      </c>
      <c r="K54" s="396">
        <v>6593.082696426249</v>
      </c>
      <c r="L54" s="297">
        <v>3968.9707070762834</v>
      </c>
      <c r="M54" s="391">
        <v>8678.504022451974</v>
      </c>
      <c r="N54" s="396">
        <v>7942.523283348274</v>
      </c>
      <c r="O54" s="397">
        <v>7444.701556606672</v>
      </c>
    </row>
    <row r="55" spans="2:15" ht="12.75">
      <c r="B55" s="256" t="s">
        <v>53</v>
      </c>
      <c r="C55" s="301">
        <v>0</v>
      </c>
      <c r="D55" s="302">
        <v>8459.736886388493</v>
      </c>
      <c r="E55" s="302">
        <v>4917.662121325393</v>
      </c>
      <c r="F55" s="302">
        <v>6106.141562335639</v>
      </c>
      <c r="G55" s="303">
        <v>7912.068175166063</v>
      </c>
      <c r="H55" s="301">
        <v>5400.3018287422565</v>
      </c>
      <c r="I55" s="302">
        <v>5674.212071825783</v>
      </c>
      <c r="J55" s="302">
        <v>25371.274607865424</v>
      </c>
      <c r="K55" s="303">
        <v>5849.231445470363</v>
      </c>
      <c r="L55" s="301">
        <v>268</v>
      </c>
      <c r="M55" s="302">
        <v>316.11111111133334</v>
      </c>
      <c r="N55" s="303">
        <v>311.3000000002</v>
      </c>
      <c r="O55" s="393">
        <v>5935.720225957328</v>
      </c>
    </row>
    <row r="56" spans="2:15" ht="12.75">
      <c r="B56" s="132" t="s">
        <v>57</v>
      </c>
      <c r="C56" s="297">
        <v>0</v>
      </c>
      <c r="D56" s="391">
        <v>8459.736886388493</v>
      </c>
      <c r="E56" s="391">
        <v>4917.662121325393</v>
      </c>
      <c r="F56" s="391">
        <v>6106.141562335639</v>
      </c>
      <c r="G56" s="396">
        <v>7912.068175166063</v>
      </c>
      <c r="H56" s="297">
        <v>5400.3018287422565</v>
      </c>
      <c r="I56" s="391">
        <v>5674.212071825783</v>
      </c>
      <c r="J56" s="391">
        <v>25371.274607865424</v>
      </c>
      <c r="K56" s="396">
        <v>5849.231445470363</v>
      </c>
      <c r="L56" s="297">
        <v>268</v>
      </c>
      <c r="M56" s="391">
        <v>316.11111111133334</v>
      </c>
      <c r="N56" s="396">
        <v>311.3000000002</v>
      </c>
      <c r="O56" s="397">
        <v>5935.720225957328</v>
      </c>
    </row>
    <row r="57" spans="2:15" ht="12.75">
      <c r="B57" s="210"/>
      <c r="C57" s="304"/>
      <c r="D57" s="305"/>
      <c r="E57" s="305"/>
      <c r="F57" s="305"/>
      <c r="G57" s="306"/>
      <c r="H57" s="304"/>
      <c r="I57" s="305"/>
      <c r="J57" s="305"/>
      <c r="K57" s="306"/>
      <c r="L57" s="304"/>
      <c r="M57" s="305"/>
      <c r="N57" s="306"/>
      <c r="O57" s="394"/>
    </row>
    <row r="58" spans="2:15" ht="13.5" thickBot="1">
      <c r="B58" s="134" t="s">
        <v>54</v>
      </c>
      <c r="C58" s="307">
        <v>1141.4757256614437</v>
      </c>
      <c r="D58" s="308">
        <v>10435.535201369268</v>
      </c>
      <c r="E58" s="308">
        <v>8521.123058138899</v>
      </c>
      <c r="F58" s="308">
        <v>10640.938343221476</v>
      </c>
      <c r="G58" s="309">
        <v>9927.117828193013</v>
      </c>
      <c r="H58" s="307">
        <v>6508.217063663397</v>
      </c>
      <c r="I58" s="308">
        <v>6993.390952993467</v>
      </c>
      <c r="J58" s="308">
        <v>7632.652428511145</v>
      </c>
      <c r="K58" s="309">
        <v>6700.764479753049</v>
      </c>
      <c r="L58" s="307">
        <v>5124.977872951542</v>
      </c>
      <c r="M58" s="308">
        <v>9617.738662477212</v>
      </c>
      <c r="N58" s="309">
        <v>8966.822647365996</v>
      </c>
      <c r="O58" s="395">
        <v>7954.416730122416</v>
      </c>
    </row>
    <row r="59" ht="12.75">
      <c r="B59" s="6" t="s">
        <v>209</v>
      </c>
    </row>
    <row r="60" ht="12.75">
      <c r="B60" s="6" t="s">
        <v>209</v>
      </c>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2:V50"/>
  <sheetViews>
    <sheetView showGridLines="0" zoomScalePageLayoutView="0" workbookViewId="0" topLeftCell="A1">
      <selection activeCell="A1" sqref="A1"/>
    </sheetView>
  </sheetViews>
  <sheetFormatPr defaultColWidth="9.140625" defaultRowHeight="12.75"/>
  <cols>
    <col min="1" max="1" width="10.7109375" style="0" customWidth="1"/>
    <col min="2" max="2" width="18.28125" style="0" customWidth="1"/>
    <col min="3" max="3" width="11.421875" style="0" customWidth="1"/>
    <col min="4" max="4" width="11.57421875" style="0" customWidth="1"/>
    <col min="5" max="5" width="12.28125" style="0" bestFit="1" customWidth="1"/>
    <col min="6" max="6" width="11.421875" style="0" customWidth="1"/>
    <col min="7" max="7" width="12.28125" style="0" bestFit="1" customWidth="1"/>
    <col min="9" max="9" width="12.28125" style="0" bestFit="1" customWidth="1"/>
    <col min="13" max="13" width="6.00390625" style="0" customWidth="1"/>
    <col min="14" max="14" width="0.9921875" style="0" customWidth="1"/>
    <col min="16" max="16" width="15.421875" style="0" customWidth="1"/>
  </cols>
  <sheetData>
    <row r="2" ht="12.75">
      <c r="B2" s="2" t="s">
        <v>180</v>
      </c>
    </row>
    <row r="3" ht="18" thickBot="1">
      <c r="B3" s="7" t="s">
        <v>328</v>
      </c>
    </row>
    <row r="4" spans="2:7" ht="13.5" thickBot="1">
      <c r="B4" s="100" t="s">
        <v>130</v>
      </c>
      <c r="C4" s="104">
        <v>2008</v>
      </c>
      <c r="D4" s="60">
        <v>2009</v>
      </c>
      <c r="E4" s="60">
        <v>2010</v>
      </c>
      <c r="F4" s="60">
        <v>2011</v>
      </c>
      <c r="G4" s="61">
        <v>2012</v>
      </c>
    </row>
    <row r="5" spans="2:7" ht="12.75">
      <c r="B5" s="101" t="s">
        <v>12</v>
      </c>
      <c r="C5" s="62">
        <v>236607</v>
      </c>
      <c r="D5" s="58">
        <v>239814</v>
      </c>
      <c r="E5" s="58">
        <v>249359</v>
      </c>
      <c r="F5" s="58">
        <v>249397</v>
      </c>
      <c r="G5" s="59">
        <v>245800</v>
      </c>
    </row>
    <row r="6" spans="2:7" ht="12.75">
      <c r="B6" s="102" t="s">
        <v>13</v>
      </c>
      <c r="C6" s="105">
        <v>399366</v>
      </c>
      <c r="D6" s="45">
        <v>402416</v>
      </c>
      <c r="E6" s="45">
        <v>403129</v>
      </c>
      <c r="F6" s="45">
        <v>401038</v>
      </c>
      <c r="G6" s="46">
        <v>394591</v>
      </c>
    </row>
    <row r="7" spans="2:7" ht="12.75">
      <c r="B7" s="102" t="s">
        <v>11</v>
      </c>
      <c r="C7" s="105">
        <v>9518</v>
      </c>
      <c r="D7" s="45">
        <v>9473</v>
      </c>
      <c r="E7" s="45">
        <v>9666</v>
      </c>
      <c r="F7" s="45">
        <v>9423</v>
      </c>
      <c r="G7" s="46">
        <v>9670</v>
      </c>
    </row>
    <row r="8" spans="2:22" ht="13.5" thickBot="1">
      <c r="B8" s="94" t="s">
        <v>14</v>
      </c>
      <c r="C8" s="111">
        <v>645491</v>
      </c>
      <c r="D8" s="109">
        <v>651703</v>
      </c>
      <c r="E8" s="109">
        <v>662154</v>
      </c>
      <c r="F8" s="109">
        <v>659858</v>
      </c>
      <c r="G8" s="110">
        <v>650061</v>
      </c>
      <c r="P8" s="15"/>
      <c r="Q8" s="15"/>
      <c r="R8" s="15"/>
      <c r="S8" s="15"/>
      <c r="T8" s="15"/>
      <c r="U8" s="15"/>
      <c r="V8" s="8"/>
    </row>
    <row r="10" ht="12.75">
      <c r="G10" s="93"/>
    </row>
    <row r="11" ht="12.75">
      <c r="G11" s="93"/>
    </row>
    <row r="40" spans="9:19" ht="12.75">
      <c r="I40" s="338" t="s">
        <v>209</v>
      </c>
      <c r="O40" s="15"/>
      <c r="P40" s="15"/>
      <c r="Q40" s="15"/>
      <c r="R40" s="15"/>
      <c r="S40" s="15"/>
    </row>
    <row r="41" spans="15:19" ht="12.75">
      <c r="O41" s="15"/>
      <c r="P41" s="15"/>
      <c r="Q41" s="15"/>
      <c r="R41" s="15"/>
      <c r="S41" s="15"/>
    </row>
    <row r="42" spans="15:19" ht="12.75">
      <c r="O42" s="15"/>
      <c r="P42" s="15"/>
      <c r="Q42" s="15"/>
      <c r="R42" s="15"/>
      <c r="S42" s="15"/>
    </row>
    <row r="43" spans="15:19" ht="12.75">
      <c r="O43" s="15"/>
      <c r="P43" s="15"/>
      <c r="Q43" s="15"/>
      <c r="R43" s="15"/>
      <c r="S43" s="15"/>
    </row>
    <row r="44" spans="15:19" ht="12.75">
      <c r="O44" s="15"/>
      <c r="P44" s="15"/>
      <c r="Q44" s="15"/>
      <c r="R44" s="15"/>
      <c r="S44" s="15"/>
    </row>
    <row r="45" spans="15:19" ht="12.75">
      <c r="O45" s="15"/>
      <c r="P45" s="15"/>
      <c r="Q45" s="15"/>
      <c r="R45" s="15"/>
      <c r="S45" s="15"/>
    </row>
    <row r="46" spans="15:19" ht="12.75">
      <c r="O46" s="15"/>
      <c r="P46" s="15"/>
      <c r="Q46" s="15"/>
      <c r="R46" s="15"/>
      <c r="S46" s="15"/>
    </row>
    <row r="47" spans="15:19" ht="12.75">
      <c r="O47" s="15"/>
      <c r="P47" s="15"/>
      <c r="Q47" s="15"/>
      <c r="R47" s="15"/>
      <c r="S47" s="15"/>
    </row>
    <row r="48" spans="15:19" ht="12.75">
      <c r="O48" s="15"/>
      <c r="P48" s="15"/>
      <c r="Q48" s="15"/>
      <c r="R48" s="15"/>
      <c r="S48" s="15"/>
    </row>
    <row r="49" spans="15:19" ht="12.75">
      <c r="O49" s="15"/>
      <c r="P49" s="15"/>
      <c r="Q49" s="15"/>
      <c r="R49" s="15"/>
      <c r="S49" s="15"/>
    </row>
    <row r="50" spans="15:19" ht="12.75">
      <c r="O50" s="15"/>
      <c r="P50" s="15"/>
      <c r="Q50" s="15"/>
      <c r="R50" s="15"/>
      <c r="S50" s="15"/>
    </row>
  </sheetData>
  <sheetProtection/>
  <conditionalFormatting sqref="I40">
    <cfRule type="cellIs" priority="1" dxfId="5" operator="equal" stopIfTrue="1">
      <formula>"WARNING!"</formula>
    </cfRule>
  </conditionalFormatting>
  <printOptions/>
  <pageMargins left="0.75" right="0.75" top="1" bottom="1" header="0.5" footer="0.5"/>
  <pageSetup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3.421875" style="0" bestFit="1" customWidth="1"/>
    <col min="8" max="8" width="17.8515625" style="0" bestFit="1" customWidth="1"/>
    <col min="9" max="9" width="12.57421875" style="0" customWidth="1"/>
    <col min="10" max="13" width="7.00390625" style="0" customWidth="1"/>
    <col min="14" max="14" width="5.140625" style="0" customWidth="1"/>
  </cols>
  <sheetData>
    <row r="2" ht="12.75">
      <c r="B2" s="2" t="s">
        <v>108</v>
      </c>
    </row>
    <row r="3" ht="18" thickBot="1">
      <c r="B3" s="7" t="s">
        <v>368</v>
      </c>
    </row>
    <row r="4" spans="2:7" ht="13.5" thickBot="1">
      <c r="B4" s="108" t="s">
        <v>127</v>
      </c>
      <c r="C4" s="43">
        <v>2008</v>
      </c>
      <c r="D4" s="41">
        <v>2009</v>
      </c>
      <c r="E4" s="41">
        <v>2010</v>
      </c>
      <c r="F4" s="41">
        <v>2011</v>
      </c>
      <c r="G4" s="42">
        <v>2012</v>
      </c>
    </row>
    <row r="5" spans="2:7" ht="12.75">
      <c r="B5" s="161" t="s">
        <v>12</v>
      </c>
      <c r="C5" s="87">
        <v>10728.245595869135</v>
      </c>
      <c r="D5" s="88">
        <v>10137.883579601019</v>
      </c>
      <c r="E5" s="88">
        <v>10076.652846397084</v>
      </c>
      <c r="F5" s="88">
        <v>9865.80389047879</v>
      </c>
      <c r="G5" s="89">
        <v>9927.117828193042</v>
      </c>
    </row>
    <row r="6" spans="2:7" ht="12.75">
      <c r="B6" s="53" t="s">
        <v>13</v>
      </c>
      <c r="C6" s="90">
        <v>6266.420877836761</v>
      </c>
      <c r="D6" s="86">
        <v>6267.491320528512</v>
      </c>
      <c r="E6" s="86">
        <v>6438.1359784962415</v>
      </c>
      <c r="F6" s="86">
        <v>6736.203971010453</v>
      </c>
      <c r="G6" s="91">
        <v>6700.764479753035</v>
      </c>
    </row>
    <row r="7" spans="2:7" ht="12.75">
      <c r="B7" s="53" t="s">
        <v>11</v>
      </c>
      <c r="C7" s="90">
        <v>9243.56608531374</v>
      </c>
      <c r="D7" s="86">
        <v>9156.887680780323</v>
      </c>
      <c r="E7" s="86">
        <v>9234.321332503187</v>
      </c>
      <c r="F7" s="86">
        <v>9156.291414625215</v>
      </c>
      <c r="G7" s="91">
        <v>8966.822647365992</v>
      </c>
    </row>
    <row r="8" spans="2:7" ht="13.5" thickBot="1">
      <c r="B8" s="143" t="s">
        <v>140</v>
      </c>
      <c r="C8" s="206">
        <v>7945.817537347508</v>
      </c>
      <c r="D8" s="207">
        <v>7733.719803346421</v>
      </c>
      <c r="E8" s="207">
        <v>7849.1745817437</v>
      </c>
      <c r="F8" s="207">
        <v>7953.613345598358</v>
      </c>
      <c r="G8" s="208">
        <v>7954.416730122419</v>
      </c>
    </row>
    <row r="9" ht="12.75">
      <c r="B9" s="357"/>
    </row>
  </sheetData>
  <sheetProtection/>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2:N60"/>
  <sheetViews>
    <sheetView showGridLines="0" zoomScalePageLayoutView="0" workbookViewId="0" topLeftCell="A1">
      <selection activeCell="A1" sqref="A1"/>
    </sheetView>
  </sheetViews>
  <sheetFormatPr defaultColWidth="9.140625" defaultRowHeight="12.75"/>
  <cols>
    <col min="2" max="2" width="40.8515625" style="0" customWidth="1"/>
    <col min="3" max="3" width="13.57421875" style="0" customWidth="1"/>
    <col min="4" max="4" width="12.28125" style="0" customWidth="1"/>
    <col min="5" max="6" width="13.57421875" style="0" customWidth="1"/>
    <col min="7" max="7" width="12.00390625" style="0" customWidth="1"/>
    <col min="8" max="8" width="13.7109375" style="0" customWidth="1"/>
    <col min="9" max="9" width="11.00390625" style="0" customWidth="1"/>
    <col min="10" max="10" width="11.140625" style="0" customWidth="1"/>
    <col min="11" max="11" width="12.00390625" style="0" customWidth="1"/>
    <col min="12" max="12" width="13.7109375" style="0" customWidth="1"/>
    <col min="13" max="13" width="12.00390625" style="0" customWidth="1"/>
    <col min="14" max="14" width="13.7109375" style="0" customWidth="1"/>
  </cols>
  <sheetData>
    <row r="2" spans="1:2" ht="12.75">
      <c r="A2" s="2"/>
      <c r="B2" s="2" t="s">
        <v>102</v>
      </c>
    </row>
    <row r="3" spans="1:2" ht="18" thickBot="1">
      <c r="A3" s="1"/>
      <c r="B3" s="7" t="s">
        <v>387</v>
      </c>
    </row>
    <row r="4" spans="2:14" ht="12.75" customHeight="1">
      <c r="B4" s="471" t="s">
        <v>1</v>
      </c>
      <c r="C4" s="463" t="s">
        <v>2</v>
      </c>
      <c r="D4" s="464"/>
      <c r="E4" s="465"/>
      <c r="F4" s="463" t="s">
        <v>3</v>
      </c>
      <c r="G4" s="464"/>
      <c r="H4" s="465"/>
      <c r="I4" s="463" t="s">
        <v>4</v>
      </c>
      <c r="J4" s="464"/>
      <c r="K4" s="465"/>
      <c r="L4" s="463" t="s">
        <v>105</v>
      </c>
      <c r="M4" s="464"/>
      <c r="N4" s="465"/>
    </row>
    <row r="5" spans="2:14" ht="27" thickBot="1">
      <c r="B5" s="472"/>
      <c r="C5" s="165" t="s">
        <v>78</v>
      </c>
      <c r="D5" s="117" t="s">
        <v>79</v>
      </c>
      <c r="E5" s="118" t="s">
        <v>7</v>
      </c>
      <c r="F5" s="116" t="s">
        <v>78</v>
      </c>
      <c r="G5" s="117" t="s">
        <v>79</v>
      </c>
      <c r="H5" s="118" t="s">
        <v>8</v>
      </c>
      <c r="I5" s="116" t="s">
        <v>78</v>
      </c>
      <c r="J5" s="117" t="s">
        <v>79</v>
      </c>
      <c r="K5" s="118" t="s">
        <v>121</v>
      </c>
      <c r="L5" s="116" t="s">
        <v>78</v>
      </c>
      <c r="M5" s="117" t="s">
        <v>79</v>
      </c>
      <c r="N5" s="118" t="s">
        <v>5</v>
      </c>
    </row>
    <row r="6" spans="2:14" ht="12.75">
      <c r="B6" s="112" t="s">
        <v>17</v>
      </c>
      <c r="C6" s="310">
        <v>0</v>
      </c>
      <c r="D6" s="311">
        <v>200700.00000049</v>
      </c>
      <c r="E6" s="312">
        <v>200700.00000049</v>
      </c>
      <c r="F6" s="310">
        <v>0</v>
      </c>
      <c r="G6" s="311">
        <v>68558</v>
      </c>
      <c r="H6" s="312">
        <v>68558</v>
      </c>
      <c r="I6" s="310">
        <v>0</v>
      </c>
      <c r="J6" s="311">
        <v>0</v>
      </c>
      <c r="K6" s="312">
        <v>0</v>
      </c>
      <c r="L6" s="310">
        <v>0</v>
      </c>
      <c r="M6" s="311">
        <v>269258.00000049</v>
      </c>
      <c r="N6" s="312">
        <v>269258.00000049</v>
      </c>
    </row>
    <row r="7" spans="2:14" ht="12.75">
      <c r="B7" s="26" t="s">
        <v>18</v>
      </c>
      <c r="C7" s="313">
        <v>49830.5</v>
      </c>
      <c r="D7" s="314">
        <v>468181.18572377</v>
      </c>
      <c r="E7" s="315">
        <v>518011.68572377</v>
      </c>
      <c r="F7" s="313">
        <v>17992.50000001</v>
      </c>
      <c r="G7" s="314">
        <v>498321.81427568</v>
      </c>
      <c r="H7" s="315">
        <v>516314.31427569</v>
      </c>
      <c r="I7" s="313">
        <v>0</v>
      </c>
      <c r="J7" s="314">
        <v>129367</v>
      </c>
      <c r="K7" s="315">
        <v>129367</v>
      </c>
      <c r="L7" s="313">
        <v>67823.00000001</v>
      </c>
      <c r="M7" s="314">
        <v>1095869.99999945</v>
      </c>
      <c r="N7" s="315">
        <v>1163692.9999994598</v>
      </c>
    </row>
    <row r="8" spans="2:14" ht="12.75">
      <c r="B8" s="26" t="s">
        <v>144</v>
      </c>
      <c r="C8" s="313">
        <v>596782.12499982</v>
      </c>
      <c r="D8" s="314">
        <v>0</v>
      </c>
      <c r="E8" s="315">
        <v>596782.12499982</v>
      </c>
      <c r="F8" s="313">
        <v>48967.87500002</v>
      </c>
      <c r="G8" s="314">
        <v>0</v>
      </c>
      <c r="H8" s="315">
        <v>48967.87500002</v>
      </c>
      <c r="I8" s="313">
        <v>0</v>
      </c>
      <c r="J8" s="314">
        <v>0</v>
      </c>
      <c r="K8" s="315">
        <v>0</v>
      </c>
      <c r="L8" s="313">
        <v>645749.99999984</v>
      </c>
      <c r="M8" s="314">
        <v>0</v>
      </c>
      <c r="N8" s="315">
        <v>645749.99999984</v>
      </c>
    </row>
    <row r="9" spans="2:14" ht="12.75">
      <c r="B9" s="26" t="s">
        <v>145</v>
      </c>
      <c r="C9" s="313">
        <v>260602.66666661997</v>
      </c>
      <c r="D9" s="314">
        <v>0</v>
      </c>
      <c r="E9" s="315">
        <v>260602.66666661997</v>
      </c>
      <c r="F9" s="313">
        <v>4008.33333333</v>
      </c>
      <c r="G9" s="314">
        <v>0</v>
      </c>
      <c r="H9" s="315">
        <v>4008.33333333</v>
      </c>
      <c r="I9" s="313">
        <v>0</v>
      </c>
      <c r="J9" s="314">
        <v>0</v>
      </c>
      <c r="K9" s="315">
        <v>0</v>
      </c>
      <c r="L9" s="313">
        <v>264610.99999995</v>
      </c>
      <c r="M9" s="314">
        <v>0</v>
      </c>
      <c r="N9" s="315">
        <v>264610.99999995</v>
      </c>
    </row>
    <row r="10" spans="2:14" ht="12.75">
      <c r="B10" s="26" t="s">
        <v>19</v>
      </c>
      <c r="C10" s="313">
        <v>145439224.78676385</v>
      </c>
      <c r="D10" s="314">
        <v>799394.2646597499</v>
      </c>
      <c r="E10" s="315">
        <v>146238619.0514236</v>
      </c>
      <c r="F10" s="313">
        <v>223768696.21338</v>
      </c>
      <c r="G10" s="314">
        <v>562312.7353394701</v>
      </c>
      <c r="H10" s="315">
        <v>224331008.94871947</v>
      </c>
      <c r="I10" s="313">
        <v>736599.0000006</v>
      </c>
      <c r="J10" s="314">
        <v>0</v>
      </c>
      <c r="K10" s="315">
        <v>736599.0000006</v>
      </c>
      <c r="L10" s="313">
        <v>369944520.0001445</v>
      </c>
      <c r="M10" s="314">
        <v>1361706.99999922</v>
      </c>
      <c r="N10" s="315">
        <v>371306227.0001437</v>
      </c>
    </row>
    <row r="11" spans="2:14" ht="12.75">
      <c r="B11" s="26" t="s">
        <v>20</v>
      </c>
      <c r="C11" s="313">
        <v>9385783.10101353</v>
      </c>
      <c r="D11" s="314">
        <v>923328.99999987</v>
      </c>
      <c r="E11" s="315">
        <v>10309112.1010134</v>
      </c>
      <c r="F11" s="313">
        <v>5343690.898984299</v>
      </c>
      <c r="G11" s="314">
        <v>0</v>
      </c>
      <c r="H11" s="315">
        <v>5343690.898984299</v>
      </c>
      <c r="I11" s="313">
        <v>145793</v>
      </c>
      <c r="J11" s="314">
        <v>0</v>
      </c>
      <c r="K11" s="315">
        <v>145793</v>
      </c>
      <c r="L11" s="313">
        <v>14875266.999997828</v>
      </c>
      <c r="M11" s="314">
        <v>923328.99999987</v>
      </c>
      <c r="N11" s="315">
        <v>15798595.999997698</v>
      </c>
    </row>
    <row r="12" spans="2:14" ht="12.75">
      <c r="B12" s="26" t="s">
        <v>176</v>
      </c>
      <c r="C12" s="313">
        <v>1320824.0000002803</v>
      </c>
      <c r="D12" s="314">
        <v>0</v>
      </c>
      <c r="E12" s="315">
        <v>1320824.0000002803</v>
      </c>
      <c r="F12" s="313">
        <v>0</v>
      </c>
      <c r="G12" s="314">
        <v>0</v>
      </c>
      <c r="H12" s="315">
        <v>0</v>
      </c>
      <c r="I12" s="313">
        <v>1183</v>
      </c>
      <c r="J12" s="314">
        <v>0</v>
      </c>
      <c r="K12" s="315">
        <v>1183</v>
      </c>
      <c r="L12" s="313">
        <v>1322007.0000002803</v>
      </c>
      <c r="M12" s="314">
        <v>0</v>
      </c>
      <c r="N12" s="315">
        <v>1322007.0000002803</v>
      </c>
    </row>
    <row r="13" spans="2:14" ht="12.75">
      <c r="B13" s="26" t="s">
        <v>21</v>
      </c>
      <c r="C13" s="313">
        <v>30493071.308057692</v>
      </c>
      <c r="D13" s="314">
        <v>0</v>
      </c>
      <c r="E13" s="315">
        <v>30493071.308057692</v>
      </c>
      <c r="F13" s="313">
        <v>61410261.6919093</v>
      </c>
      <c r="G13" s="314">
        <v>0</v>
      </c>
      <c r="H13" s="315">
        <v>61410261.6919093</v>
      </c>
      <c r="I13" s="313">
        <v>3628402.99999996</v>
      </c>
      <c r="J13" s="314">
        <v>0</v>
      </c>
      <c r="K13" s="315">
        <v>3628402.99999996</v>
      </c>
      <c r="L13" s="313">
        <v>95531735.99996695</v>
      </c>
      <c r="M13" s="314">
        <v>0</v>
      </c>
      <c r="N13" s="315">
        <v>95531735.99996695</v>
      </c>
    </row>
    <row r="14" spans="2:14" ht="12.75">
      <c r="B14" s="26" t="s">
        <v>22</v>
      </c>
      <c r="C14" s="313">
        <v>36241327.30050765</v>
      </c>
      <c r="D14" s="314">
        <v>1929389.7564086996</v>
      </c>
      <c r="E14" s="315">
        <v>38170717.05691635</v>
      </c>
      <c r="F14" s="313">
        <v>9267811.699506091</v>
      </c>
      <c r="G14" s="314">
        <v>267804.24358934</v>
      </c>
      <c r="H14" s="315">
        <v>9535615.94309543</v>
      </c>
      <c r="I14" s="313">
        <v>905793.99999991</v>
      </c>
      <c r="J14" s="314">
        <v>22390</v>
      </c>
      <c r="K14" s="315">
        <v>928183.99999991</v>
      </c>
      <c r="L14" s="313">
        <v>46414933.00001365</v>
      </c>
      <c r="M14" s="314">
        <v>2219583.9999980396</v>
      </c>
      <c r="N14" s="315">
        <v>48634517.00001169</v>
      </c>
    </row>
    <row r="15" spans="2:14" ht="12.75">
      <c r="B15" s="26" t="s">
        <v>146</v>
      </c>
      <c r="C15" s="313">
        <v>519765418.207826</v>
      </c>
      <c r="D15" s="314">
        <v>5731865.81120657</v>
      </c>
      <c r="E15" s="315">
        <v>525497284.0190326</v>
      </c>
      <c r="F15" s="313">
        <v>183716745.79229853</v>
      </c>
      <c r="G15" s="314">
        <v>669319.18879776</v>
      </c>
      <c r="H15" s="315">
        <v>184386064.9810963</v>
      </c>
      <c r="I15" s="313">
        <v>1750300.0000015902</v>
      </c>
      <c r="J15" s="314">
        <v>358</v>
      </c>
      <c r="K15" s="315">
        <v>1750658.0000015902</v>
      </c>
      <c r="L15" s="313">
        <v>705232464.0001261</v>
      </c>
      <c r="M15" s="314">
        <v>6401543.00000433</v>
      </c>
      <c r="N15" s="315">
        <v>711634007.0001304</v>
      </c>
    </row>
    <row r="16" spans="2:14" ht="12.75">
      <c r="B16" s="26" t="s">
        <v>23</v>
      </c>
      <c r="C16" s="313">
        <v>4925422.60000298</v>
      </c>
      <c r="D16" s="314">
        <v>0</v>
      </c>
      <c r="E16" s="315">
        <v>4925422.60000298</v>
      </c>
      <c r="F16" s="313">
        <v>22073.4</v>
      </c>
      <c r="G16" s="314">
        <v>0</v>
      </c>
      <c r="H16" s="315">
        <v>22073.4</v>
      </c>
      <c r="I16" s="313">
        <v>0</v>
      </c>
      <c r="J16" s="314">
        <v>0</v>
      </c>
      <c r="K16" s="315">
        <v>0</v>
      </c>
      <c r="L16" s="313">
        <v>4947496.00000298</v>
      </c>
      <c r="M16" s="314">
        <v>0</v>
      </c>
      <c r="N16" s="315">
        <v>4947496.00000298</v>
      </c>
    </row>
    <row r="17" spans="2:14" ht="12.75">
      <c r="B17" s="26" t="s">
        <v>24</v>
      </c>
      <c r="C17" s="313">
        <v>429393024.6210426</v>
      </c>
      <c r="D17" s="314">
        <v>11714811.081505263</v>
      </c>
      <c r="E17" s="315">
        <v>441107835.70254785</v>
      </c>
      <c r="F17" s="313">
        <v>80400173.37877227</v>
      </c>
      <c r="G17" s="314">
        <v>1464961.91849626</v>
      </c>
      <c r="H17" s="315">
        <v>81865135.29726854</v>
      </c>
      <c r="I17" s="313">
        <v>6930281.0000032</v>
      </c>
      <c r="J17" s="314">
        <v>1595</v>
      </c>
      <c r="K17" s="315">
        <v>6931876.0000032</v>
      </c>
      <c r="L17" s="313">
        <v>516723478.9998181</v>
      </c>
      <c r="M17" s="314">
        <v>13181368.000001524</v>
      </c>
      <c r="N17" s="315">
        <v>529904846.9998196</v>
      </c>
    </row>
    <row r="18" spans="2:14" ht="12.75">
      <c r="B18" s="26" t="s">
        <v>25</v>
      </c>
      <c r="C18" s="313">
        <v>29305191.051958855</v>
      </c>
      <c r="D18" s="314">
        <v>0</v>
      </c>
      <c r="E18" s="315">
        <v>29305191.051958855</v>
      </c>
      <c r="F18" s="313">
        <v>4865169.94806146</v>
      </c>
      <c r="G18" s="314">
        <v>0</v>
      </c>
      <c r="H18" s="315">
        <v>4865169.94806146</v>
      </c>
      <c r="I18" s="313">
        <v>3553009.0000044</v>
      </c>
      <c r="J18" s="314">
        <v>0</v>
      </c>
      <c r="K18" s="315">
        <v>3553009.0000044</v>
      </c>
      <c r="L18" s="313">
        <v>37723370.00002472</v>
      </c>
      <c r="M18" s="314">
        <v>0</v>
      </c>
      <c r="N18" s="315">
        <v>37723370.00002472</v>
      </c>
    </row>
    <row r="19" spans="2:14" ht="12.75">
      <c r="B19" s="26" t="s">
        <v>26</v>
      </c>
      <c r="C19" s="313">
        <v>9513588.78654954</v>
      </c>
      <c r="D19" s="314">
        <v>54174274.45140294</v>
      </c>
      <c r="E19" s="315">
        <v>63687863.23795248</v>
      </c>
      <c r="F19" s="313">
        <v>1842446.21345442</v>
      </c>
      <c r="G19" s="314">
        <v>20884731.54860202</v>
      </c>
      <c r="H19" s="315">
        <v>22727177.76205644</v>
      </c>
      <c r="I19" s="313">
        <v>207481.9999996</v>
      </c>
      <c r="J19" s="314">
        <v>784383.00000003</v>
      </c>
      <c r="K19" s="315">
        <v>991864.99999963</v>
      </c>
      <c r="L19" s="313">
        <v>11563517.00000356</v>
      </c>
      <c r="M19" s="314">
        <v>75843389.00000499</v>
      </c>
      <c r="N19" s="315">
        <v>87406906.00000854</v>
      </c>
    </row>
    <row r="20" spans="2:14" ht="12.75">
      <c r="B20" s="26" t="s">
        <v>27</v>
      </c>
      <c r="C20" s="313">
        <v>90003019.97534442</v>
      </c>
      <c r="D20" s="314">
        <v>267968.95779224</v>
      </c>
      <c r="E20" s="315">
        <v>90270988.93313666</v>
      </c>
      <c r="F20" s="313">
        <v>140302540.024774</v>
      </c>
      <c r="G20" s="314">
        <v>119930.04220779001</v>
      </c>
      <c r="H20" s="315">
        <v>140422470.06698176</v>
      </c>
      <c r="I20" s="313">
        <v>6378226.0000037</v>
      </c>
      <c r="J20" s="314">
        <v>0</v>
      </c>
      <c r="K20" s="315">
        <v>6378226.0000037</v>
      </c>
      <c r="L20" s="313">
        <v>236683786.0001221</v>
      </c>
      <c r="M20" s="314">
        <v>387899.00000003004</v>
      </c>
      <c r="N20" s="315">
        <v>237071685.00012213</v>
      </c>
    </row>
    <row r="21" spans="2:14" ht="12.75">
      <c r="B21" s="26" t="s">
        <v>28</v>
      </c>
      <c r="C21" s="313">
        <v>41889918.6923787</v>
      </c>
      <c r="D21" s="314">
        <v>30232.5</v>
      </c>
      <c r="E21" s="315">
        <v>41920151.1923787</v>
      </c>
      <c r="F21" s="313">
        <v>17829912.307588052</v>
      </c>
      <c r="G21" s="314">
        <v>59375.5</v>
      </c>
      <c r="H21" s="315">
        <v>17889287.807588052</v>
      </c>
      <c r="I21" s="313">
        <v>20567</v>
      </c>
      <c r="J21" s="314">
        <v>0</v>
      </c>
      <c r="K21" s="315">
        <v>20567</v>
      </c>
      <c r="L21" s="313">
        <v>59740397.999966756</v>
      </c>
      <c r="M21" s="314">
        <v>89608</v>
      </c>
      <c r="N21" s="315">
        <v>59830005.999966756</v>
      </c>
    </row>
    <row r="22" spans="2:14" ht="12.75">
      <c r="B22" s="26" t="s">
        <v>29</v>
      </c>
      <c r="C22" s="313">
        <v>36671723.559090845</v>
      </c>
      <c r="D22" s="314">
        <v>180019</v>
      </c>
      <c r="E22" s="315">
        <v>36851742.559090845</v>
      </c>
      <c r="F22" s="313">
        <v>1177448.4408998701</v>
      </c>
      <c r="G22" s="314">
        <v>0</v>
      </c>
      <c r="H22" s="315">
        <v>1177448.4408998701</v>
      </c>
      <c r="I22" s="313">
        <v>20066</v>
      </c>
      <c r="J22" s="314">
        <v>0</v>
      </c>
      <c r="K22" s="315">
        <v>20066</v>
      </c>
      <c r="L22" s="313">
        <v>37869237.99999072</v>
      </c>
      <c r="M22" s="314">
        <v>180019</v>
      </c>
      <c r="N22" s="315">
        <v>38049256.99999072</v>
      </c>
    </row>
    <row r="23" spans="2:14" ht="12.75">
      <c r="B23" s="26" t="s">
        <v>30</v>
      </c>
      <c r="C23" s="313">
        <v>134723044.29065162</v>
      </c>
      <c r="D23" s="314">
        <v>60183</v>
      </c>
      <c r="E23" s="315">
        <v>134783227.29065162</v>
      </c>
      <c r="F23" s="313">
        <v>28601937.709422205</v>
      </c>
      <c r="G23" s="314">
        <v>0</v>
      </c>
      <c r="H23" s="315">
        <v>28601937.709422205</v>
      </c>
      <c r="I23" s="313">
        <v>9678699.0000049</v>
      </c>
      <c r="J23" s="314">
        <v>0</v>
      </c>
      <c r="K23" s="315">
        <v>9678699.0000049</v>
      </c>
      <c r="L23" s="313">
        <v>173003681.0000787</v>
      </c>
      <c r="M23" s="314">
        <v>60183</v>
      </c>
      <c r="N23" s="315">
        <v>173063864.0000787</v>
      </c>
    </row>
    <row r="24" spans="2:14" ht="12.75">
      <c r="B24" s="26" t="s">
        <v>31</v>
      </c>
      <c r="C24" s="313">
        <v>10178884.426109321</v>
      </c>
      <c r="D24" s="314">
        <v>2691</v>
      </c>
      <c r="E24" s="315">
        <v>10181575.426109321</v>
      </c>
      <c r="F24" s="313">
        <v>2011353.57389666</v>
      </c>
      <c r="G24" s="314">
        <v>0</v>
      </c>
      <c r="H24" s="315">
        <v>2011353.57389666</v>
      </c>
      <c r="I24" s="313">
        <v>74595</v>
      </c>
      <c r="J24" s="314">
        <v>0</v>
      </c>
      <c r="K24" s="315">
        <v>74595</v>
      </c>
      <c r="L24" s="313">
        <v>12264833.000005981</v>
      </c>
      <c r="M24" s="314">
        <v>2691</v>
      </c>
      <c r="N24" s="315">
        <v>12267524.000005981</v>
      </c>
    </row>
    <row r="25" spans="2:14" ht="12.75">
      <c r="B25" s="26" t="s">
        <v>32</v>
      </c>
      <c r="C25" s="313">
        <v>782644.0000024999</v>
      </c>
      <c r="D25" s="314">
        <v>0</v>
      </c>
      <c r="E25" s="315">
        <v>782644.0000024999</v>
      </c>
      <c r="F25" s="313">
        <v>0</v>
      </c>
      <c r="G25" s="314">
        <v>0</v>
      </c>
      <c r="H25" s="315">
        <v>0</v>
      </c>
      <c r="I25" s="313">
        <v>0</v>
      </c>
      <c r="J25" s="314">
        <v>0</v>
      </c>
      <c r="K25" s="315">
        <v>0</v>
      </c>
      <c r="L25" s="313">
        <v>782644.0000024999</v>
      </c>
      <c r="M25" s="314">
        <v>0</v>
      </c>
      <c r="N25" s="315">
        <v>782644.0000024999</v>
      </c>
    </row>
    <row r="26" spans="2:14" ht="12.75">
      <c r="B26" s="26" t="s">
        <v>33</v>
      </c>
      <c r="C26" s="313">
        <v>518849.0000002</v>
      </c>
      <c r="D26" s="314">
        <v>0</v>
      </c>
      <c r="E26" s="315">
        <v>518849.0000002</v>
      </c>
      <c r="F26" s="313">
        <v>4083</v>
      </c>
      <c r="G26" s="314">
        <v>0</v>
      </c>
      <c r="H26" s="315">
        <v>4083</v>
      </c>
      <c r="I26" s="313">
        <v>0</v>
      </c>
      <c r="J26" s="314">
        <v>0</v>
      </c>
      <c r="K26" s="315">
        <v>0</v>
      </c>
      <c r="L26" s="313">
        <v>522932.0000002</v>
      </c>
      <c r="M26" s="314">
        <v>0</v>
      </c>
      <c r="N26" s="315">
        <v>522932.0000002</v>
      </c>
    </row>
    <row r="27" spans="2:14" ht="12.75">
      <c r="B27" s="26" t="s">
        <v>181</v>
      </c>
      <c r="C27" s="313">
        <v>17346</v>
      </c>
      <c r="D27" s="314">
        <v>0</v>
      </c>
      <c r="E27" s="315">
        <v>17346</v>
      </c>
      <c r="F27" s="313">
        <v>0</v>
      </c>
      <c r="G27" s="314">
        <v>0</v>
      </c>
      <c r="H27" s="315">
        <v>0</v>
      </c>
      <c r="I27" s="313">
        <v>0</v>
      </c>
      <c r="J27" s="314">
        <v>0</v>
      </c>
      <c r="K27" s="315">
        <v>0</v>
      </c>
      <c r="L27" s="313">
        <v>17346</v>
      </c>
      <c r="M27" s="314">
        <v>0</v>
      </c>
      <c r="N27" s="315">
        <v>17346</v>
      </c>
    </row>
    <row r="28" spans="2:14" ht="12.75">
      <c r="B28" s="26" t="s">
        <v>207</v>
      </c>
      <c r="C28" s="313">
        <v>80868</v>
      </c>
      <c r="D28" s="314">
        <v>0</v>
      </c>
      <c r="E28" s="315">
        <v>80868</v>
      </c>
      <c r="F28" s="313">
        <v>0</v>
      </c>
      <c r="G28" s="314">
        <v>0</v>
      </c>
      <c r="H28" s="315">
        <v>0</v>
      </c>
      <c r="I28" s="313">
        <v>0</v>
      </c>
      <c r="J28" s="314">
        <v>0</v>
      </c>
      <c r="K28" s="315">
        <v>0</v>
      </c>
      <c r="L28" s="313">
        <v>80868</v>
      </c>
      <c r="M28" s="314">
        <v>0</v>
      </c>
      <c r="N28" s="315">
        <v>80868</v>
      </c>
    </row>
    <row r="29" spans="2:14" ht="12.75">
      <c r="B29" s="26" t="s">
        <v>177</v>
      </c>
      <c r="C29" s="313">
        <v>7068</v>
      </c>
      <c r="D29" s="314">
        <v>0</v>
      </c>
      <c r="E29" s="315">
        <v>7068</v>
      </c>
      <c r="F29" s="313">
        <v>3151</v>
      </c>
      <c r="G29" s="314">
        <v>0</v>
      </c>
      <c r="H29" s="315">
        <v>3151</v>
      </c>
      <c r="I29" s="313">
        <v>0</v>
      </c>
      <c r="J29" s="314">
        <v>0</v>
      </c>
      <c r="K29" s="315">
        <v>0</v>
      </c>
      <c r="L29" s="313">
        <v>10219</v>
      </c>
      <c r="M29" s="314">
        <v>0</v>
      </c>
      <c r="N29" s="315">
        <v>10219</v>
      </c>
    </row>
    <row r="30" spans="2:14" ht="12.75">
      <c r="B30" s="26" t="s">
        <v>34</v>
      </c>
      <c r="C30" s="313">
        <v>8453209.875241408</v>
      </c>
      <c r="D30" s="314">
        <v>37903.99999999</v>
      </c>
      <c r="E30" s="315">
        <v>8491113.875241399</v>
      </c>
      <c r="F30" s="313">
        <v>696126.12475052</v>
      </c>
      <c r="G30" s="314">
        <v>0</v>
      </c>
      <c r="H30" s="315">
        <v>696126.12475052</v>
      </c>
      <c r="I30" s="313">
        <v>32309</v>
      </c>
      <c r="J30" s="314">
        <v>0</v>
      </c>
      <c r="K30" s="315">
        <v>32309</v>
      </c>
      <c r="L30" s="313">
        <v>9181644.999991927</v>
      </c>
      <c r="M30" s="314">
        <v>37903.99999999</v>
      </c>
      <c r="N30" s="315">
        <v>9219548.999991918</v>
      </c>
    </row>
    <row r="31" spans="2:14" ht="12.75">
      <c r="B31" s="26" t="s">
        <v>35</v>
      </c>
      <c r="C31" s="313">
        <v>36957.573529412</v>
      </c>
      <c r="D31" s="314">
        <v>0</v>
      </c>
      <c r="E31" s="315">
        <v>36957.573529412</v>
      </c>
      <c r="F31" s="313">
        <v>82872.426470592</v>
      </c>
      <c r="G31" s="314">
        <v>0</v>
      </c>
      <c r="H31" s="315">
        <v>82872.426470592</v>
      </c>
      <c r="I31" s="313">
        <v>0</v>
      </c>
      <c r="J31" s="314">
        <v>0</v>
      </c>
      <c r="K31" s="315">
        <v>0</v>
      </c>
      <c r="L31" s="313">
        <v>119830.00000000402</v>
      </c>
      <c r="M31" s="314">
        <v>0</v>
      </c>
      <c r="N31" s="315">
        <v>119830.00000000402</v>
      </c>
    </row>
    <row r="32" spans="2:14" ht="12.75">
      <c r="B32" s="26" t="s">
        <v>36</v>
      </c>
      <c r="C32" s="313">
        <v>94679.42857145</v>
      </c>
      <c r="D32" s="314">
        <v>0</v>
      </c>
      <c r="E32" s="315">
        <v>94679.42857145</v>
      </c>
      <c r="F32" s="313">
        <v>20464.57142856</v>
      </c>
      <c r="G32" s="314">
        <v>0</v>
      </c>
      <c r="H32" s="315">
        <v>20464.57142856</v>
      </c>
      <c r="I32" s="313">
        <v>9018</v>
      </c>
      <c r="J32" s="314">
        <v>0</v>
      </c>
      <c r="K32" s="315">
        <v>9018</v>
      </c>
      <c r="L32" s="313">
        <v>124162.00000001</v>
      </c>
      <c r="M32" s="314">
        <v>0</v>
      </c>
      <c r="N32" s="315">
        <v>124162.00000001</v>
      </c>
    </row>
    <row r="33" spans="2:14" ht="12.75">
      <c r="B33" s="26" t="s">
        <v>37</v>
      </c>
      <c r="C33" s="313">
        <v>6945968.688914351</v>
      </c>
      <c r="D33" s="314">
        <v>134472</v>
      </c>
      <c r="E33" s="315">
        <v>7080440.688914351</v>
      </c>
      <c r="F33" s="313">
        <v>7215636.311090433</v>
      </c>
      <c r="G33" s="314">
        <v>837</v>
      </c>
      <c r="H33" s="315">
        <v>7216473.311090433</v>
      </c>
      <c r="I33" s="313">
        <v>953142.9999999</v>
      </c>
      <c r="J33" s="314">
        <v>0</v>
      </c>
      <c r="K33" s="315">
        <v>953142.9999999</v>
      </c>
      <c r="L33" s="313">
        <v>15114748.000004683</v>
      </c>
      <c r="M33" s="314">
        <v>135309</v>
      </c>
      <c r="N33" s="315">
        <v>15250057.000004683</v>
      </c>
    </row>
    <row r="34" spans="2:14" ht="12.75">
      <c r="B34" s="26" t="s">
        <v>184</v>
      </c>
      <c r="C34" s="313">
        <v>268972.81081135</v>
      </c>
      <c r="D34" s="314">
        <v>0</v>
      </c>
      <c r="E34" s="315">
        <v>268972.81081135</v>
      </c>
      <c r="F34" s="313">
        <v>197804.18918918</v>
      </c>
      <c r="G34" s="314">
        <v>0</v>
      </c>
      <c r="H34" s="315">
        <v>197804.18918918</v>
      </c>
      <c r="I34" s="313">
        <v>0</v>
      </c>
      <c r="J34" s="314">
        <v>0</v>
      </c>
      <c r="K34" s="315">
        <v>0</v>
      </c>
      <c r="L34" s="313">
        <v>466777.00000053004</v>
      </c>
      <c r="M34" s="314">
        <v>0</v>
      </c>
      <c r="N34" s="315">
        <v>466777.00000053004</v>
      </c>
    </row>
    <row r="35" spans="2:14" ht="12.75">
      <c r="B35" s="26" t="s">
        <v>147</v>
      </c>
      <c r="C35" s="313">
        <v>25861</v>
      </c>
      <c r="D35" s="314">
        <v>0</v>
      </c>
      <c r="E35" s="315">
        <v>25861</v>
      </c>
      <c r="F35" s="313">
        <v>16570</v>
      </c>
      <c r="G35" s="314">
        <v>0</v>
      </c>
      <c r="H35" s="315">
        <v>16570</v>
      </c>
      <c r="I35" s="313">
        <v>0</v>
      </c>
      <c r="J35" s="314">
        <v>0</v>
      </c>
      <c r="K35" s="315">
        <v>0</v>
      </c>
      <c r="L35" s="313">
        <v>42431</v>
      </c>
      <c r="M35" s="314">
        <v>0</v>
      </c>
      <c r="N35" s="315">
        <v>42431</v>
      </c>
    </row>
    <row r="36" spans="2:14" ht="12.75">
      <c r="B36" s="26" t="s">
        <v>38</v>
      </c>
      <c r="C36" s="313">
        <v>357970.99999992</v>
      </c>
      <c r="D36" s="314">
        <v>0</v>
      </c>
      <c r="E36" s="315">
        <v>357970.99999992</v>
      </c>
      <c r="F36" s="313">
        <v>0</v>
      </c>
      <c r="G36" s="314">
        <v>0</v>
      </c>
      <c r="H36" s="315">
        <v>0</v>
      </c>
      <c r="I36" s="313">
        <v>0</v>
      </c>
      <c r="J36" s="314">
        <v>0</v>
      </c>
      <c r="K36" s="315">
        <v>0</v>
      </c>
      <c r="L36" s="313">
        <v>357970.99999992</v>
      </c>
      <c r="M36" s="314">
        <v>0</v>
      </c>
      <c r="N36" s="315">
        <v>357970.99999992</v>
      </c>
    </row>
    <row r="37" spans="2:14" ht="12.75">
      <c r="B37" s="26" t="s">
        <v>39</v>
      </c>
      <c r="C37" s="313">
        <v>1034082.6514599399</v>
      </c>
      <c r="D37" s="314">
        <v>125290.87980842</v>
      </c>
      <c r="E37" s="315">
        <v>1159373.5312683599</v>
      </c>
      <c r="F37" s="313">
        <v>1048128.34854009</v>
      </c>
      <c r="G37" s="314">
        <v>527931.12019202</v>
      </c>
      <c r="H37" s="315">
        <v>1576059.46873211</v>
      </c>
      <c r="I37" s="313">
        <v>81192.00000006</v>
      </c>
      <c r="J37" s="314">
        <v>27310</v>
      </c>
      <c r="K37" s="315">
        <v>108502.00000006</v>
      </c>
      <c r="L37" s="313">
        <v>2163403.00000009</v>
      </c>
      <c r="M37" s="314">
        <v>680532.0000004399</v>
      </c>
      <c r="N37" s="315">
        <v>2843935.0000005304</v>
      </c>
    </row>
    <row r="38" spans="2:14" ht="12.75">
      <c r="B38" s="26" t="s">
        <v>208</v>
      </c>
      <c r="C38" s="313">
        <v>40898.99999999</v>
      </c>
      <c r="D38" s="314">
        <v>0</v>
      </c>
      <c r="E38" s="315">
        <v>40898.99999999</v>
      </c>
      <c r="F38" s="313">
        <v>0</v>
      </c>
      <c r="G38" s="314">
        <v>0</v>
      </c>
      <c r="H38" s="315">
        <v>0</v>
      </c>
      <c r="I38" s="313">
        <v>0</v>
      </c>
      <c r="J38" s="314">
        <v>0</v>
      </c>
      <c r="K38" s="315">
        <v>0</v>
      </c>
      <c r="L38" s="313">
        <v>40898.99999999</v>
      </c>
      <c r="M38" s="314">
        <v>0</v>
      </c>
      <c r="N38" s="315">
        <v>40898.99999999</v>
      </c>
    </row>
    <row r="39" spans="2:14" ht="12.75">
      <c r="B39" s="26" t="s">
        <v>148</v>
      </c>
      <c r="C39" s="313">
        <v>284146.30769229005</v>
      </c>
      <c r="D39" s="314">
        <v>0</v>
      </c>
      <c r="E39" s="315">
        <v>284146.30769229005</v>
      </c>
      <c r="F39" s="313">
        <v>74188.69230769</v>
      </c>
      <c r="G39" s="314">
        <v>0</v>
      </c>
      <c r="H39" s="315">
        <v>74188.69230769</v>
      </c>
      <c r="I39" s="313">
        <v>0</v>
      </c>
      <c r="J39" s="314">
        <v>0</v>
      </c>
      <c r="K39" s="315">
        <v>0</v>
      </c>
      <c r="L39" s="313">
        <v>358334.99999998003</v>
      </c>
      <c r="M39" s="314">
        <v>0</v>
      </c>
      <c r="N39" s="315">
        <v>358334.99999998003</v>
      </c>
    </row>
    <row r="40" spans="2:14" ht="12.75">
      <c r="B40" s="26" t="s">
        <v>40</v>
      </c>
      <c r="C40" s="313">
        <v>18516720.42520518</v>
      </c>
      <c r="D40" s="314">
        <v>0</v>
      </c>
      <c r="E40" s="315">
        <v>18516720.42520518</v>
      </c>
      <c r="F40" s="313">
        <v>21004.5748031</v>
      </c>
      <c r="G40" s="314">
        <v>0</v>
      </c>
      <c r="H40" s="315">
        <v>21004.5748031</v>
      </c>
      <c r="I40" s="313">
        <v>0</v>
      </c>
      <c r="J40" s="314">
        <v>0</v>
      </c>
      <c r="K40" s="315">
        <v>0</v>
      </c>
      <c r="L40" s="313">
        <v>18537725.000008278</v>
      </c>
      <c r="M40" s="314">
        <v>0</v>
      </c>
      <c r="N40" s="315">
        <v>18537725.000008278</v>
      </c>
    </row>
    <row r="41" spans="2:14" ht="12.75">
      <c r="B41" s="26" t="s">
        <v>41</v>
      </c>
      <c r="C41" s="313">
        <v>164569</v>
      </c>
      <c r="D41" s="314">
        <v>10856861.1052606</v>
      </c>
      <c r="E41" s="315">
        <v>11021430.1052606</v>
      </c>
      <c r="F41" s="313">
        <v>0</v>
      </c>
      <c r="G41" s="314">
        <v>1060865.8947371</v>
      </c>
      <c r="H41" s="315">
        <v>1060865.8947371</v>
      </c>
      <c r="I41" s="313">
        <v>0</v>
      </c>
      <c r="J41" s="314">
        <v>194541</v>
      </c>
      <c r="K41" s="315">
        <v>194541</v>
      </c>
      <c r="L41" s="313">
        <v>164569</v>
      </c>
      <c r="M41" s="314">
        <v>12112267.9999977</v>
      </c>
      <c r="N41" s="315">
        <v>12276836.9999977</v>
      </c>
    </row>
    <row r="42" spans="2:14" ht="12.75">
      <c r="B42" s="26" t="s">
        <v>42</v>
      </c>
      <c r="C42" s="313">
        <v>1528044.3697479798</v>
      </c>
      <c r="D42" s="314">
        <v>0</v>
      </c>
      <c r="E42" s="315">
        <v>1528044.3697479798</v>
      </c>
      <c r="F42" s="313">
        <v>12576.63025209</v>
      </c>
      <c r="G42" s="314">
        <v>0</v>
      </c>
      <c r="H42" s="315">
        <v>12576.63025209</v>
      </c>
      <c r="I42" s="313">
        <v>0</v>
      </c>
      <c r="J42" s="314">
        <v>0</v>
      </c>
      <c r="K42" s="315">
        <v>0</v>
      </c>
      <c r="L42" s="313">
        <v>1540621.0000000698</v>
      </c>
      <c r="M42" s="314">
        <v>0</v>
      </c>
      <c r="N42" s="315">
        <v>1540621.0000000698</v>
      </c>
    </row>
    <row r="43" spans="2:14" ht="12.75">
      <c r="B43" s="26" t="s">
        <v>43</v>
      </c>
      <c r="C43" s="313">
        <v>1012296.61653928</v>
      </c>
      <c r="D43" s="314">
        <v>70627.71317819999</v>
      </c>
      <c r="E43" s="315">
        <v>1082924.32971748</v>
      </c>
      <c r="F43" s="313">
        <v>1030113.3834605998</v>
      </c>
      <c r="G43" s="314">
        <v>249147.2868213</v>
      </c>
      <c r="H43" s="315">
        <v>1279260.6702818999</v>
      </c>
      <c r="I43" s="313">
        <v>111296</v>
      </c>
      <c r="J43" s="314">
        <v>0</v>
      </c>
      <c r="K43" s="315">
        <v>111296</v>
      </c>
      <c r="L43" s="313">
        <v>2153705.99999988</v>
      </c>
      <c r="M43" s="314">
        <v>319774.9999995</v>
      </c>
      <c r="N43" s="315">
        <v>2473480.99999938</v>
      </c>
    </row>
    <row r="44" spans="2:14" ht="12.75">
      <c r="B44" s="26" t="s">
        <v>44</v>
      </c>
      <c r="C44" s="313">
        <v>5861162.599999471</v>
      </c>
      <c r="D44" s="314">
        <v>0</v>
      </c>
      <c r="E44" s="315">
        <v>5861162.599999471</v>
      </c>
      <c r="F44" s="313">
        <v>296927.40000004</v>
      </c>
      <c r="G44" s="314">
        <v>0</v>
      </c>
      <c r="H44" s="315">
        <v>296927.40000004</v>
      </c>
      <c r="I44" s="313">
        <v>9191</v>
      </c>
      <c r="J44" s="314">
        <v>0</v>
      </c>
      <c r="K44" s="315">
        <v>9191</v>
      </c>
      <c r="L44" s="313">
        <v>6167280.999999511</v>
      </c>
      <c r="M44" s="314">
        <v>0</v>
      </c>
      <c r="N44" s="315">
        <v>6167280.999999511</v>
      </c>
    </row>
    <row r="45" spans="2:14" ht="12.75">
      <c r="B45" s="26" t="s">
        <v>45</v>
      </c>
      <c r="C45" s="313">
        <v>21920731.87659847</v>
      </c>
      <c r="D45" s="314">
        <v>0</v>
      </c>
      <c r="E45" s="315">
        <v>21920731.87659847</v>
      </c>
      <c r="F45" s="313">
        <v>23686096.123411</v>
      </c>
      <c r="G45" s="314">
        <v>0</v>
      </c>
      <c r="H45" s="315">
        <v>23686096.123411</v>
      </c>
      <c r="I45" s="313">
        <v>0</v>
      </c>
      <c r="J45" s="314">
        <v>0</v>
      </c>
      <c r="K45" s="315">
        <v>0</v>
      </c>
      <c r="L45" s="313">
        <v>45606828.00000947</v>
      </c>
      <c r="M45" s="314">
        <v>0</v>
      </c>
      <c r="N45" s="315">
        <v>45606828.00000947</v>
      </c>
    </row>
    <row r="46" spans="2:14" ht="12.75">
      <c r="B46" s="26" t="s">
        <v>46</v>
      </c>
      <c r="C46" s="313">
        <v>0</v>
      </c>
      <c r="D46" s="314">
        <v>4526632.7051858</v>
      </c>
      <c r="E46" s="315">
        <v>4526632.7051858</v>
      </c>
      <c r="F46" s="313">
        <v>0</v>
      </c>
      <c r="G46" s="314">
        <v>554400.2948148202</v>
      </c>
      <c r="H46" s="315">
        <v>554400.2948148202</v>
      </c>
      <c r="I46" s="313">
        <v>0</v>
      </c>
      <c r="J46" s="314">
        <v>3087.000000001</v>
      </c>
      <c r="K46" s="315">
        <v>3087.000000001</v>
      </c>
      <c r="L46" s="313">
        <v>0</v>
      </c>
      <c r="M46" s="314">
        <v>5084120.000000621</v>
      </c>
      <c r="N46" s="315">
        <v>5084120.000000621</v>
      </c>
    </row>
    <row r="47" spans="2:14" ht="12.75">
      <c r="B47" s="27" t="s">
        <v>55</v>
      </c>
      <c r="C47" s="316">
        <v>1598109730.2232776</v>
      </c>
      <c r="D47" s="317">
        <v>92234828.41213259</v>
      </c>
      <c r="E47" s="318">
        <v>1690344558.6354098</v>
      </c>
      <c r="F47" s="316">
        <v>795036972.7769845</v>
      </c>
      <c r="G47" s="317">
        <v>26988496.587873556</v>
      </c>
      <c r="H47" s="319">
        <v>822025469.3648582</v>
      </c>
      <c r="I47" s="316">
        <v>35227146.00001782</v>
      </c>
      <c r="J47" s="317">
        <v>1163031.000000031</v>
      </c>
      <c r="K47" s="319">
        <v>36390177.00001785</v>
      </c>
      <c r="L47" s="320">
        <v>2428373849.00028</v>
      </c>
      <c r="M47" s="321">
        <v>120386356.00000617</v>
      </c>
      <c r="N47" s="322">
        <v>2548760205.000286</v>
      </c>
    </row>
    <row r="48" spans="2:14" ht="12.75">
      <c r="B48" s="26" t="s">
        <v>47</v>
      </c>
      <c r="C48" s="313">
        <v>28395268.155603055</v>
      </c>
      <c r="D48" s="314">
        <v>0</v>
      </c>
      <c r="E48" s="315">
        <v>28395268.155603055</v>
      </c>
      <c r="F48" s="313">
        <v>43201090.844318874</v>
      </c>
      <c r="G48" s="314">
        <v>0</v>
      </c>
      <c r="H48" s="315">
        <v>43201090.844318874</v>
      </c>
      <c r="I48" s="313">
        <v>15205</v>
      </c>
      <c r="J48" s="314">
        <v>0</v>
      </c>
      <c r="K48" s="315">
        <v>15205</v>
      </c>
      <c r="L48" s="313">
        <v>71611563.99992193</v>
      </c>
      <c r="M48" s="314">
        <v>0</v>
      </c>
      <c r="N48" s="315">
        <v>71611563.99992193</v>
      </c>
    </row>
    <row r="49" spans="2:14" ht="12.75">
      <c r="B49" s="26" t="s">
        <v>48</v>
      </c>
      <c r="C49" s="313">
        <v>28741190.826858904</v>
      </c>
      <c r="D49" s="314">
        <v>4352041.233000319</v>
      </c>
      <c r="E49" s="315">
        <v>33093232.059859224</v>
      </c>
      <c r="F49" s="313">
        <v>9213432.1731546</v>
      </c>
      <c r="G49" s="314">
        <v>1846868.7669992398</v>
      </c>
      <c r="H49" s="315">
        <v>11060300.940153839</v>
      </c>
      <c r="I49" s="313">
        <v>1289384.00000064</v>
      </c>
      <c r="J49" s="314">
        <v>61996</v>
      </c>
      <c r="K49" s="315">
        <v>1351380.00000064</v>
      </c>
      <c r="L49" s="313">
        <v>39244007.00001414</v>
      </c>
      <c r="M49" s="314">
        <v>6260905.9999995595</v>
      </c>
      <c r="N49" s="315">
        <v>45504913.0000137</v>
      </c>
    </row>
    <row r="50" spans="2:14" ht="12.75">
      <c r="B50" s="26" t="s">
        <v>49</v>
      </c>
      <c r="C50" s="313">
        <v>67704883.2179657</v>
      </c>
      <c r="D50" s="314">
        <v>13526353.348328238</v>
      </c>
      <c r="E50" s="315">
        <v>81231236.56629394</v>
      </c>
      <c r="F50" s="313">
        <v>139202590.78201103</v>
      </c>
      <c r="G50" s="314">
        <v>66258024.65169661</v>
      </c>
      <c r="H50" s="315">
        <v>205460615.43370765</v>
      </c>
      <c r="I50" s="313">
        <v>5393837.0000039</v>
      </c>
      <c r="J50" s="314">
        <v>7528914.000005299</v>
      </c>
      <c r="K50" s="315">
        <v>12922751.0000092</v>
      </c>
      <c r="L50" s="313">
        <v>212301310.99998066</v>
      </c>
      <c r="M50" s="314">
        <v>87313292.00003015</v>
      </c>
      <c r="N50" s="315">
        <v>299614603.0000108</v>
      </c>
    </row>
    <row r="51" spans="2:14" ht="12.75">
      <c r="B51" s="26" t="s">
        <v>50</v>
      </c>
      <c r="C51" s="313">
        <v>265283961.08149442</v>
      </c>
      <c r="D51" s="314">
        <v>55224668.058806546</v>
      </c>
      <c r="E51" s="315">
        <v>320508629.140301</v>
      </c>
      <c r="F51" s="313">
        <v>213940392.91820565</v>
      </c>
      <c r="G51" s="314">
        <v>30765320.9412544</v>
      </c>
      <c r="H51" s="315">
        <v>244705713.85946006</v>
      </c>
      <c r="I51" s="313">
        <v>19385450.000013586</v>
      </c>
      <c r="J51" s="314">
        <v>4401789.999995841</v>
      </c>
      <c r="K51" s="315">
        <v>23787240.000009425</v>
      </c>
      <c r="L51" s="313">
        <v>498609803.99971366</v>
      </c>
      <c r="M51" s="314">
        <v>90391779.00005679</v>
      </c>
      <c r="N51" s="315">
        <v>589001582.9997704</v>
      </c>
    </row>
    <row r="52" spans="2:14" ht="12.75">
      <c r="B52" s="26" t="s">
        <v>51</v>
      </c>
      <c r="C52" s="313">
        <v>120969851.28413288</v>
      </c>
      <c r="D52" s="314">
        <v>15386185.525460789</v>
      </c>
      <c r="E52" s="315">
        <v>136356036.80959368</v>
      </c>
      <c r="F52" s="313">
        <v>92882798.71576802</v>
      </c>
      <c r="G52" s="314">
        <v>17954454.474556185</v>
      </c>
      <c r="H52" s="315">
        <v>110837253.19032422</v>
      </c>
      <c r="I52" s="313">
        <v>5381604.999997701</v>
      </c>
      <c r="J52" s="314">
        <v>2007133.0000007902</v>
      </c>
      <c r="K52" s="315">
        <v>7388737.999998491</v>
      </c>
      <c r="L52" s="313">
        <v>219234254.9998986</v>
      </c>
      <c r="M52" s="314">
        <v>35347773.00001776</v>
      </c>
      <c r="N52" s="315">
        <v>254582027.9999164</v>
      </c>
    </row>
    <row r="53" spans="2:14" ht="12.75">
      <c r="B53" s="26" t="s">
        <v>52</v>
      </c>
      <c r="C53" s="313">
        <v>78116311.59480514</v>
      </c>
      <c r="D53" s="314">
        <v>2532770.2891425197</v>
      </c>
      <c r="E53" s="315">
        <v>80649081.88394766</v>
      </c>
      <c r="F53" s="313">
        <v>32511188.40516287</v>
      </c>
      <c r="G53" s="314">
        <v>3857758.7108572307</v>
      </c>
      <c r="H53" s="315">
        <v>36368947.1160201</v>
      </c>
      <c r="I53" s="313">
        <v>3070483.9999972703</v>
      </c>
      <c r="J53" s="314">
        <v>1780086.9999963</v>
      </c>
      <c r="K53" s="315">
        <v>4850570.99999357</v>
      </c>
      <c r="L53" s="313">
        <v>113697983.99996528</v>
      </c>
      <c r="M53" s="314">
        <v>8170615.99999605</v>
      </c>
      <c r="N53" s="315">
        <v>121868599.99996133</v>
      </c>
    </row>
    <row r="54" spans="2:14" ht="12.75">
      <c r="B54" s="27" t="s">
        <v>56</v>
      </c>
      <c r="C54" s="316">
        <v>589211466.1608602</v>
      </c>
      <c r="D54" s="317">
        <v>91022018.45473842</v>
      </c>
      <c r="E54" s="318">
        <v>680233484.6155984</v>
      </c>
      <c r="F54" s="316">
        <v>530951493.838621</v>
      </c>
      <c r="G54" s="317">
        <v>120682427.54536365</v>
      </c>
      <c r="H54" s="319">
        <v>651633921.3839847</v>
      </c>
      <c r="I54" s="316">
        <v>34535965.0000131</v>
      </c>
      <c r="J54" s="317">
        <v>15779919.99999823</v>
      </c>
      <c r="K54" s="319">
        <v>50315885.00001133</v>
      </c>
      <c r="L54" s="320">
        <v>1154698924.9994943</v>
      </c>
      <c r="M54" s="321">
        <v>227484366.0001003</v>
      </c>
      <c r="N54" s="322">
        <v>1382183290.9995947</v>
      </c>
    </row>
    <row r="55" spans="2:14" ht="12.75">
      <c r="B55" s="256" t="s">
        <v>53</v>
      </c>
      <c r="C55" s="323">
        <v>69204373.76322204</v>
      </c>
      <c r="D55" s="324">
        <v>303145.15561179</v>
      </c>
      <c r="E55" s="325">
        <v>69507518.91883382</v>
      </c>
      <c r="F55" s="323">
        <v>1167337948.2370017</v>
      </c>
      <c r="G55" s="324">
        <v>3064017.84439066</v>
      </c>
      <c r="H55" s="326">
        <v>1170401966.0813923</v>
      </c>
      <c r="I55" s="323">
        <v>3113.000000002</v>
      </c>
      <c r="J55" s="324">
        <v>0</v>
      </c>
      <c r="K55" s="326">
        <v>3113.000000002</v>
      </c>
      <c r="L55" s="313">
        <v>1236545435.0002236</v>
      </c>
      <c r="M55" s="314">
        <v>3367163.0000024503</v>
      </c>
      <c r="N55" s="315">
        <v>1239912598.000226</v>
      </c>
    </row>
    <row r="56" spans="2:14" ht="12.75">
      <c r="B56" s="27" t="s">
        <v>57</v>
      </c>
      <c r="C56" s="316">
        <v>69204373.76322204</v>
      </c>
      <c r="D56" s="317">
        <v>303145.15561179</v>
      </c>
      <c r="E56" s="318">
        <v>69507518.91883382</v>
      </c>
      <c r="F56" s="316">
        <v>1167337948.2370017</v>
      </c>
      <c r="G56" s="317">
        <v>3064017.84439066</v>
      </c>
      <c r="H56" s="319">
        <v>1170401966.0813923</v>
      </c>
      <c r="I56" s="316">
        <v>3113.000000002</v>
      </c>
      <c r="J56" s="317">
        <v>0</v>
      </c>
      <c r="K56" s="319">
        <v>3113.000000002</v>
      </c>
      <c r="L56" s="320">
        <v>1236545435.0002236</v>
      </c>
      <c r="M56" s="321">
        <v>3367163.0000024503</v>
      </c>
      <c r="N56" s="322">
        <v>1239912598.000226</v>
      </c>
    </row>
    <row r="57" spans="2:14" ht="12.75">
      <c r="B57" s="26"/>
      <c r="C57" s="327"/>
      <c r="D57" s="328"/>
      <c r="E57" s="329"/>
      <c r="F57" s="327"/>
      <c r="G57" s="328"/>
      <c r="H57" s="330"/>
      <c r="I57" s="327"/>
      <c r="J57" s="328"/>
      <c r="K57" s="330"/>
      <c r="L57" s="313"/>
      <c r="M57" s="314"/>
      <c r="N57" s="315"/>
    </row>
    <row r="58" spans="2:14" ht="13.5" thickBot="1">
      <c r="B58" s="28" t="s">
        <v>54</v>
      </c>
      <c r="C58" s="331">
        <v>2256525570.14736</v>
      </c>
      <c r="D58" s="332">
        <v>183559992.02248278</v>
      </c>
      <c r="E58" s="333">
        <v>2440085562.1698427</v>
      </c>
      <c r="F58" s="331">
        <v>2493326414.8526073</v>
      </c>
      <c r="G58" s="332">
        <v>150734941.97762787</v>
      </c>
      <c r="H58" s="334">
        <v>2644061356.8302355</v>
      </c>
      <c r="I58" s="331">
        <v>69766224.00003092</v>
      </c>
      <c r="J58" s="332">
        <v>16942950.99999826</v>
      </c>
      <c r="K58" s="334">
        <v>86709175.00002918</v>
      </c>
      <c r="L58" s="335">
        <v>4819618208.999998</v>
      </c>
      <c r="M58" s="336">
        <v>351237885.0001089</v>
      </c>
      <c r="N58" s="337">
        <v>5170856094.000107</v>
      </c>
    </row>
    <row r="59" ht="12.75">
      <c r="B59" s="6"/>
    </row>
    <row r="60" spans="2:13" ht="12.75">
      <c r="B60" s="6"/>
      <c r="M60" s="13"/>
    </row>
  </sheetData>
  <sheetProtection/>
  <mergeCells count="5">
    <mergeCell ref="L4:N4"/>
    <mergeCell ref="B4:B5"/>
    <mergeCell ref="C4:E4"/>
    <mergeCell ref="F4:H4"/>
    <mergeCell ref="I4:K4"/>
  </mergeCell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2:G8"/>
  <sheetViews>
    <sheetView showGridLines="0" zoomScalePageLayoutView="0" workbookViewId="0" topLeftCell="A1">
      <selection activeCell="A1" sqref="A1"/>
    </sheetView>
  </sheetViews>
  <sheetFormatPr defaultColWidth="9.140625" defaultRowHeight="12.75"/>
  <cols>
    <col min="1" max="1" width="10.7109375" style="0" customWidth="1"/>
    <col min="2" max="2" width="18.140625" style="0" customWidth="1"/>
    <col min="3" max="5" width="16.28125" style="0" bestFit="1" customWidth="1"/>
    <col min="6" max="6" width="16.00390625" style="0" bestFit="1" customWidth="1"/>
    <col min="7" max="7" width="16.57421875" style="0" bestFit="1" customWidth="1"/>
    <col min="11" max="11" width="6.57421875" style="0" customWidth="1"/>
    <col min="12" max="12" width="4.8515625" style="0" customWidth="1"/>
    <col min="16" max="16" width="12.7109375" style="0" bestFit="1" customWidth="1"/>
  </cols>
  <sheetData>
    <row r="2" ht="12.75">
      <c r="B2" s="2" t="s">
        <v>108</v>
      </c>
    </row>
    <row r="3" ht="18" thickBot="1">
      <c r="B3" s="7" t="s">
        <v>369</v>
      </c>
    </row>
    <row r="4" spans="2:7" ht="13.5" thickBot="1">
      <c r="B4" s="70" t="s">
        <v>154</v>
      </c>
      <c r="C4" s="72">
        <v>2008</v>
      </c>
      <c r="D4" s="147">
        <v>2009</v>
      </c>
      <c r="E4" s="147">
        <v>2010</v>
      </c>
      <c r="F4" s="147">
        <v>2011</v>
      </c>
      <c r="G4" s="148">
        <v>2012</v>
      </c>
    </row>
    <row r="5" spans="2:7" ht="12.75">
      <c r="B5" s="141" t="s">
        <v>78</v>
      </c>
      <c r="C5" s="339">
        <v>4819630208.000012</v>
      </c>
      <c r="D5" s="173">
        <v>4683262760.000318</v>
      </c>
      <c r="E5" s="173">
        <v>4850679207.999808</v>
      </c>
      <c r="F5" s="173">
        <v>4933831369.999858</v>
      </c>
      <c r="G5" s="174">
        <v>4819618208.999997</v>
      </c>
    </row>
    <row r="6" spans="2:7" ht="12.75">
      <c r="B6" s="142" t="s">
        <v>79</v>
      </c>
      <c r="C6" s="340">
        <v>309323499.99996805</v>
      </c>
      <c r="D6" s="170">
        <v>356825636.9999664</v>
      </c>
      <c r="E6" s="170">
        <v>346683138.00008285</v>
      </c>
      <c r="F6" s="170">
        <v>314424024.99998564</v>
      </c>
      <c r="G6" s="176">
        <v>351237885.000109</v>
      </c>
    </row>
    <row r="7" spans="2:7" ht="13.5" thickBot="1">
      <c r="B7" s="171" t="s">
        <v>14</v>
      </c>
      <c r="C7" s="341">
        <v>5128953707.999981</v>
      </c>
      <c r="D7" s="109">
        <v>5040088397.000284</v>
      </c>
      <c r="E7" s="109">
        <v>5197362345.999891</v>
      </c>
      <c r="F7" s="109">
        <v>5248255394.999844</v>
      </c>
      <c r="G7" s="110">
        <v>5170856094.000106</v>
      </c>
    </row>
    <row r="8" ht="12.75">
      <c r="B8" s="357"/>
    </row>
  </sheetData>
  <sheetProtection/>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4.28125" style="0" customWidth="1"/>
    <col min="3" max="3" width="11.28125" style="0" customWidth="1"/>
    <col min="4" max="4" width="11.8515625" style="0" customWidth="1"/>
    <col min="5" max="5" width="12.00390625" style="0" customWidth="1"/>
    <col min="6" max="6" width="12.28125" style="0" customWidth="1"/>
    <col min="7" max="7" width="13.28125" style="0" customWidth="1"/>
    <col min="8" max="8" width="14.140625" style="0" customWidth="1"/>
    <col min="9" max="9" width="11.8515625" style="0" customWidth="1"/>
    <col min="10" max="10" width="12.28125" style="0" customWidth="1"/>
    <col min="11" max="11" width="14.140625" style="0" customWidth="1"/>
    <col min="12" max="12" width="10.421875" style="0" customWidth="1"/>
    <col min="13" max="13" width="10.7109375" style="0" customWidth="1"/>
    <col min="14" max="14" width="11.00390625" style="0" bestFit="1" customWidth="1"/>
    <col min="15" max="15" width="13.57421875" style="0" customWidth="1"/>
  </cols>
  <sheetData>
    <row r="2" ht="12.75">
      <c r="B2" s="2" t="s">
        <v>108</v>
      </c>
    </row>
    <row r="3" ht="18" thickBot="1">
      <c r="B3" s="7" t="s">
        <v>109</v>
      </c>
    </row>
    <row r="4" spans="2:15" ht="13.5" thickBot="1">
      <c r="B4" s="471" t="s">
        <v>1</v>
      </c>
      <c r="C4" s="473" t="s">
        <v>2</v>
      </c>
      <c r="D4" s="474"/>
      <c r="E4" s="474"/>
      <c r="F4" s="474"/>
      <c r="G4" s="475"/>
      <c r="H4" s="473" t="s">
        <v>3</v>
      </c>
      <c r="I4" s="474"/>
      <c r="J4" s="474"/>
      <c r="K4" s="475"/>
      <c r="L4" s="473" t="s">
        <v>4</v>
      </c>
      <c r="M4" s="474"/>
      <c r="N4" s="475"/>
      <c r="O4" s="469" t="s">
        <v>105</v>
      </c>
    </row>
    <row r="5" spans="2:15" ht="39.75" customHeight="1"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112" t="s">
        <v>17</v>
      </c>
      <c r="C6" s="213">
        <v>0</v>
      </c>
      <c r="D6" s="214">
        <v>191650.0000005</v>
      </c>
      <c r="E6" s="214">
        <v>9049.99999999</v>
      </c>
      <c r="F6" s="214">
        <v>0</v>
      </c>
      <c r="G6" s="215">
        <v>200700.00000049</v>
      </c>
      <c r="H6" s="213">
        <v>40725</v>
      </c>
      <c r="I6" s="214">
        <v>27833</v>
      </c>
      <c r="J6" s="214">
        <v>0</v>
      </c>
      <c r="K6" s="215">
        <v>68558</v>
      </c>
      <c r="L6" s="213">
        <v>0</v>
      </c>
      <c r="M6" s="214">
        <v>0</v>
      </c>
      <c r="N6" s="215">
        <v>0</v>
      </c>
      <c r="O6" s="233">
        <v>269258.00000049</v>
      </c>
    </row>
    <row r="7" spans="2:15" ht="12.75">
      <c r="B7" s="26" t="s">
        <v>18</v>
      </c>
      <c r="C7" s="19">
        <v>0</v>
      </c>
      <c r="D7" s="4">
        <v>3425</v>
      </c>
      <c r="E7" s="4">
        <v>102873.26729577</v>
      </c>
      <c r="F7" s="4">
        <v>364635.418428</v>
      </c>
      <c r="G7" s="20">
        <v>470933.68572377</v>
      </c>
      <c r="H7" s="19">
        <v>369671.57234017</v>
      </c>
      <c r="I7" s="4">
        <v>120100.74193551001</v>
      </c>
      <c r="J7" s="4">
        <v>13331</v>
      </c>
      <c r="K7" s="20">
        <v>503103.31427568</v>
      </c>
      <c r="L7" s="19">
        <v>0</v>
      </c>
      <c r="M7" s="4">
        <v>129367</v>
      </c>
      <c r="N7" s="20">
        <v>129367</v>
      </c>
      <c r="O7" s="234">
        <v>1103403.99999945</v>
      </c>
    </row>
    <row r="8" spans="2:15" ht="12.75">
      <c r="B8" s="26" t="s">
        <v>144</v>
      </c>
      <c r="C8" s="19">
        <v>0</v>
      </c>
      <c r="D8" s="4">
        <v>0</v>
      </c>
      <c r="E8" s="4">
        <v>0</v>
      </c>
      <c r="F8" s="4">
        <v>0</v>
      </c>
      <c r="G8" s="20">
        <v>0</v>
      </c>
      <c r="H8" s="19">
        <v>11341</v>
      </c>
      <c r="I8" s="4">
        <v>0</v>
      </c>
      <c r="J8" s="4">
        <v>0</v>
      </c>
      <c r="K8" s="20">
        <v>11341</v>
      </c>
      <c r="L8" s="19">
        <v>0</v>
      </c>
      <c r="M8" s="4">
        <v>0</v>
      </c>
      <c r="N8" s="20">
        <v>0</v>
      </c>
      <c r="O8" s="234">
        <v>11341</v>
      </c>
    </row>
    <row r="9" spans="2:15" ht="12.75">
      <c r="B9" s="26" t="s">
        <v>145</v>
      </c>
      <c r="C9" s="19">
        <v>0</v>
      </c>
      <c r="D9" s="4">
        <v>0</v>
      </c>
      <c r="E9" s="4">
        <v>0</v>
      </c>
      <c r="F9" s="4">
        <v>0</v>
      </c>
      <c r="G9" s="20">
        <v>0</v>
      </c>
      <c r="H9" s="19">
        <v>0</v>
      </c>
      <c r="I9" s="4">
        <v>0</v>
      </c>
      <c r="J9" s="4">
        <v>0</v>
      </c>
      <c r="K9" s="20">
        <v>0</v>
      </c>
      <c r="L9" s="19">
        <v>0</v>
      </c>
      <c r="M9" s="4">
        <v>0</v>
      </c>
      <c r="N9" s="20">
        <v>0</v>
      </c>
      <c r="O9" s="234">
        <v>0</v>
      </c>
    </row>
    <row r="10" spans="2:15" ht="12.75">
      <c r="B10" s="26" t="s">
        <v>19</v>
      </c>
      <c r="C10" s="19">
        <v>30952</v>
      </c>
      <c r="D10" s="4">
        <v>13013547.000007639</v>
      </c>
      <c r="E10" s="4">
        <v>7942920.131188541</v>
      </c>
      <c r="F10" s="4">
        <v>52254685.1505247</v>
      </c>
      <c r="G10" s="20">
        <v>73242104.28172088</v>
      </c>
      <c r="H10" s="19">
        <v>129038714.59104751</v>
      </c>
      <c r="I10" s="4">
        <v>59988657.127375245</v>
      </c>
      <c r="J10" s="4">
        <v>14835213.999987999</v>
      </c>
      <c r="K10" s="20">
        <v>203862585.71841076</v>
      </c>
      <c r="L10" s="19">
        <v>0</v>
      </c>
      <c r="M10" s="4">
        <v>579875.0000006</v>
      </c>
      <c r="N10" s="20">
        <v>579875.0000006</v>
      </c>
      <c r="O10" s="234">
        <v>277684565.00013226</v>
      </c>
    </row>
    <row r="11" spans="2:15" ht="12.75">
      <c r="B11" s="26" t="s">
        <v>20</v>
      </c>
      <c r="C11" s="19">
        <v>0</v>
      </c>
      <c r="D11" s="4">
        <v>393414.0000002</v>
      </c>
      <c r="E11" s="4">
        <v>304609.44548211</v>
      </c>
      <c r="F11" s="4">
        <v>1144748.63435673</v>
      </c>
      <c r="G11" s="20">
        <v>1842772.07983904</v>
      </c>
      <c r="H11" s="19">
        <v>547664.9745078201</v>
      </c>
      <c r="I11" s="4">
        <v>77106.94565208998</v>
      </c>
      <c r="J11" s="4">
        <v>18845</v>
      </c>
      <c r="K11" s="20">
        <v>643616.9201599101</v>
      </c>
      <c r="L11" s="19">
        <v>0</v>
      </c>
      <c r="M11" s="4">
        <v>0</v>
      </c>
      <c r="N11" s="20">
        <v>0</v>
      </c>
      <c r="O11" s="234">
        <v>2486388.9999989504</v>
      </c>
    </row>
    <row r="12" spans="2:15" ht="12.75">
      <c r="B12" s="26" t="s">
        <v>176</v>
      </c>
      <c r="C12" s="19">
        <v>0</v>
      </c>
      <c r="D12" s="4">
        <v>0</v>
      </c>
      <c r="E12" s="4">
        <v>0</v>
      </c>
      <c r="F12" s="4">
        <v>0</v>
      </c>
      <c r="G12" s="20">
        <v>0</v>
      </c>
      <c r="H12" s="19">
        <v>0</v>
      </c>
      <c r="I12" s="4">
        <v>0</v>
      </c>
      <c r="J12" s="4">
        <v>0</v>
      </c>
      <c r="K12" s="20">
        <v>0</v>
      </c>
      <c r="L12" s="19">
        <v>0</v>
      </c>
      <c r="M12" s="4">
        <v>0</v>
      </c>
      <c r="N12" s="20">
        <v>0</v>
      </c>
      <c r="O12" s="234">
        <v>0</v>
      </c>
    </row>
    <row r="13" spans="2:15" ht="12.75">
      <c r="B13" s="26" t="s">
        <v>21</v>
      </c>
      <c r="C13" s="19">
        <v>95459</v>
      </c>
      <c r="D13" s="4">
        <v>372384.00000045</v>
      </c>
      <c r="E13" s="4">
        <v>1053248.11198845</v>
      </c>
      <c r="F13" s="4">
        <v>735567.0229601</v>
      </c>
      <c r="G13" s="20">
        <v>2256658.134949</v>
      </c>
      <c r="H13" s="19">
        <v>2932231.0433464297</v>
      </c>
      <c r="I13" s="4">
        <v>6182617.8217118</v>
      </c>
      <c r="J13" s="4">
        <v>8622696.000001842</v>
      </c>
      <c r="K13" s="20">
        <v>17737544.865060072</v>
      </c>
      <c r="L13" s="19">
        <v>128088</v>
      </c>
      <c r="M13" s="4">
        <v>1224532</v>
      </c>
      <c r="N13" s="20">
        <v>1352620</v>
      </c>
      <c r="O13" s="234">
        <v>21346823.000009075</v>
      </c>
    </row>
    <row r="14" spans="2:15" ht="12.75">
      <c r="B14" s="26" t="s">
        <v>22</v>
      </c>
      <c r="C14" s="19">
        <v>0</v>
      </c>
      <c r="D14" s="4">
        <v>1068138.9999998999</v>
      </c>
      <c r="E14" s="4">
        <v>593599.0660240799</v>
      </c>
      <c r="F14" s="4">
        <v>2063023.6973981801</v>
      </c>
      <c r="G14" s="20">
        <v>3724761.76342216</v>
      </c>
      <c r="H14" s="19">
        <v>806386.59141544</v>
      </c>
      <c r="I14" s="4">
        <v>651325.6451618</v>
      </c>
      <c r="J14" s="4">
        <v>171490.00000019002</v>
      </c>
      <c r="K14" s="20">
        <v>1629202.2365774298</v>
      </c>
      <c r="L14" s="19">
        <v>20682.00000001</v>
      </c>
      <c r="M14" s="4">
        <v>42065</v>
      </c>
      <c r="N14" s="20">
        <v>62747.00000001</v>
      </c>
      <c r="O14" s="234">
        <v>5416710.9999996</v>
      </c>
    </row>
    <row r="15" spans="2:15" ht="12.75">
      <c r="B15" s="26" t="s">
        <v>146</v>
      </c>
      <c r="C15" s="19">
        <v>56035</v>
      </c>
      <c r="D15" s="4">
        <v>139100926.99992335</v>
      </c>
      <c r="E15" s="4">
        <v>45410373.172742195</v>
      </c>
      <c r="F15" s="4">
        <v>288774932.37034756</v>
      </c>
      <c r="G15" s="20">
        <v>473342267.5430131</v>
      </c>
      <c r="H15" s="19">
        <v>145512578.71648583</v>
      </c>
      <c r="I15" s="4">
        <v>14955187.740623847</v>
      </c>
      <c r="J15" s="4">
        <v>8713282.00000352</v>
      </c>
      <c r="K15" s="20">
        <v>169181048.4571132</v>
      </c>
      <c r="L15" s="19">
        <v>38978.999999960004</v>
      </c>
      <c r="M15" s="4">
        <v>1645398.0000016002</v>
      </c>
      <c r="N15" s="20">
        <v>1684377.0000015602</v>
      </c>
      <c r="O15" s="234">
        <v>644207693.0001279</v>
      </c>
    </row>
    <row r="16" spans="2:15" ht="12.75">
      <c r="B16" s="26" t="s">
        <v>23</v>
      </c>
      <c r="C16" s="19">
        <v>0</v>
      </c>
      <c r="D16" s="4">
        <v>0</v>
      </c>
      <c r="E16" s="4">
        <v>0</v>
      </c>
      <c r="F16" s="4">
        <v>0</v>
      </c>
      <c r="G16" s="20">
        <v>0</v>
      </c>
      <c r="H16" s="19">
        <v>0</v>
      </c>
      <c r="I16" s="4">
        <v>0</v>
      </c>
      <c r="J16" s="4">
        <v>0</v>
      </c>
      <c r="K16" s="20">
        <v>0</v>
      </c>
      <c r="L16" s="19">
        <v>0</v>
      </c>
      <c r="M16" s="4">
        <v>0</v>
      </c>
      <c r="N16" s="20">
        <v>0</v>
      </c>
      <c r="O16" s="234">
        <v>0</v>
      </c>
    </row>
    <row r="17" spans="2:15" ht="12.75">
      <c r="B17" s="26" t="s">
        <v>24</v>
      </c>
      <c r="C17" s="19">
        <v>10109</v>
      </c>
      <c r="D17" s="4">
        <v>209216825.00005162</v>
      </c>
      <c r="E17" s="4">
        <v>35828854.2855715</v>
      </c>
      <c r="F17" s="4">
        <v>182921823.52727875</v>
      </c>
      <c r="G17" s="20">
        <v>427977611.81290185</v>
      </c>
      <c r="H17" s="19">
        <v>56961941.44531405</v>
      </c>
      <c r="I17" s="4">
        <v>9631851.74161126</v>
      </c>
      <c r="J17" s="4">
        <v>15039360.999983</v>
      </c>
      <c r="K17" s="20">
        <v>81633154.1869083</v>
      </c>
      <c r="L17" s="19">
        <v>40274</v>
      </c>
      <c r="M17" s="4">
        <v>6811497.0000032</v>
      </c>
      <c r="N17" s="20">
        <v>6851771.0000032</v>
      </c>
      <c r="O17" s="234">
        <v>516462536.9998134</v>
      </c>
    </row>
    <row r="18" spans="2:15" ht="12.75">
      <c r="B18" s="26" t="s">
        <v>25</v>
      </c>
      <c r="C18" s="19">
        <v>69000</v>
      </c>
      <c r="D18" s="4">
        <v>22500</v>
      </c>
      <c r="E18" s="4">
        <v>25000</v>
      </c>
      <c r="F18" s="4">
        <v>0</v>
      </c>
      <c r="G18" s="20">
        <v>116500</v>
      </c>
      <c r="H18" s="19">
        <v>24000</v>
      </c>
      <c r="I18" s="4">
        <v>0</v>
      </c>
      <c r="J18" s="4">
        <v>10000</v>
      </c>
      <c r="K18" s="20">
        <v>34000</v>
      </c>
      <c r="L18" s="19">
        <v>0</v>
      </c>
      <c r="M18" s="4">
        <v>0</v>
      </c>
      <c r="N18" s="20">
        <v>0</v>
      </c>
      <c r="O18" s="234">
        <v>150500</v>
      </c>
    </row>
    <row r="19" spans="2:15" ht="12.75">
      <c r="B19" s="26" t="s">
        <v>26</v>
      </c>
      <c r="C19" s="19">
        <v>0</v>
      </c>
      <c r="D19" s="4">
        <v>15256871.000001239</v>
      </c>
      <c r="E19" s="4">
        <v>8524330.111878598</v>
      </c>
      <c r="F19" s="4">
        <v>31781400.96484272</v>
      </c>
      <c r="G19" s="20">
        <v>55562602.07672256</v>
      </c>
      <c r="H19" s="19">
        <v>10253854.40184228</v>
      </c>
      <c r="I19" s="4">
        <v>8229356.521437051</v>
      </c>
      <c r="J19" s="4">
        <v>3024168.0000041</v>
      </c>
      <c r="K19" s="20">
        <v>21507378.92328343</v>
      </c>
      <c r="L19" s="19">
        <v>42812.00000003</v>
      </c>
      <c r="M19" s="4">
        <v>765571</v>
      </c>
      <c r="N19" s="20">
        <v>808383.00000003</v>
      </c>
      <c r="O19" s="234">
        <v>77878364.00000602</v>
      </c>
    </row>
    <row r="20" spans="2:15" ht="12.75">
      <c r="B20" s="26" t="s">
        <v>27</v>
      </c>
      <c r="C20" s="19">
        <v>110546</v>
      </c>
      <c r="D20" s="4">
        <v>17493073.000007473</v>
      </c>
      <c r="E20" s="4">
        <v>4484909.861056589</v>
      </c>
      <c r="F20" s="4">
        <v>35391528.261055686</v>
      </c>
      <c r="G20" s="20">
        <v>57480057.12211975</v>
      </c>
      <c r="H20" s="19">
        <v>47153475.23038207</v>
      </c>
      <c r="I20" s="4">
        <v>36997266.64761841</v>
      </c>
      <c r="J20" s="4">
        <v>8635846.9999916</v>
      </c>
      <c r="K20" s="20">
        <v>92786588.87799208</v>
      </c>
      <c r="L20" s="19">
        <v>126581.9999997</v>
      </c>
      <c r="M20" s="4">
        <v>2933711.0000042003</v>
      </c>
      <c r="N20" s="20">
        <v>3060293.0000039004</v>
      </c>
      <c r="O20" s="234">
        <v>153326939.00011572</v>
      </c>
    </row>
    <row r="21" spans="2:15" ht="12.75">
      <c r="B21" s="26" t="s">
        <v>28</v>
      </c>
      <c r="C21" s="19">
        <v>0</v>
      </c>
      <c r="D21" s="4">
        <v>71282.00000004</v>
      </c>
      <c r="E21" s="4">
        <v>29148.131652689997</v>
      </c>
      <c r="F21" s="4">
        <v>803322.7997197</v>
      </c>
      <c r="G21" s="20">
        <v>903752.93137243</v>
      </c>
      <c r="H21" s="19">
        <v>659404.23529356</v>
      </c>
      <c r="I21" s="4">
        <v>500680.83333379996</v>
      </c>
      <c r="J21" s="4">
        <v>277152</v>
      </c>
      <c r="K21" s="20">
        <v>1437237.0686273598</v>
      </c>
      <c r="L21" s="19">
        <v>150</v>
      </c>
      <c r="M21" s="4">
        <v>0</v>
      </c>
      <c r="N21" s="20">
        <v>150</v>
      </c>
      <c r="O21" s="234">
        <v>2341139.99999979</v>
      </c>
    </row>
    <row r="22" spans="2:15" ht="12.75">
      <c r="B22" s="26" t="s">
        <v>29</v>
      </c>
      <c r="C22" s="19">
        <v>0</v>
      </c>
      <c r="D22" s="4">
        <v>24578478.999993302</v>
      </c>
      <c r="E22" s="4">
        <v>569966.9934808</v>
      </c>
      <c r="F22" s="4">
        <v>7652057.806644</v>
      </c>
      <c r="G22" s="20">
        <v>32800503.800118104</v>
      </c>
      <c r="H22" s="19">
        <v>238871.1998745</v>
      </c>
      <c r="I22" s="4">
        <v>0</v>
      </c>
      <c r="J22" s="4">
        <v>31848</v>
      </c>
      <c r="K22" s="20">
        <v>270719.1998745</v>
      </c>
      <c r="L22" s="19">
        <v>0</v>
      </c>
      <c r="M22" s="4">
        <v>0</v>
      </c>
      <c r="N22" s="20">
        <v>0</v>
      </c>
      <c r="O22" s="234">
        <v>33071222.999992605</v>
      </c>
    </row>
    <row r="23" spans="2:15" ht="12.75">
      <c r="B23" s="26" t="s">
        <v>30</v>
      </c>
      <c r="C23" s="19">
        <v>715147</v>
      </c>
      <c r="D23" s="4">
        <v>4524842.00000342</v>
      </c>
      <c r="E23" s="4">
        <v>19283065.723305166</v>
      </c>
      <c r="F23" s="4">
        <v>3891945.18315012</v>
      </c>
      <c r="G23" s="20">
        <v>28414999.906458706</v>
      </c>
      <c r="H23" s="19">
        <v>6590700.523283279</v>
      </c>
      <c r="I23" s="4">
        <v>2105623.57027804</v>
      </c>
      <c r="J23" s="4">
        <v>919251.99999937</v>
      </c>
      <c r="K23" s="20">
        <v>9615576.093560688</v>
      </c>
      <c r="L23" s="19">
        <v>141488</v>
      </c>
      <c r="M23" s="4">
        <v>3970924.9999974</v>
      </c>
      <c r="N23" s="20">
        <v>4112412.9999974</v>
      </c>
      <c r="O23" s="234">
        <v>42142989.00001679</v>
      </c>
    </row>
    <row r="24" spans="2:15" ht="12.75">
      <c r="B24" s="26" t="s">
        <v>31</v>
      </c>
      <c r="C24" s="19">
        <v>0</v>
      </c>
      <c r="D24" s="4">
        <v>14764</v>
      </c>
      <c r="E24" s="4">
        <v>14156.1428572</v>
      </c>
      <c r="F24" s="4">
        <v>169774.83321522</v>
      </c>
      <c r="G24" s="20">
        <v>198694.97607242</v>
      </c>
      <c r="H24" s="19">
        <v>112655.36263732001</v>
      </c>
      <c r="I24" s="4">
        <v>220902.66129044</v>
      </c>
      <c r="J24" s="4">
        <v>89752.99999993999</v>
      </c>
      <c r="K24" s="20">
        <v>423311.0239277</v>
      </c>
      <c r="L24" s="19">
        <v>2038</v>
      </c>
      <c r="M24" s="4">
        <v>8388</v>
      </c>
      <c r="N24" s="20">
        <v>10426</v>
      </c>
      <c r="O24" s="234">
        <v>632432.0000001199</v>
      </c>
    </row>
    <row r="25" spans="2:15" ht="12.75">
      <c r="B25" s="26" t="s">
        <v>32</v>
      </c>
      <c r="C25" s="19">
        <v>0</v>
      </c>
      <c r="D25" s="4">
        <v>0</v>
      </c>
      <c r="E25" s="4">
        <v>0</v>
      </c>
      <c r="F25" s="4">
        <v>0</v>
      </c>
      <c r="G25" s="20">
        <v>0</v>
      </c>
      <c r="H25" s="19">
        <v>0</v>
      </c>
      <c r="I25" s="4">
        <v>0</v>
      </c>
      <c r="J25" s="4">
        <v>0</v>
      </c>
      <c r="K25" s="20">
        <v>0</v>
      </c>
      <c r="L25" s="19">
        <v>0</v>
      </c>
      <c r="M25" s="4">
        <v>0</v>
      </c>
      <c r="N25" s="20">
        <v>0</v>
      </c>
      <c r="O25" s="234">
        <v>0</v>
      </c>
    </row>
    <row r="26" spans="2:15" ht="12.75">
      <c r="B26" s="26" t="s">
        <v>33</v>
      </c>
      <c r="C26" s="19">
        <v>0</v>
      </c>
      <c r="D26" s="4">
        <v>0</v>
      </c>
      <c r="E26" s="4">
        <v>90</v>
      </c>
      <c r="F26" s="4">
        <v>457191.0000002</v>
      </c>
      <c r="G26" s="20">
        <v>457281.0000002</v>
      </c>
      <c r="H26" s="19">
        <v>45</v>
      </c>
      <c r="I26" s="4">
        <v>0</v>
      </c>
      <c r="J26" s="4">
        <v>0</v>
      </c>
      <c r="K26" s="20">
        <v>45</v>
      </c>
      <c r="L26" s="19">
        <v>0</v>
      </c>
      <c r="M26" s="4">
        <v>0</v>
      </c>
      <c r="N26" s="20">
        <v>0</v>
      </c>
      <c r="O26" s="234">
        <v>457326.0000002</v>
      </c>
    </row>
    <row r="27" spans="2:15" ht="12.75">
      <c r="B27" s="26" t="s">
        <v>181</v>
      </c>
      <c r="C27" s="19">
        <v>0</v>
      </c>
      <c r="D27" s="4">
        <v>0</v>
      </c>
      <c r="E27" s="4">
        <v>0</v>
      </c>
      <c r="F27" s="4">
        <v>0</v>
      </c>
      <c r="G27" s="20">
        <v>0</v>
      </c>
      <c r="H27" s="19">
        <v>0</v>
      </c>
      <c r="I27" s="4">
        <v>0</v>
      </c>
      <c r="J27" s="4">
        <v>0</v>
      </c>
      <c r="K27" s="20">
        <v>0</v>
      </c>
      <c r="L27" s="19">
        <v>0</v>
      </c>
      <c r="M27" s="4">
        <v>0</v>
      </c>
      <c r="N27" s="20">
        <v>0</v>
      </c>
      <c r="O27" s="234">
        <v>0</v>
      </c>
    </row>
    <row r="28" spans="2:15" ht="12.75">
      <c r="B28" s="26" t="s">
        <v>207</v>
      </c>
      <c r="C28" s="19">
        <v>0</v>
      </c>
      <c r="D28" s="4">
        <v>0</v>
      </c>
      <c r="E28" s="4">
        <v>0</v>
      </c>
      <c r="F28" s="4">
        <v>0</v>
      </c>
      <c r="G28" s="20">
        <v>0</v>
      </c>
      <c r="H28" s="19">
        <v>0</v>
      </c>
      <c r="I28" s="4">
        <v>0</v>
      </c>
      <c r="J28" s="4">
        <v>0</v>
      </c>
      <c r="K28" s="20">
        <v>0</v>
      </c>
      <c r="L28" s="19">
        <v>0</v>
      </c>
      <c r="M28" s="4">
        <v>0</v>
      </c>
      <c r="N28" s="20">
        <v>0</v>
      </c>
      <c r="O28" s="234">
        <v>0</v>
      </c>
    </row>
    <row r="29" spans="2:15" ht="12.75">
      <c r="B29" s="26" t="s">
        <v>177</v>
      </c>
      <c r="C29" s="19">
        <v>0</v>
      </c>
      <c r="D29" s="4">
        <v>0</v>
      </c>
      <c r="E29" s="4">
        <v>0</v>
      </c>
      <c r="F29" s="4">
        <v>0</v>
      </c>
      <c r="G29" s="20">
        <v>0</v>
      </c>
      <c r="H29" s="19">
        <v>0</v>
      </c>
      <c r="I29" s="4">
        <v>0</v>
      </c>
      <c r="J29" s="4">
        <v>0</v>
      </c>
      <c r="K29" s="20">
        <v>0</v>
      </c>
      <c r="L29" s="19">
        <v>0</v>
      </c>
      <c r="M29" s="4">
        <v>0</v>
      </c>
      <c r="N29" s="20">
        <v>0</v>
      </c>
      <c r="O29" s="234">
        <v>0</v>
      </c>
    </row>
    <row r="30" spans="2:15" ht="12.75">
      <c r="B30" s="26" t="s">
        <v>34</v>
      </c>
      <c r="C30" s="19">
        <v>0</v>
      </c>
      <c r="D30" s="4">
        <v>0</v>
      </c>
      <c r="E30" s="4">
        <v>0</v>
      </c>
      <c r="F30" s="4">
        <v>0</v>
      </c>
      <c r="G30" s="20">
        <v>0</v>
      </c>
      <c r="H30" s="19">
        <v>0</v>
      </c>
      <c r="I30" s="4">
        <v>0</v>
      </c>
      <c r="J30" s="4">
        <v>0</v>
      </c>
      <c r="K30" s="20">
        <v>0</v>
      </c>
      <c r="L30" s="19">
        <v>0</v>
      </c>
      <c r="M30" s="4">
        <v>0</v>
      </c>
      <c r="N30" s="20">
        <v>0</v>
      </c>
      <c r="O30" s="234">
        <v>0</v>
      </c>
    </row>
    <row r="31" spans="2:15" ht="12.75">
      <c r="B31" s="26" t="s">
        <v>35</v>
      </c>
      <c r="C31" s="19">
        <v>0</v>
      </c>
      <c r="D31" s="4">
        <v>4392</v>
      </c>
      <c r="E31" s="4">
        <v>2245.75</v>
      </c>
      <c r="F31" s="4">
        <v>319.823529412</v>
      </c>
      <c r="G31" s="20">
        <v>6957.573529412</v>
      </c>
      <c r="H31" s="19">
        <v>11854.426470582</v>
      </c>
      <c r="I31" s="4">
        <v>36963.00000001</v>
      </c>
      <c r="J31" s="4">
        <v>34055</v>
      </c>
      <c r="K31" s="20">
        <v>82872.426470592</v>
      </c>
      <c r="L31" s="19">
        <v>0</v>
      </c>
      <c r="M31" s="4">
        <v>0</v>
      </c>
      <c r="N31" s="20">
        <v>0</v>
      </c>
      <c r="O31" s="234">
        <v>89830.000000004</v>
      </c>
    </row>
    <row r="32" spans="2:15" ht="12.75">
      <c r="B32" s="26" t="s">
        <v>36</v>
      </c>
      <c r="C32" s="19">
        <v>0</v>
      </c>
      <c r="D32" s="4">
        <v>0</v>
      </c>
      <c r="E32" s="4">
        <v>0</v>
      </c>
      <c r="F32" s="4">
        <v>0</v>
      </c>
      <c r="G32" s="20">
        <v>0</v>
      </c>
      <c r="H32" s="19">
        <v>0</v>
      </c>
      <c r="I32" s="4">
        <v>0</v>
      </c>
      <c r="J32" s="4">
        <v>0</v>
      </c>
      <c r="K32" s="20">
        <v>0</v>
      </c>
      <c r="L32" s="19">
        <v>0</v>
      </c>
      <c r="M32" s="4">
        <v>0</v>
      </c>
      <c r="N32" s="20">
        <v>0</v>
      </c>
      <c r="O32" s="234">
        <v>0</v>
      </c>
    </row>
    <row r="33" spans="2:15" ht="12.75">
      <c r="B33" s="26" t="s">
        <v>37</v>
      </c>
      <c r="C33" s="19">
        <v>241041</v>
      </c>
      <c r="D33" s="4">
        <v>406684.99999983003</v>
      </c>
      <c r="E33" s="4">
        <v>229145.25902634</v>
      </c>
      <c r="F33" s="4">
        <v>551562.41003161</v>
      </c>
      <c r="G33" s="20">
        <v>1428433.66905778</v>
      </c>
      <c r="H33" s="19">
        <v>551779.82608658</v>
      </c>
      <c r="I33" s="4">
        <v>428551.50485486</v>
      </c>
      <c r="J33" s="4">
        <v>395816.9999999</v>
      </c>
      <c r="K33" s="20">
        <v>1376148.33094134</v>
      </c>
      <c r="L33" s="19">
        <v>13124</v>
      </c>
      <c r="M33" s="4">
        <v>753327</v>
      </c>
      <c r="N33" s="20">
        <v>766451</v>
      </c>
      <c r="O33" s="234">
        <v>3571032.99999912</v>
      </c>
    </row>
    <row r="34" spans="2:15" ht="12.75">
      <c r="B34" s="26" t="s">
        <v>184</v>
      </c>
      <c r="C34" s="19">
        <v>0</v>
      </c>
      <c r="D34" s="4">
        <v>0</v>
      </c>
      <c r="E34" s="4">
        <v>0</v>
      </c>
      <c r="F34" s="4">
        <v>0</v>
      </c>
      <c r="G34" s="20">
        <v>0</v>
      </c>
      <c r="H34" s="19">
        <v>0</v>
      </c>
      <c r="I34" s="4">
        <v>0</v>
      </c>
      <c r="J34" s="4">
        <v>0</v>
      </c>
      <c r="K34" s="20">
        <v>0</v>
      </c>
      <c r="L34" s="19">
        <v>0</v>
      </c>
      <c r="M34" s="4">
        <v>0</v>
      </c>
      <c r="N34" s="20">
        <v>0</v>
      </c>
      <c r="O34" s="234">
        <v>0</v>
      </c>
    </row>
    <row r="35" spans="2:15" ht="12.75">
      <c r="B35" s="26" t="s">
        <v>147</v>
      </c>
      <c r="C35" s="19">
        <v>0</v>
      </c>
      <c r="D35" s="4">
        <v>0</v>
      </c>
      <c r="E35" s="4">
        <v>0</v>
      </c>
      <c r="F35" s="4">
        <v>0</v>
      </c>
      <c r="G35" s="20">
        <v>0</v>
      </c>
      <c r="H35" s="19">
        <v>4902</v>
      </c>
      <c r="I35" s="4">
        <v>1582</v>
      </c>
      <c r="J35" s="4">
        <v>0</v>
      </c>
      <c r="K35" s="20">
        <v>6484</v>
      </c>
      <c r="L35" s="19">
        <v>0</v>
      </c>
      <c r="M35" s="4">
        <v>0</v>
      </c>
      <c r="N35" s="20">
        <v>0</v>
      </c>
      <c r="O35" s="234">
        <v>6484</v>
      </c>
    </row>
    <row r="36" spans="2:15" ht="12.75">
      <c r="B36" s="26" t="s">
        <v>38</v>
      </c>
      <c r="C36" s="19">
        <v>0</v>
      </c>
      <c r="D36" s="4">
        <v>0</v>
      </c>
      <c r="E36" s="4">
        <v>0</v>
      </c>
      <c r="F36" s="4">
        <v>0</v>
      </c>
      <c r="G36" s="20">
        <v>0</v>
      </c>
      <c r="H36" s="19">
        <v>0</v>
      </c>
      <c r="I36" s="4">
        <v>0</v>
      </c>
      <c r="J36" s="4">
        <v>0</v>
      </c>
      <c r="K36" s="20">
        <v>0</v>
      </c>
      <c r="L36" s="19">
        <v>0</v>
      </c>
      <c r="M36" s="4">
        <v>0</v>
      </c>
      <c r="N36" s="20">
        <v>0</v>
      </c>
      <c r="O36" s="234">
        <v>0</v>
      </c>
    </row>
    <row r="37" spans="2:15" ht="12.75">
      <c r="B37" s="26" t="s">
        <v>39</v>
      </c>
      <c r="C37" s="19">
        <v>0</v>
      </c>
      <c r="D37" s="4">
        <v>155817.00000000998</v>
      </c>
      <c r="E37" s="4">
        <v>144654.31730492</v>
      </c>
      <c r="F37" s="4">
        <v>182243.86838635</v>
      </c>
      <c r="G37" s="20">
        <v>482715.18569127994</v>
      </c>
      <c r="H37" s="19">
        <v>301467.35498723993</v>
      </c>
      <c r="I37" s="4">
        <v>344464.45932242007</v>
      </c>
      <c r="J37" s="4">
        <v>635305.00000008</v>
      </c>
      <c r="K37" s="20">
        <v>1281236.81430974</v>
      </c>
      <c r="L37" s="19">
        <v>12474</v>
      </c>
      <c r="M37" s="4">
        <v>96028.00000006</v>
      </c>
      <c r="N37" s="20">
        <v>108502.00000006</v>
      </c>
      <c r="O37" s="234">
        <v>1872454.0000010799</v>
      </c>
    </row>
    <row r="38" spans="2:15" ht="12.75">
      <c r="B38" s="26" t="s">
        <v>208</v>
      </c>
      <c r="C38" s="19">
        <v>0</v>
      </c>
      <c r="D38" s="4">
        <v>0</v>
      </c>
      <c r="E38" s="4">
        <v>0</v>
      </c>
      <c r="F38" s="4">
        <v>0</v>
      </c>
      <c r="G38" s="20">
        <v>0</v>
      </c>
      <c r="H38" s="19">
        <v>0</v>
      </c>
      <c r="I38" s="4">
        <v>0</v>
      </c>
      <c r="J38" s="4">
        <v>0</v>
      </c>
      <c r="K38" s="20">
        <v>0</v>
      </c>
      <c r="L38" s="19">
        <v>0</v>
      </c>
      <c r="M38" s="4">
        <v>0</v>
      </c>
      <c r="N38" s="20">
        <v>0</v>
      </c>
      <c r="O38" s="234">
        <v>0</v>
      </c>
    </row>
    <row r="39" spans="2:15" ht="12.75">
      <c r="B39" s="26" t="s">
        <v>148</v>
      </c>
      <c r="C39" s="19">
        <v>0</v>
      </c>
      <c r="D39" s="4">
        <v>0</v>
      </c>
      <c r="E39" s="4">
        <v>0</v>
      </c>
      <c r="F39" s="4">
        <v>6760</v>
      </c>
      <c r="G39" s="20">
        <v>6760</v>
      </c>
      <c r="H39" s="19">
        <v>0</v>
      </c>
      <c r="I39" s="4">
        <v>0</v>
      </c>
      <c r="J39" s="4">
        <v>0</v>
      </c>
      <c r="K39" s="20">
        <v>0</v>
      </c>
      <c r="L39" s="19">
        <v>0</v>
      </c>
      <c r="M39" s="4">
        <v>0</v>
      </c>
      <c r="N39" s="20">
        <v>0</v>
      </c>
      <c r="O39" s="234">
        <v>6760</v>
      </c>
    </row>
    <row r="40" spans="2:15" ht="12.75">
      <c r="B40" s="26" t="s">
        <v>40</v>
      </c>
      <c r="C40" s="19">
        <v>0</v>
      </c>
      <c r="D40" s="4">
        <v>0</v>
      </c>
      <c r="E40" s="4">
        <v>4218</v>
      </c>
      <c r="F40" s="4">
        <v>0</v>
      </c>
      <c r="G40" s="20">
        <v>4218</v>
      </c>
      <c r="H40" s="19">
        <v>0</v>
      </c>
      <c r="I40" s="4">
        <v>0</v>
      </c>
      <c r="J40" s="4">
        <v>0</v>
      </c>
      <c r="K40" s="20">
        <v>0</v>
      </c>
      <c r="L40" s="19">
        <v>0</v>
      </c>
      <c r="M40" s="4">
        <v>0</v>
      </c>
      <c r="N40" s="20">
        <v>0</v>
      </c>
      <c r="O40" s="234">
        <v>4218</v>
      </c>
    </row>
    <row r="41" spans="2:15" ht="12.75">
      <c r="B41" s="26" t="s">
        <v>41</v>
      </c>
      <c r="C41" s="19">
        <v>0</v>
      </c>
      <c r="D41" s="4">
        <v>239435.9999997</v>
      </c>
      <c r="E41" s="4">
        <v>1093895.615386</v>
      </c>
      <c r="F41" s="4">
        <v>9523529.4898749</v>
      </c>
      <c r="G41" s="20">
        <v>10856861.1052606</v>
      </c>
      <c r="H41" s="19">
        <v>1060865.8947371</v>
      </c>
      <c r="I41" s="4">
        <v>0</v>
      </c>
      <c r="J41" s="4">
        <v>0</v>
      </c>
      <c r="K41" s="20">
        <v>1060865.8947371</v>
      </c>
      <c r="L41" s="19">
        <v>0</v>
      </c>
      <c r="M41" s="4">
        <v>194541</v>
      </c>
      <c r="N41" s="20">
        <v>194541</v>
      </c>
      <c r="O41" s="234">
        <v>12112267.9999977</v>
      </c>
    </row>
    <row r="42" spans="2:15" ht="12.75">
      <c r="B42" s="26" t="s">
        <v>42</v>
      </c>
      <c r="C42" s="19">
        <v>0</v>
      </c>
      <c r="D42" s="4">
        <v>0</v>
      </c>
      <c r="E42" s="4">
        <v>0</v>
      </c>
      <c r="F42" s="4">
        <v>0</v>
      </c>
      <c r="G42" s="20">
        <v>0</v>
      </c>
      <c r="H42" s="19">
        <v>0</v>
      </c>
      <c r="I42" s="4">
        <v>0</v>
      </c>
      <c r="J42" s="4">
        <v>0</v>
      </c>
      <c r="K42" s="20">
        <v>0</v>
      </c>
      <c r="L42" s="19">
        <v>0</v>
      </c>
      <c r="M42" s="4">
        <v>0</v>
      </c>
      <c r="N42" s="20">
        <v>0</v>
      </c>
      <c r="O42" s="234">
        <v>0</v>
      </c>
    </row>
    <row r="43" spans="2:15" ht="12.75">
      <c r="B43" s="26" t="s">
        <v>43</v>
      </c>
      <c r="C43" s="19">
        <v>35795</v>
      </c>
      <c r="D43" s="4">
        <v>48351.00000001</v>
      </c>
      <c r="E43" s="4">
        <v>606181.62448279</v>
      </c>
      <c r="F43" s="4">
        <v>349572.95523468</v>
      </c>
      <c r="G43" s="20">
        <v>1039900.57971748</v>
      </c>
      <c r="H43" s="19">
        <v>896386.0788189002</v>
      </c>
      <c r="I43" s="4">
        <v>150384.3414633</v>
      </c>
      <c r="J43" s="4">
        <v>218944.9999997</v>
      </c>
      <c r="K43" s="20">
        <v>1265715.4202819</v>
      </c>
      <c r="L43" s="19">
        <v>0</v>
      </c>
      <c r="M43" s="4">
        <v>97626</v>
      </c>
      <c r="N43" s="20">
        <v>97626</v>
      </c>
      <c r="O43" s="234">
        <v>2403241.99999938</v>
      </c>
    </row>
    <row r="44" spans="2:15" ht="12.75">
      <c r="B44" s="26" t="s">
        <v>44</v>
      </c>
      <c r="C44" s="19">
        <v>0</v>
      </c>
      <c r="D44" s="4">
        <v>0</v>
      </c>
      <c r="E44" s="4">
        <v>10677</v>
      </c>
      <c r="F44" s="4">
        <v>0</v>
      </c>
      <c r="G44" s="20">
        <v>10677</v>
      </c>
      <c r="H44" s="19">
        <v>0</v>
      </c>
      <c r="I44" s="4">
        <v>0</v>
      </c>
      <c r="J44" s="4">
        <v>189</v>
      </c>
      <c r="K44" s="20">
        <v>189</v>
      </c>
      <c r="L44" s="19">
        <v>0</v>
      </c>
      <c r="M44" s="4">
        <v>0</v>
      </c>
      <c r="N44" s="20">
        <v>0</v>
      </c>
      <c r="O44" s="234">
        <v>10866</v>
      </c>
    </row>
    <row r="45" spans="2:15" ht="12.75">
      <c r="B45" s="26" t="s">
        <v>45</v>
      </c>
      <c r="C45" s="19">
        <v>0</v>
      </c>
      <c r="D45" s="4">
        <v>9570307.0000072</v>
      </c>
      <c r="E45" s="4">
        <v>3816651.1152962698</v>
      </c>
      <c r="F45" s="4">
        <v>8533773.761295</v>
      </c>
      <c r="G45" s="20">
        <v>21920731.87659847</v>
      </c>
      <c r="H45" s="19">
        <v>12114709.1142151</v>
      </c>
      <c r="I45" s="4">
        <v>9972890.0091959</v>
      </c>
      <c r="J45" s="4">
        <v>1598497</v>
      </c>
      <c r="K45" s="20">
        <v>23686096.123411</v>
      </c>
      <c r="L45" s="19">
        <v>0</v>
      </c>
      <c r="M45" s="4">
        <v>0</v>
      </c>
      <c r="N45" s="20">
        <v>0</v>
      </c>
      <c r="O45" s="234">
        <v>45606828.00000947</v>
      </c>
    </row>
    <row r="46" spans="2:15" ht="12.75">
      <c r="B46" s="26" t="s">
        <v>46</v>
      </c>
      <c r="C46" s="19">
        <v>0</v>
      </c>
      <c r="D46" s="4">
        <v>554132.00000019</v>
      </c>
      <c r="E46" s="4">
        <v>420332.2207407099</v>
      </c>
      <c r="F46" s="4">
        <v>3495180.4844449</v>
      </c>
      <c r="G46" s="20">
        <v>4469644.7051858</v>
      </c>
      <c r="H46" s="19">
        <v>420906.79481493006</v>
      </c>
      <c r="I46" s="4">
        <v>126097.49999989</v>
      </c>
      <c r="J46" s="4">
        <v>7396</v>
      </c>
      <c r="K46" s="20">
        <v>554400.29481482</v>
      </c>
      <c r="L46" s="19">
        <v>0</v>
      </c>
      <c r="M46" s="4">
        <v>3087.000000001</v>
      </c>
      <c r="N46" s="20">
        <v>3087.000000001</v>
      </c>
      <c r="O46" s="234">
        <v>5027132.000000621</v>
      </c>
    </row>
    <row r="47" spans="2:15" ht="12.75">
      <c r="B47" s="27" t="s">
        <v>55</v>
      </c>
      <c r="C47" s="297">
        <v>1364084</v>
      </c>
      <c r="D47" s="391">
        <v>436301241.99999607</v>
      </c>
      <c r="E47" s="391">
        <v>130504195.34676069</v>
      </c>
      <c r="F47" s="391">
        <v>631049579.4627185</v>
      </c>
      <c r="G47" s="396">
        <v>1199219100.8094752</v>
      </c>
      <c r="H47" s="297">
        <v>416617132.37790084</v>
      </c>
      <c r="I47" s="391">
        <v>150749443.8128656</v>
      </c>
      <c r="J47" s="391">
        <v>63292442.99997125</v>
      </c>
      <c r="K47" s="396">
        <v>630659019.1907377</v>
      </c>
      <c r="L47" s="297">
        <v>566690.9999997</v>
      </c>
      <c r="M47" s="391">
        <v>19255938.00000706</v>
      </c>
      <c r="N47" s="396">
        <v>19822629.00000676</v>
      </c>
      <c r="O47" s="397">
        <v>1849700749.0002196</v>
      </c>
    </row>
    <row r="48" spans="2:15" ht="12.75">
      <c r="B48" s="26" t="s">
        <v>47</v>
      </c>
      <c r="C48" s="298">
        <v>0</v>
      </c>
      <c r="D48" s="299">
        <v>0</v>
      </c>
      <c r="E48" s="299">
        <v>0</v>
      </c>
      <c r="F48" s="299">
        <v>31916.985954689997</v>
      </c>
      <c r="G48" s="300">
        <v>31916.985954689997</v>
      </c>
      <c r="H48" s="298">
        <v>138524.38827844002</v>
      </c>
      <c r="I48" s="299">
        <v>689566.62576656</v>
      </c>
      <c r="J48" s="299">
        <v>733512.0000002</v>
      </c>
      <c r="K48" s="300">
        <v>1561603.0140451998</v>
      </c>
      <c r="L48" s="298">
        <v>0</v>
      </c>
      <c r="M48" s="299">
        <v>0</v>
      </c>
      <c r="N48" s="300">
        <v>0</v>
      </c>
      <c r="O48" s="392">
        <v>1593519.99999989</v>
      </c>
    </row>
    <row r="49" spans="2:15" ht="12.75">
      <c r="B49" s="26" t="s">
        <v>48</v>
      </c>
      <c r="C49" s="298">
        <v>181433</v>
      </c>
      <c r="D49" s="299">
        <v>886827.0000003</v>
      </c>
      <c r="E49" s="299">
        <v>2181937.02344527</v>
      </c>
      <c r="F49" s="299">
        <v>2424385.5976322102</v>
      </c>
      <c r="G49" s="300">
        <v>5674582.62107778</v>
      </c>
      <c r="H49" s="298">
        <v>1718973.5658161303</v>
      </c>
      <c r="I49" s="299">
        <v>1589282.8131064998</v>
      </c>
      <c r="J49" s="299">
        <v>934570.9999997001</v>
      </c>
      <c r="K49" s="300">
        <v>4242827.37892233</v>
      </c>
      <c r="L49" s="298">
        <v>0</v>
      </c>
      <c r="M49" s="299">
        <v>145874.00000004</v>
      </c>
      <c r="N49" s="300">
        <v>145874.00000004</v>
      </c>
      <c r="O49" s="392">
        <v>10063284.000000149</v>
      </c>
    </row>
    <row r="50" spans="2:15" ht="12.75">
      <c r="B50" s="26" t="s">
        <v>49</v>
      </c>
      <c r="C50" s="298">
        <v>0</v>
      </c>
      <c r="D50" s="299">
        <v>8968709.999999622</v>
      </c>
      <c r="E50" s="299">
        <v>11197474.266546119</v>
      </c>
      <c r="F50" s="299">
        <v>5839713.300501999</v>
      </c>
      <c r="G50" s="300">
        <v>26005897.56704774</v>
      </c>
      <c r="H50" s="298">
        <v>70287696.95569064</v>
      </c>
      <c r="I50" s="299">
        <v>63670328.477351844</v>
      </c>
      <c r="J50" s="299">
        <v>18952710.999956086</v>
      </c>
      <c r="K50" s="300">
        <v>152910736.43299857</v>
      </c>
      <c r="L50" s="298">
        <v>780049.0000005</v>
      </c>
      <c r="M50" s="299">
        <v>9727058.0000087</v>
      </c>
      <c r="N50" s="300">
        <v>10507107.0000092</v>
      </c>
      <c r="O50" s="392">
        <v>189423741.00005552</v>
      </c>
    </row>
    <row r="51" spans="2:15" ht="12.75">
      <c r="B51" s="26" t="s">
        <v>50</v>
      </c>
      <c r="C51" s="298">
        <v>142155</v>
      </c>
      <c r="D51" s="299">
        <v>8874837.999998901</v>
      </c>
      <c r="E51" s="299">
        <v>2262875.111177091</v>
      </c>
      <c r="F51" s="299">
        <v>8882820.019281669</v>
      </c>
      <c r="G51" s="300">
        <v>20162688.130457662</v>
      </c>
      <c r="H51" s="298">
        <v>20373057.555249605</v>
      </c>
      <c r="I51" s="299">
        <v>9322860.3142687</v>
      </c>
      <c r="J51" s="299">
        <v>10468786.99999902</v>
      </c>
      <c r="K51" s="300">
        <v>40164704.86951733</v>
      </c>
      <c r="L51" s="298">
        <v>60250.000000019994</v>
      </c>
      <c r="M51" s="299">
        <v>830358.9999998399</v>
      </c>
      <c r="N51" s="300">
        <v>890608.99999986</v>
      </c>
      <c r="O51" s="392">
        <v>61218001.99997486</v>
      </c>
    </row>
    <row r="52" spans="2:15" ht="12.75">
      <c r="B52" s="26" t="s">
        <v>51</v>
      </c>
      <c r="C52" s="298">
        <v>1209609</v>
      </c>
      <c r="D52" s="299">
        <v>1695435.00000043</v>
      </c>
      <c r="E52" s="299">
        <v>7066059.345430171</v>
      </c>
      <c r="F52" s="299">
        <v>4015903.66146541</v>
      </c>
      <c r="G52" s="300">
        <v>13987007.006896012</v>
      </c>
      <c r="H52" s="298">
        <v>30827348.59183324</v>
      </c>
      <c r="I52" s="299">
        <v>26224698.40121806</v>
      </c>
      <c r="J52" s="299">
        <v>11431237.99999549</v>
      </c>
      <c r="K52" s="300">
        <v>68483284.99304679</v>
      </c>
      <c r="L52" s="298">
        <v>87128</v>
      </c>
      <c r="M52" s="299">
        <v>3279343.9999967</v>
      </c>
      <c r="N52" s="300">
        <v>3366471.9999967</v>
      </c>
      <c r="O52" s="392">
        <v>85836763.9999395</v>
      </c>
    </row>
    <row r="53" spans="2:15" ht="12.75">
      <c r="B53" s="26" t="s">
        <v>52</v>
      </c>
      <c r="C53" s="298">
        <v>707392</v>
      </c>
      <c r="D53" s="299">
        <v>1445916.999999</v>
      </c>
      <c r="E53" s="299">
        <v>1725942.5139596</v>
      </c>
      <c r="F53" s="299">
        <v>423891.70622334</v>
      </c>
      <c r="G53" s="300">
        <v>4303143.220181939</v>
      </c>
      <c r="H53" s="298">
        <v>3272371.7092001103</v>
      </c>
      <c r="I53" s="299">
        <v>3373757.0706140297</v>
      </c>
      <c r="J53" s="299">
        <v>4029648.000004</v>
      </c>
      <c r="K53" s="300">
        <v>10675776.77981814</v>
      </c>
      <c r="L53" s="298">
        <v>0</v>
      </c>
      <c r="M53" s="299">
        <v>2026951.99999642</v>
      </c>
      <c r="N53" s="300">
        <v>2026951.99999642</v>
      </c>
      <c r="O53" s="392">
        <v>17005871.9999965</v>
      </c>
    </row>
    <row r="54" spans="2:15" ht="12.75">
      <c r="B54" s="27" t="s">
        <v>56</v>
      </c>
      <c r="C54" s="297">
        <v>2240589</v>
      </c>
      <c r="D54" s="391">
        <v>21871726.999998253</v>
      </c>
      <c r="E54" s="391">
        <v>24434288.260558255</v>
      </c>
      <c r="F54" s="391">
        <v>21618631.271059316</v>
      </c>
      <c r="G54" s="396">
        <v>70165235.53161582</v>
      </c>
      <c r="H54" s="297">
        <v>126617972.76606816</v>
      </c>
      <c r="I54" s="391">
        <v>104870493.70232569</v>
      </c>
      <c r="J54" s="391">
        <v>46550466.9999545</v>
      </c>
      <c r="K54" s="396">
        <v>278038933.4683483</v>
      </c>
      <c r="L54" s="297">
        <v>927427.00000052</v>
      </c>
      <c r="M54" s="391">
        <v>16009587.000001699</v>
      </c>
      <c r="N54" s="396">
        <v>16937014.00000222</v>
      </c>
      <c r="O54" s="397">
        <v>365141182.9999664</v>
      </c>
    </row>
    <row r="55" spans="2:15" ht="12.75">
      <c r="B55" s="256" t="s">
        <v>53</v>
      </c>
      <c r="C55" s="301">
        <v>0</v>
      </c>
      <c r="D55" s="302">
        <v>60218290.9999498</v>
      </c>
      <c r="E55" s="302">
        <v>3401120.0580654005</v>
      </c>
      <c r="F55" s="302">
        <v>5684332.1881257</v>
      </c>
      <c r="G55" s="303">
        <v>69303743.2461409</v>
      </c>
      <c r="H55" s="301">
        <v>1017808260.3415761</v>
      </c>
      <c r="I55" s="302">
        <v>40842359.412508726</v>
      </c>
      <c r="J55" s="302">
        <v>111522774</v>
      </c>
      <c r="K55" s="303">
        <v>1170173393.7540848</v>
      </c>
      <c r="L55" s="301">
        <v>0</v>
      </c>
      <c r="M55" s="302">
        <v>1957.000000002</v>
      </c>
      <c r="N55" s="303">
        <v>1957.000000002</v>
      </c>
      <c r="O55" s="393">
        <v>1239479094.0002258</v>
      </c>
    </row>
    <row r="56" spans="2:15" ht="12.75">
      <c r="B56" s="27" t="s">
        <v>57</v>
      </c>
      <c r="C56" s="297">
        <v>0</v>
      </c>
      <c r="D56" s="391">
        <v>60218290.9999498</v>
      </c>
      <c r="E56" s="391">
        <v>3401120.0580654005</v>
      </c>
      <c r="F56" s="391">
        <v>5684332.1881257</v>
      </c>
      <c r="G56" s="396">
        <v>69303743.2461409</v>
      </c>
      <c r="H56" s="297">
        <v>1017808260.3415761</v>
      </c>
      <c r="I56" s="391">
        <v>40842359.412508726</v>
      </c>
      <c r="J56" s="391">
        <v>111522774</v>
      </c>
      <c r="K56" s="396">
        <v>1170173393.7540848</v>
      </c>
      <c r="L56" s="297">
        <v>0</v>
      </c>
      <c r="M56" s="391">
        <v>1957.000000002</v>
      </c>
      <c r="N56" s="396">
        <v>1957.000000002</v>
      </c>
      <c r="O56" s="397">
        <v>1239479094.0002258</v>
      </c>
    </row>
    <row r="57" spans="2:15" ht="12.75">
      <c r="B57" s="26"/>
      <c r="C57" s="304"/>
      <c r="D57" s="305"/>
      <c r="E57" s="305"/>
      <c r="F57" s="305"/>
      <c r="G57" s="306"/>
      <c r="H57" s="304"/>
      <c r="I57" s="305"/>
      <c r="J57" s="305"/>
      <c r="K57" s="306"/>
      <c r="L57" s="304"/>
      <c r="M57" s="305"/>
      <c r="N57" s="306"/>
      <c r="O57" s="394"/>
    </row>
    <row r="58" spans="2:15" ht="13.5" thickBot="1">
      <c r="B58" s="28" t="s">
        <v>54</v>
      </c>
      <c r="C58" s="307">
        <v>3604673</v>
      </c>
      <c r="D58" s="308">
        <v>518391259.99994415</v>
      </c>
      <c r="E58" s="308">
        <v>158339603.66538432</v>
      </c>
      <c r="F58" s="308">
        <v>658352542.9219034</v>
      </c>
      <c r="G58" s="309">
        <v>1338688079.587232</v>
      </c>
      <c r="H58" s="307">
        <v>1561043365.4855452</v>
      </c>
      <c r="I58" s="308">
        <v>296462296.92770004</v>
      </c>
      <c r="J58" s="308">
        <v>221365683.99992573</v>
      </c>
      <c r="K58" s="309">
        <v>2078871346.4131708</v>
      </c>
      <c r="L58" s="307">
        <v>1494118.00000022</v>
      </c>
      <c r="M58" s="308">
        <v>35267482.00000876</v>
      </c>
      <c r="N58" s="309">
        <v>36761600.000008985</v>
      </c>
      <c r="O58" s="395">
        <v>3454321026.000412</v>
      </c>
    </row>
    <row r="59" ht="12.75">
      <c r="B59" s="6" t="s">
        <v>209</v>
      </c>
    </row>
    <row r="60" ht="12.75">
      <c r="B60" s="6" t="s">
        <v>209</v>
      </c>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A1" sqref="A1"/>
    </sheetView>
  </sheetViews>
  <sheetFormatPr defaultColWidth="9.140625" defaultRowHeight="12.75"/>
  <cols>
    <col min="1" max="1" width="10.7109375" style="0" customWidth="1"/>
    <col min="2" max="2" width="19.7109375" style="0" customWidth="1"/>
    <col min="3" max="7" width="18.8515625" style="0" customWidth="1"/>
    <col min="11" max="11" width="6.00390625" style="0" customWidth="1"/>
    <col min="14" max="14" width="12.7109375" style="0" bestFit="1" customWidth="1"/>
    <col min="16" max="19" width="11.140625" style="0" bestFit="1" customWidth="1"/>
    <col min="20" max="20" width="11.00390625" style="0" bestFit="1" customWidth="1"/>
  </cols>
  <sheetData>
    <row r="2" ht="12.75">
      <c r="B2" s="2" t="s">
        <v>108</v>
      </c>
    </row>
    <row r="3" ht="18" thickBot="1">
      <c r="B3" s="7" t="s">
        <v>370</v>
      </c>
    </row>
    <row r="4" spans="2:7" ht="13.5" thickBot="1">
      <c r="B4" s="95" t="s">
        <v>127</v>
      </c>
      <c r="C4" s="71">
        <v>2008</v>
      </c>
      <c r="D4" s="72">
        <v>2009</v>
      </c>
      <c r="E4" s="72">
        <v>2010</v>
      </c>
      <c r="F4" s="72">
        <v>2011</v>
      </c>
      <c r="G4" s="73">
        <v>2012</v>
      </c>
    </row>
    <row r="5" spans="2:7" ht="12.75">
      <c r="B5" s="141" t="s">
        <v>12</v>
      </c>
      <c r="C5" s="128">
        <v>1013601232.5396228</v>
      </c>
      <c r="D5" s="129">
        <v>1050970783.211788</v>
      </c>
      <c r="E5" s="129">
        <v>1154976793.6049657</v>
      </c>
      <c r="F5" s="129">
        <v>1247584312.6211898</v>
      </c>
      <c r="G5" s="130">
        <v>1338688079.5872333</v>
      </c>
    </row>
    <row r="6" spans="2:7" ht="12.75">
      <c r="B6" s="142" t="s">
        <v>13</v>
      </c>
      <c r="C6" s="50">
        <v>1837559392.460409</v>
      </c>
      <c r="D6" s="49">
        <v>1903114986.7891254</v>
      </c>
      <c r="E6" s="49">
        <v>1960772518.3944757</v>
      </c>
      <c r="F6" s="49">
        <v>2089912259.378841</v>
      </c>
      <c r="G6" s="51">
        <v>2078871346.4131718</v>
      </c>
    </row>
    <row r="7" spans="2:7" ht="12.75">
      <c r="B7" s="142" t="s">
        <v>11</v>
      </c>
      <c r="C7" s="50">
        <v>31094412.999990784</v>
      </c>
      <c r="D7" s="49">
        <v>32685869.000000592</v>
      </c>
      <c r="E7" s="49">
        <v>37419700.999982886</v>
      </c>
      <c r="F7" s="49">
        <v>33282271.000012293</v>
      </c>
      <c r="G7" s="51">
        <v>36761600.00000896</v>
      </c>
    </row>
    <row r="8" spans="2:7" ht="13.5" thickBot="1">
      <c r="B8" s="143" t="s">
        <v>14</v>
      </c>
      <c r="C8" s="77">
        <v>2882255038.0000224</v>
      </c>
      <c r="D8" s="140">
        <v>2986771639.000914</v>
      </c>
      <c r="E8" s="140">
        <v>3153169012.999424</v>
      </c>
      <c r="F8" s="140">
        <v>3370778843.000043</v>
      </c>
      <c r="G8" s="137">
        <v>3454321026.0004144</v>
      </c>
    </row>
    <row r="9" ht="12.75">
      <c r="B9" s="357"/>
    </row>
  </sheetData>
  <sheetProtection/>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1.00390625" style="0" customWidth="1"/>
    <col min="3" max="3" width="11.00390625" style="0" customWidth="1"/>
    <col min="4" max="4" width="11.140625" style="0" customWidth="1"/>
    <col min="5" max="5" width="10.8515625" style="0" customWidth="1"/>
    <col min="6" max="6" width="12.57421875" style="0" customWidth="1"/>
    <col min="7" max="7" width="12.421875" style="0" customWidth="1"/>
    <col min="8" max="10" width="10.8515625" style="0" customWidth="1"/>
    <col min="11" max="11" width="12.140625" style="0" customWidth="1"/>
    <col min="12" max="12" width="9.8515625" style="0" customWidth="1"/>
    <col min="13" max="13" width="10.140625" style="0" customWidth="1"/>
    <col min="14" max="14" width="12.57421875" style="0" customWidth="1"/>
    <col min="15" max="15" width="13.140625" style="0" customWidth="1"/>
  </cols>
  <sheetData>
    <row r="2" ht="12.75">
      <c r="B2" s="2" t="s">
        <v>108</v>
      </c>
    </row>
    <row r="3" ht="18" thickBot="1">
      <c r="B3" s="7" t="s">
        <v>199</v>
      </c>
    </row>
    <row r="4" spans="2:15" ht="13.5" thickBot="1">
      <c r="B4" s="471" t="s">
        <v>1</v>
      </c>
      <c r="C4" s="473" t="s">
        <v>2</v>
      </c>
      <c r="D4" s="474"/>
      <c r="E4" s="474"/>
      <c r="F4" s="474"/>
      <c r="G4" s="475"/>
      <c r="H4" s="473" t="s">
        <v>3</v>
      </c>
      <c r="I4" s="474"/>
      <c r="J4" s="474"/>
      <c r="K4" s="475"/>
      <c r="L4" s="473" t="s">
        <v>4</v>
      </c>
      <c r="M4" s="474"/>
      <c r="N4" s="475"/>
      <c r="O4" s="469" t="s">
        <v>105</v>
      </c>
    </row>
    <row r="5" spans="2:15" ht="39.75" customHeight="1"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112" t="s">
        <v>17</v>
      </c>
      <c r="C6" s="213">
        <v>0</v>
      </c>
      <c r="D6" s="214">
        <v>0</v>
      </c>
      <c r="E6" s="214">
        <v>0</v>
      </c>
      <c r="F6" s="214">
        <v>0</v>
      </c>
      <c r="G6" s="215">
        <v>0</v>
      </c>
      <c r="H6" s="213">
        <v>0</v>
      </c>
      <c r="I6" s="214">
        <v>0</v>
      </c>
      <c r="J6" s="214">
        <v>0</v>
      </c>
      <c r="K6" s="215">
        <v>0</v>
      </c>
      <c r="L6" s="213">
        <v>0</v>
      </c>
      <c r="M6" s="214">
        <v>0</v>
      </c>
      <c r="N6" s="215">
        <v>0</v>
      </c>
      <c r="O6" s="233">
        <v>0</v>
      </c>
    </row>
    <row r="7" spans="2:15" ht="12.75">
      <c r="B7" s="26" t="s">
        <v>18</v>
      </c>
      <c r="C7" s="19">
        <v>0</v>
      </c>
      <c r="D7" s="4">
        <v>0</v>
      </c>
      <c r="E7" s="4">
        <v>24320</v>
      </c>
      <c r="F7" s="4">
        <v>0</v>
      </c>
      <c r="G7" s="20">
        <v>24320</v>
      </c>
      <c r="H7" s="19">
        <v>4864.00000001</v>
      </c>
      <c r="I7" s="4">
        <v>2098</v>
      </c>
      <c r="J7" s="4">
        <v>0</v>
      </c>
      <c r="K7" s="20">
        <v>6962.00000001</v>
      </c>
      <c r="L7" s="19">
        <v>0</v>
      </c>
      <c r="M7" s="4">
        <v>0</v>
      </c>
      <c r="N7" s="20">
        <v>0</v>
      </c>
      <c r="O7" s="234">
        <v>31282.00000001</v>
      </c>
    </row>
    <row r="8" spans="2:15" ht="12.75">
      <c r="B8" s="26" t="s">
        <v>144</v>
      </c>
      <c r="C8" s="19">
        <v>0</v>
      </c>
      <c r="D8" s="4">
        <v>399875.99999981</v>
      </c>
      <c r="E8" s="4">
        <v>122355.625</v>
      </c>
      <c r="F8" s="4">
        <v>64125.50000001</v>
      </c>
      <c r="G8" s="20">
        <v>586357.12499982</v>
      </c>
      <c r="H8" s="19">
        <v>37626.87500002</v>
      </c>
      <c r="I8" s="4">
        <v>0</v>
      </c>
      <c r="J8" s="4">
        <v>0</v>
      </c>
      <c r="K8" s="20">
        <v>37626.87500002</v>
      </c>
      <c r="L8" s="19">
        <v>0</v>
      </c>
      <c r="M8" s="4">
        <v>0</v>
      </c>
      <c r="N8" s="20">
        <v>0</v>
      </c>
      <c r="O8" s="234">
        <v>623983.99999984</v>
      </c>
    </row>
    <row r="9" spans="2:15" ht="12.75">
      <c r="B9" s="26" t="s">
        <v>145</v>
      </c>
      <c r="C9" s="19">
        <v>0</v>
      </c>
      <c r="D9" s="4">
        <v>85670.00000002</v>
      </c>
      <c r="E9" s="4">
        <v>8028.66666666</v>
      </c>
      <c r="F9" s="4">
        <v>39057</v>
      </c>
      <c r="G9" s="20">
        <v>132755.66666668002</v>
      </c>
      <c r="H9" s="19">
        <v>4008.33333333</v>
      </c>
      <c r="I9" s="4">
        <v>0</v>
      </c>
      <c r="J9" s="4">
        <v>0</v>
      </c>
      <c r="K9" s="20">
        <v>4008.33333333</v>
      </c>
      <c r="L9" s="19">
        <v>0</v>
      </c>
      <c r="M9" s="4">
        <v>0</v>
      </c>
      <c r="N9" s="20">
        <v>0</v>
      </c>
      <c r="O9" s="234">
        <v>136764.00000001</v>
      </c>
    </row>
    <row r="10" spans="2:15" ht="12.75">
      <c r="B10" s="26" t="s">
        <v>19</v>
      </c>
      <c r="C10" s="19">
        <v>0</v>
      </c>
      <c r="D10" s="4">
        <v>55641974.9999898</v>
      </c>
      <c r="E10" s="4">
        <v>4354133.4082718</v>
      </c>
      <c r="F10" s="4">
        <v>12807129.361441199</v>
      </c>
      <c r="G10" s="20">
        <v>72803237.76970279</v>
      </c>
      <c r="H10" s="19">
        <v>9040986.2727548</v>
      </c>
      <c r="I10" s="4">
        <v>10979081.9575539</v>
      </c>
      <c r="J10" s="4">
        <v>322020</v>
      </c>
      <c r="K10" s="20">
        <v>20342088.2303087</v>
      </c>
      <c r="L10" s="19">
        <v>0</v>
      </c>
      <c r="M10" s="4">
        <v>156724</v>
      </c>
      <c r="N10" s="20">
        <v>156724</v>
      </c>
      <c r="O10" s="234">
        <v>93302050.0000115</v>
      </c>
    </row>
    <row r="11" spans="2:15" ht="12.75">
      <c r="B11" s="26" t="s">
        <v>20</v>
      </c>
      <c r="C11" s="19">
        <v>0</v>
      </c>
      <c r="D11" s="4">
        <v>2471965.9999996</v>
      </c>
      <c r="E11" s="4">
        <v>2501279.41562926</v>
      </c>
      <c r="F11" s="4">
        <v>3416698.0055455</v>
      </c>
      <c r="G11" s="20">
        <v>8389943.42117436</v>
      </c>
      <c r="H11" s="19">
        <v>2034041.1420425999</v>
      </c>
      <c r="I11" s="4">
        <v>2542110.4367817</v>
      </c>
      <c r="J11" s="4">
        <v>107392.00000009</v>
      </c>
      <c r="K11" s="20">
        <v>4683543.57882439</v>
      </c>
      <c r="L11" s="19">
        <v>12928</v>
      </c>
      <c r="M11" s="4">
        <v>132865</v>
      </c>
      <c r="N11" s="20">
        <v>145793</v>
      </c>
      <c r="O11" s="234">
        <v>13219279.999998748</v>
      </c>
    </row>
    <row r="12" spans="2:15" ht="12.75">
      <c r="B12" s="26" t="s">
        <v>176</v>
      </c>
      <c r="C12" s="19">
        <v>0</v>
      </c>
      <c r="D12" s="4">
        <v>944371</v>
      </c>
      <c r="E12" s="4">
        <v>174542.866667</v>
      </c>
      <c r="F12" s="4">
        <v>170136.13333327998</v>
      </c>
      <c r="G12" s="20">
        <v>1289050.00000028</v>
      </c>
      <c r="H12" s="19">
        <v>0</v>
      </c>
      <c r="I12" s="4">
        <v>0</v>
      </c>
      <c r="J12" s="4">
        <v>0</v>
      </c>
      <c r="K12" s="20">
        <v>0</v>
      </c>
      <c r="L12" s="19">
        <v>677</v>
      </c>
      <c r="M12" s="4">
        <v>506</v>
      </c>
      <c r="N12" s="20">
        <v>1183</v>
      </c>
      <c r="O12" s="234">
        <v>1290233.00000028</v>
      </c>
    </row>
    <row r="13" spans="2:15" ht="12.75">
      <c r="B13" s="26" t="s">
        <v>21</v>
      </c>
      <c r="C13" s="19">
        <v>0</v>
      </c>
      <c r="D13" s="4">
        <v>5153165.999995</v>
      </c>
      <c r="E13" s="4">
        <v>9894250.763039801</v>
      </c>
      <c r="F13" s="4">
        <v>12853202.741083862</v>
      </c>
      <c r="G13" s="20">
        <v>27900619.504118666</v>
      </c>
      <c r="H13" s="19">
        <v>18636297.02670132</v>
      </c>
      <c r="I13" s="4">
        <v>21086839.469136238</v>
      </c>
      <c r="J13" s="4">
        <v>3332973.00000076</v>
      </c>
      <c r="K13" s="20">
        <v>43056109.495838314</v>
      </c>
      <c r="L13" s="19">
        <v>97365.99999996001</v>
      </c>
      <c r="M13" s="4">
        <v>1085196</v>
      </c>
      <c r="N13" s="20">
        <v>1182561.99999996</v>
      </c>
      <c r="O13" s="234">
        <v>72139290.99995694</v>
      </c>
    </row>
    <row r="14" spans="2:15" ht="12.75">
      <c r="B14" s="26" t="s">
        <v>22</v>
      </c>
      <c r="C14" s="19">
        <v>0</v>
      </c>
      <c r="D14" s="4">
        <v>18124520.0000117</v>
      </c>
      <c r="E14" s="4">
        <v>7430298.4748956</v>
      </c>
      <c r="F14" s="4">
        <v>8874797.8185869</v>
      </c>
      <c r="G14" s="20">
        <v>34429616.2934942</v>
      </c>
      <c r="H14" s="19">
        <v>5350060.4565186</v>
      </c>
      <c r="I14" s="4">
        <v>2280956.2499993998</v>
      </c>
      <c r="J14" s="4">
        <v>275397</v>
      </c>
      <c r="K14" s="20">
        <v>7906413.706518</v>
      </c>
      <c r="L14" s="19">
        <v>847823.9999999</v>
      </c>
      <c r="M14" s="4">
        <v>17613</v>
      </c>
      <c r="N14" s="20">
        <v>865436.9999999</v>
      </c>
      <c r="O14" s="234">
        <v>43201467.0000121</v>
      </c>
    </row>
    <row r="15" spans="2:15" ht="12.75">
      <c r="B15" s="26" t="s">
        <v>146</v>
      </c>
      <c r="C15" s="19">
        <v>0</v>
      </c>
      <c r="D15" s="4">
        <v>13687410.999977661</v>
      </c>
      <c r="E15" s="4">
        <v>11820255.214682452</v>
      </c>
      <c r="F15" s="4">
        <v>26518589.689930905</v>
      </c>
      <c r="G15" s="20">
        <v>52026255.904591024</v>
      </c>
      <c r="H15" s="19">
        <v>6382376.13896543</v>
      </c>
      <c r="I15" s="4">
        <v>8018964.95644625</v>
      </c>
      <c r="J15" s="4">
        <v>788455</v>
      </c>
      <c r="K15" s="20">
        <v>15189796.09541168</v>
      </c>
      <c r="L15" s="19">
        <v>14637.00000003</v>
      </c>
      <c r="M15" s="4">
        <v>51644</v>
      </c>
      <c r="N15" s="20">
        <v>66281.00000003</v>
      </c>
      <c r="O15" s="234">
        <v>67282333.00000274</v>
      </c>
    </row>
    <row r="16" spans="2:15" ht="12.75">
      <c r="B16" s="26" t="s">
        <v>23</v>
      </c>
      <c r="C16" s="19">
        <v>0</v>
      </c>
      <c r="D16" s="4">
        <v>4099734.000003</v>
      </c>
      <c r="E16" s="4">
        <v>381648.5333333</v>
      </c>
      <c r="F16" s="4">
        <v>418534.06666668004</v>
      </c>
      <c r="G16" s="20">
        <v>4899916.60000298</v>
      </c>
      <c r="H16" s="19">
        <v>22073.4</v>
      </c>
      <c r="I16" s="4">
        <v>0</v>
      </c>
      <c r="J16" s="4">
        <v>0</v>
      </c>
      <c r="K16" s="20">
        <v>22073.4</v>
      </c>
      <c r="L16" s="19">
        <v>0</v>
      </c>
      <c r="M16" s="4">
        <v>0</v>
      </c>
      <c r="N16" s="20">
        <v>0</v>
      </c>
      <c r="O16" s="234">
        <v>4921990.00000298</v>
      </c>
    </row>
    <row r="17" spans="2:15" ht="12.75">
      <c r="B17" s="26" t="s">
        <v>24</v>
      </c>
      <c r="C17" s="19">
        <v>0</v>
      </c>
      <c r="D17" s="4">
        <v>5933788.99999858</v>
      </c>
      <c r="E17" s="4">
        <v>2154477.3411825905</v>
      </c>
      <c r="F17" s="4">
        <v>3517441.5484618004</v>
      </c>
      <c r="G17" s="20">
        <v>11605707.88964297</v>
      </c>
      <c r="H17" s="19">
        <v>130420.61036014</v>
      </c>
      <c r="I17" s="4">
        <v>52631.50000008001</v>
      </c>
      <c r="J17" s="4">
        <v>48929</v>
      </c>
      <c r="K17" s="20">
        <v>231981.11036022002</v>
      </c>
      <c r="L17" s="19">
        <v>0</v>
      </c>
      <c r="M17" s="4">
        <v>80105</v>
      </c>
      <c r="N17" s="20">
        <v>80105</v>
      </c>
      <c r="O17" s="234">
        <v>11917794.00000319</v>
      </c>
    </row>
    <row r="18" spans="2:15" ht="12.75">
      <c r="B18" s="26" t="s">
        <v>25</v>
      </c>
      <c r="C18" s="19">
        <v>0</v>
      </c>
      <c r="D18" s="4">
        <v>9033900.00000876</v>
      </c>
      <c r="E18" s="4">
        <v>12034878.415744</v>
      </c>
      <c r="F18" s="4">
        <v>8109912.636206101</v>
      </c>
      <c r="G18" s="20">
        <v>29178691.051958863</v>
      </c>
      <c r="H18" s="19">
        <v>3306433.2167180004</v>
      </c>
      <c r="I18" s="4">
        <v>1455487.7313434202</v>
      </c>
      <c r="J18" s="4">
        <v>63249.000000039996</v>
      </c>
      <c r="K18" s="20">
        <v>4825169.948061461</v>
      </c>
      <c r="L18" s="19">
        <v>100</v>
      </c>
      <c r="M18" s="4">
        <v>3552909.0000044</v>
      </c>
      <c r="N18" s="20">
        <v>3553009.0000044</v>
      </c>
      <c r="O18" s="234">
        <v>37556870.00002472</v>
      </c>
    </row>
    <row r="19" spans="2:15" ht="12.75">
      <c r="B19" s="26" t="s">
        <v>26</v>
      </c>
      <c r="C19" s="19">
        <v>0</v>
      </c>
      <c r="D19" s="4">
        <v>2082930.9999996002</v>
      </c>
      <c r="E19" s="4">
        <v>1299582.994215</v>
      </c>
      <c r="F19" s="4">
        <v>3572284.0091194</v>
      </c>
      <c r="G19" s="20">
        <v>6954798.003334</v>
      </c>
      <c r="H19" s="19">
        <v>601864.13952512</v>
      </c>
      <c r="I19" s="4">
        <v>566854.8571426</v>
      </c>
      <c r="J19" s="4">
        <v>3543</v>
      </c>
      <c r="K19" s="20">
        <v>1172261.99666772</v>
      </c>
      <c r="L19" s="19">
        <v>0</v>
      </c>
      <c r="M19" s="4">
        <v>183481.9999996</v>
      </c>
      <c r="N19" s="20">
        <v>183481.9999996</v>
      </c>
      <c r="O19" s="234">
        <v>8310542.000001321</v>
      </c>
    </row>
    <row r="20" spans="2:15" ht="12.75">
      <c r="B20" s="26" t="s">
        <v>27</v>
      </c>
      <c r="C20" s="19">
        <v>0</v>
      </c>
      <c r="D20" s="4">
        <v>7353677.999991549</v>
      </c>
      <c r="E20" s="4">
        <v>4064487.73666244</v>
      </c>
      <c r="F20" s="4">
        <v>21222717.45671577</v>
      </c>
      <c r="G20" s="20">
        <v>32640883.19336976</v>
      </c>
      <c r="H20" s="19">
        <v>20149188.048541125</v>
      </c>
      <c r="I20" s="4">
        <v>25996263.758094706</v>
      </c>
      <c r="J20" s="4">
        <v>1295322.00000084</v>
      </c>
      <c r="K20" s="20">
        <v>47440773.80663667</v>
      </c>
      <c r="L20" s="19">
        <v>84689</v>
      </c>
      <c r="M20" s="4">
        <v>3023870.0000003</v>
      </c>
      <c r="N20" s="20">
        <v>3108559.0000003</v>
      </c>
      <c r="O20" s="234">
        <v>83190216.00000674</v>
      </c>
    </row>
    <row r="21" spans="2:15" ht="12.75">
      <c r="B21" s="26" t="s">
        <v>28</v>
      </c>
      <c r="C21" s="19">
        <v>0</v>
      </c>
      <c r="D21" s="4">
        <v>15935579.9999775</v>
      </c>
      <c r="E21" s="4">
        <v>7399819.961765769</v>
      </c>
      <c r="F21" s="4">
        <v>17668998.299263</v>
      </c>
      <c r="G21" s="20">
        <v>41004398.261006266</v>
      </c>
      <c r="H21" s="19">
        <v>6750077.26198639</v>
      </c>
      <c r="I21" s="4">
        <v>9094627.4769743</v>
      </c>
      <c r="J21" s="4">
        <v>607346</v>
      </c>
      <c r="K21" s="20">
        <v>16452050.738960689</v>
      </c>
      <c r="L21" s="19">
        <v>13754</v>
      </c>
      <c r="M21" s="4">
        <v>6663</v>
      </c>
      <c r="N21" s="20">
        <v>20417</v>
      </c>
      <c r="O21" s="234">
        <v>57476865.99996696</v>
      </c>
    </row>
    <row r="22" spans="2:15" ht="12.75">
      <c r="B22" s="26" t="s">
        <v>29</v>
      </c>
      <c r="C22" s="19">
        <v>0</v>
      </c>
      <c r="D22" s="4">
        <v>2742536.9999992</v>
      </c>
      <c r="E22" s="4">
        <v>546553.86666664</v>
      </c>
      <c r="F22" s="4">
        <v>758324.8923069</v>
      </c>
      <c r="G22" s="20">
        <v>4047415.7589727403</v>
      </c>
      <c r="H22" s="19">
        <v>840333.107692</v>
      </c>
      <c r="I22" s="4">
        <v>28386.13333337</v>
      </c>
      <c r="J22" s="4">
        <v>34443</v>
      </c>
      <c r="K22" s="20">
        <v>903162.24102537</v>
      </c>
      <c r="L22" s="19">
        <v>0</v>
      </c>
      <c r="M22" s="4">
        <v>20066</v>
      </c>
      <c r="N22" s="20">
        <v>20066</v>
      </c>
      <c r="O22" s="234">
        <v>4970643.99999811</v>
      </c>
    </row>
    <row r="23" spans="2:15" ht="12.75">
      <c r="B23" s="26" t="s">
        <v>30</v>
      </c>
      <c r="C23" s="19">
        <v>65961</v>
      </c>
      <c r="D23" s="4">
        <v>64958832.00002509</v>
      </c>
      <c r="E23" s="4">
        <v>30459456.310167328</v>
      </c>
      <c r="F23" s="4">
        <v>10503029.924000598</v>
      </c>
      <c r="G23" s="20">
        <v>105987279.23419303</v>
      </c>
      <c r="H23" s="19">
        <v>10935008.53840618</v>
      </c>
      <c r="I23" s="4">
        <v>4411934.227455961</v>
      </c>
      <c r="J23" s="4">
        <v>2850799.9999993797</v>
      </c>
      <c r="K23" s="20">
        <v>18197742.76586152</v>
      </c>
      <c r="L23" s="19">
        <v>1574454</v>
      </c>
      <c r="M23" s="4">
        <v>3777196.0000078</v>
      </c>
      <c r="N23" s="20">
        <v>5351650.0000078</v>
      </c>
      <c r="O23" s="234">
        <v>129536672.00006233</v>
      </c>
    </row>
    <row r="24" spans="2:15" ht="12.75">
      <c r="B24" s="26" t="s">
        <v>31</v>
      </c>
      <c r="C24" s="19">
        <v>0</v>
      </c>
      <c r="D24" s="4">
        <v>3418690.0000080997</v>
      </c>
      <c r="E24" s="4">
        <v>1221600.6122903998</v>
      </c>
      <c r="F24" s="4">
        <v>5012101.337738201</v>
      </c>
      <c r="G24" s="20">
        <v>9652391.9500367</v>
      </c>
      <c r="H24" s="19">
        <v>871296.3327981</v>
      </c>
      <c r="I24" s="4">
        <v>550853.71717056</v>
      </c>
      <c r="J24" s="4">
        <v>11307</v>
      </c>
      <c r="K24" s="20">
        <v>1433457.0499686599</v>
      </c>
      <c r="L24" s="19">
        <v>0</v>
      </c>
      <c r="M24" s="4">
        <v>0</v>
      </c>
      <c r="N24" s="20">
        <v>0</v>
      </c>
      <c r="O24" s="234">
        <v>11085849.00000536</v>
      </c>
    </row>
    <row r="25" spans="2:15" ht="12.75">
      <c r="B25" s="26" t="s">
        <v>32</v>
      </c>
      <c r="C25" s="19">
        <v>0</v>
      </c>
      <c r="D25" s="4">
        <v>688784.0000024001</v>
      </c>
      <c r="E25" s="4">
        <v>66109.7142858</v>
      </c>
      <c r="F25" s="4">
        <v>26667.2857143</v>
      </c>
      <c r="G25" s="20">
        <v>781561.0000025001</v>
      </c>
      <c r="H25" s="19">
        <v>0</v>
      </c>
      <c r="I25" s="4">
        <v>0</v>
      </c>
      <c r="J25" s="4">
        <v>0</v>
      </c>
      <c r="K25" s="20">
        <v>0</v>
      </c>
      <c r="L25" s="19">
        <v>0</v>
      </c>
      <c r="M25" s="4">
        <v>0</v>
      </c>
      <c r="N25" s="20">
        <v>0</v>
      </c>
      <c r="O25" s="234">
        <v>781561.0000025001</v>
      </c>
    </row>
    <row r="26" spans="2:15" ht="12.75">
      <c r="B26" s="26" t="s">
        <v>33</v>
      </c>
      <c r="C26" s="19">
        <v>0</v>
      </c>
      <c r="D26" s="4">
        <v>0</v>
      </c>
      <c r="E26" s="4">
        <v>4038</v>
      </c>
      <c r="F26" s="4">
        <v>0</v>
      </c>
      <c r="G26" s="20">
        <v>4038</v>
      </c>
      <c r="H26" s="19">
        <v>4038</v>
      </c>
      <c r="I26" s="4">
        <v>0</v>
      </c>
      <c r="J26" s="4">
        <v>0</v>
      </c>
      <c r="K26" s="20">
        <v>4038</v>
      </c>
      <c r="L26" s="19">
        <v>0</v>
      </c>
      <c r="M26" s="4">
        <v>0</v>
      </c>
      <c r="N26" s="20">
        <v>0</v>
      </c>
      <c r="O26" s="234">
        <v>8076</v>
      </c>
    </row>
    <row r="27" spans="2:15" ht="12.75">
      <c r="B27" s="26" t="s">
        <v>181</v>
      </c>
      <c r="C27" s="19">
        <v>0</v>
      </c>
      <c r="D27" s="4">
        <v>11312</v>
      </c>
      <c r="E27" s="4">
        <v>0</v>
      </c>
      <c r="F27" s="4">
        <v>0</v>
      </c>
      <c r="G27" s="20">
        <v>11312</v>
      </c>
      <c r="H27" s="19">
        <v>0</v>
      </c>
      <c r="I27" s="4">
        <v>0</v>
      </c>
      <c r="J27" s="4">
        <v>0</v>
      </c>
      <c r="K27" s="20">
        <v>0</v>
      </c>
      <c r="L27" s="19">
        <v>0</v>
      </c>
      <c r="M27" s="4">
        <v>0</v>
      </c>
      <c r="N27" s="20">
        <v>0</v>
      </c>
      <c r="O27" s="234">
        <v>11312</v>
      </c>
    </row>
    <row r="28" spans="2:15" ht="12.75">
      <c r="B28" s="26" t="s">
        <v>207</v>
      </c>
      <c r="C28" s="19">
        <v>0</v>
      </c>
      <c r="D28" s="4">
        <v>63370</v>
      </c>
      <c r="E28" s="4">
        <v>0</v>
      </c>
      <c r="F28" s="4">
        <v>16548</v>
      </c>
      <c r="G28" s="20">
        <v>79918</v>
      </c>
      <c r="H28" s="19">
        <v>0</v>
      </c>
      <c r="I28" s="4">
        <v>0</v>
      </c>
      <c r="J28" s="4">
        <v>0</v>
      </c>
      <c r="K28" s="20">
        <v>0</v>
      </c>
      <c r="L28" s="19">
        <v>0</v>
      </c>
      <c r="M28" s="4">
        <v>0</v>
      </c>
      <c r="N28" s="20">
        <v>0</v>
      </c>
      <c r="O28" s="234">
        <v>79918</v>
      </c>
    </row>
    <row r="29" spans="2:15" ht="12.75">
      <c r="B29" s="26" t="s">
        <v>177</v>
      </c>
      <c r="C29" s="19">
        <v>0</v>
      </c>
      <c r="D29" s="4">
        <v>0</v>
      </c>
      <c r="E29" s="4">
        <v>0</v>
      </c>
      <c r="F29" s="4">
        <v>0</v>
      </c>
      <c r="G29" s="20">
        <v>0</v>
      </c>
      <c r="H29" s="19">
        <v>0</v>
      </c>
      <c r="I29" s="4">
        <v>0</v>
      </c>
      <c r="J29" s="4">
        <v>0</v>
      </c>
      <c r="K29" s="20">
        <v>0</v>
      </c>
      <c r="L29" s="19">
        <v>0</v>
      </c>
      <c r="M29" s="4">
        <v>0</v>
      </c>
      <c r="N29" s="20">
        <v>0</v>
      </c>
      <c r="O29" s="234">
        <v>0</v>
      </c>
    </row>
    <row r="30" spans="2:15" ht="12.75">
      <c r="B30" s="26" t="s">
        <v>34</v>
      </c>
      <c r="C30" s="19">
        <v>0</v>
      </c>
      <c r="D30" s="4">
        <v>5576415.999995491</v>
      </c>
      <c r="E30" s="4">
        <v>1284301.80935765</v>
      </c>
      <c r="F30" s="4">
        <v>1630396.06588826</v>
      </c>
      <c r="G30" s="20">
        <v>8491113.8752414</v>
      </c>
      <c r="H30" s="19">
        <v>537110.3107973599</v>
      </c>
      <c r="I30" s="4">
        <v>143529.81395316002</v>
      </c>
      <c r="J30" s="4">
        <v>15486</v>
      </c>
      <c r="K30" s="20">
        <v>696126.1247505199</v>
      </c>
      <c r="L30" s="19">
        <v>0</v>
      </c>
      <c r="M30" s="4">
        <v>32309</v>
      </c>
      <c r="N30" s="20">
        <v>32309</v>
      </c>
      <c r="O30" s="234">
        <v>9219548.99999192</v>
      </c>
    </row>
    <row r="31" spans="2:15" ht="12.75">
      <c r="B31" s="26" t="s">
        <v>35</v>
      </c>
      <c r="C31" s="19">
        <v>0</v>
      </c>
      <c r="D31" s="4">
        <v>10000</v>
      </c>
      <c r="E31" s="4">
        <v>0</v>
      </c>
      <c r="F31" s="4">
        <v>0</v>
      </c>
      <c r="G31" s="20">
        <v>10000</v>
      </c>
      <c r="H31" s="19">
        <v>0</v>
      </c>
      <c r="I31" s="4">
        <v>0</v>
      </c>
      <c r="J31" s="4">
        <v>0</v>
      </c>
      <c r="K31" s="20">
        <v>0</v>
      </c>
      <c r="L31" s="19">
        <v>0</v>
      </c>
      <c r="M31" s="4">
        <v>0</v>
      </c>
      <c r="N31" s="20">
        <v>0</v>
      </c>
      <c r="O31" s="234">
        <v>10000</v>
      </c>
    </row>
    <row r="32" spans="2:15" ht="12.75">
      <c r="B32" s="26" t="s">
        <v>36</v>
      </c>
      <c r="C32" s="19">
        <v>0</v>
      </c>
      <c r="D32" s="4">
        <v>53054.00000004999</v>
      </c>
      <c r="E32" s="4">
        <v>41625.4285714</v>
      </c>
      <c r="F32" s="4">
        <v>0</v>
      </c>
      <c r="G32" s="20">
        <v>94679.42857145</v>
      </c>
      <c r="H32" s="19">
        <v>6937.57142856</v>
      </c>
      <c r="I32" s="4">
        <v>0</v>
      </c>
      <c r="J32" s="4">
        <v>13527</v>
      </c>
      <c r="K32" s="20">
        <v>20464.57142856</v>
      </c>
      <c r="L32" s="19">
        <v>0</v>
      </c>
      <c r="M32" s="4">
        <v>9018</v>
      </c>
      <c r="N32" s="20">
        <v>9018</v>
      </c>
      <c r="O32" s="234">
        <v>124162.00000001</v>
      </c>
    </row>
    <row r="33" spans="2:15" ht="12.75">
      <c r="B33" s="26" t="s">
        <v>37</v>
      </c>
      <c r="C33" s="19">
        <v>0</v>
      </c>
      <c r="D33" s="4">
        <v>2375535.00000421</v>
      </c>
      <c r="E33" s="4">
        <v>2187329.91659986</v>
      </c>
      <c r="F33" s="4">
        <v>1089142.1032525</v>
      </c>
      <c r="G33" s="20">
        <v>5652007.01985657</v>
      </c>
      <c r="H33" s="19">
        <v>2845816.4450314394</v>
      </c>
      <c r="I33" s="4">
        <v>2679130.53511802</v>
      </c>
      <c r="J33" s="4">
        <v>314540.99999963</v>
      </c>
      <c r="K33" s="20">
        <v>5839487.980149089</v>
      </c>
      <c r="L33" s="19">
        <v>31095</v>
      </c>
      <c r="M33" s="4">
        <v>155596.9999999</v>
      </c>
      <c r="N33" s="20">
        <v>186691.9999999</v>
      </c>
      <c r="O33" s="234">
        <v>11678187.00000556</v>
      </c>
    </row>
    <row r="34" spans="2:15" ht="12.75">
      <c r="B34" s="26" t="s">
        <v>184</v>
      </c>
      <c r="C34" s="19">
        <v>0</v>
      </c>
      <c r="D34" s="4">
        <v>66511.00000003</v>
      </c>
      <c r="E34" s="4">
        <v>186333.08108160002</v>
      </c>
      <c r="F34" s="4">
        <v>16128.729729719998</v>
      </c>
      <c r="G34" s="20">
        <v>268972.81081135</v>
      </c>
      <c r="H34" s="19">
        <v>28523.189189179997</v>
      </c>
      <c r="I34" s="4">
        <v>96941.99999999999</v>
      </c>
      <c r="J34" s="4">
        <v>72339</v>
      </c>
      <c r="K34" s="20">
        <v>197804.18918917998</v>
      </c>
      <c r="L34" s="19">
        <v>0</v>
      </c>
      <c r="M34" s="4">
        <v>0</v>
      </c>
      <c r="N34" s="20">
        <v>0</v>
      </c>
      <c r="O34" s="234">
        <v>466777.00000053</v>
      </c>
    </row>
    <row r="35" spans="2:15" ht="12.75">
      <c r="B35" s="26" t="s">
        <v>147</v>
      </c>
      <c r="C35" s="19">
        <v>0</v>
      </c>
      <c r="D35" s="4">
        <v>0</v>
      </c>
      <c r="E35" s="4">
        <v>16349</v>
      </c>
      <c r="F35" s="4">
        <v>4286</v>
      </c>
      <c r="G35" s="20">
        <v>20635</v>
      </c>
      <c r="H35" s="19">
        <v>4286</v>
      </c>
      <c r="I35" s="4">
        <v>4866</v>
      </c>
      <c r="J35" s="4">
        <v>934</v>
      </c>
      <c r="K35" s="20">
        <v>10086</v>
      </c>
      <c r="L35" s="19">
        <v>0</v>
      </c>
      <c r="M35" s="4">
        <v>0</v>
      </c>
      <c r="N35" s="20">
        <v>0</v>
      </c>
      <c r="O35" s="234">
        <v>30721</v>
      </c>
    </row>
    <row r="36" spans="2:15" ht="12.75">
      <c r="B36" s="26" t="s">
        <v>38</v>
      </c>
      <c r="C36" s="19">
        <v>0</v>
      </c>
      <c r="D36" s="4">
        <v>326988.99999992</v>
      </c>
      <c r="E36" s="4">
        <v>0</v>
      </c>
      <c r="F36" s="4">
        <v>30982</v>
      </c>
      <c r="G36" s="20">
        <v>357970.99999992</v>
      </c>
      <c r="H36" s="19">
        <v>0</v>
      </c>
      <c r="I36" s="4">
        <v>0</v>
      </c>
      <c r="J36" s="4">
        <v>0</v>
      </c>
      <c r="K36" s="20">
        <v>0</v>
      </c>
      <c r="L36" s="19">
        <v>0</v>
      </c>
      <c r="M36" s="4">
        <v>0</v>
      </c>
      <c r="N36" s="20">
        <v>0</v>
      </c>
      <c r="O36" s="234">
        <v>357970.99999992</v>
      </c>
    </row>
    <row r="37" spans="2:15" ht="12.75">
      <c r="B37" s="26" t="s">
        <v>39</v>
      </c>
      <c r="C37" s="19">
        <v>0</v>
      </c>
      <c r="D37" s="4">
        <v>132359</v>
      </c>
      <c r="E37" s="4">
        <v>333460.25487277</v>
      </c>
      <c r="F37" s="4">
        <v>190232.59070431002</v>
      </c>
      <c r="G37" s="20">
        <v>656051.84557708</v>
      </c>
      <c r="H37" s="19">
        <v>128221.24137897</v>
      </c>
      <c r="I37" s="4">
        <v>152845.9130434</v>
      </c>
      <c r="J37" s="4">
        <v>9857</v>
      </c>
      <c r="K37" s="20">
        <v>290924.15442237</v>
      </c>
      <c r="L37" s="19">
        <v>0</v>
      </c>
      <c r="M37" s="4">
        <v>0</v>
      </c>
      <c r="N37" s="20">
        <v>0</v>
      </c>
      <c r="O37" s="234">
        <v>946975.99999945</v>
      </c>
    </row>
    <row r="38" spans="2:15" ht="12.75">
      <c r="B38" s="26" t="s">
        <v>208</v>
      </c>
      <c r="C38" s="19">
        <v>0</v>
      </c>
      <c r="D38" s="4">
        <v>0</v>
      </c>
      <c r="E38" s="4">
        <v>25080</v>
      </c>
      <c r="F38" s="4">
        <v>15818.99999999</v>
      </c>
      <c r="G38" s="20">
        <v>40898.99999999</v>
      </c>
      <c r="H38" s="19">
        <v>0</v>
      </c>
      <c r="I38" s="4">
        <v>0</v>
      </c>
      <c r="J38" s="4">
        <v>0</v>
      </c>
      <c r="K38" s="20">
        <v>0</v>
      </c>
      <c r="L38" s="19">
        <v>0</v>
      </c>
      <c r="M38" s="4">
        <v>0</v>
      </c>
      <c r="N38" s="20">
        <v>0</v>
      </c>
      <c r="O38" s="234">
        <v>40898.99999999</v>
      </c>
    </row>
    <row r="39" spans="2:15" ht="12.75">
      <c r="B39" s="26" t="s">
        <v>148</v>
      </c>
      <c r="C39" s="19">
        <v>0</v>
      </c>
      <c r="D39" s="4">
        <v>114342</v>
      </c>
      <c r="E39" s="4">
        <v>74240.30769228999</v>
      </c>
      <c r="F39" s="4">
        <v>62906</v>
      </c>
      <c r="G39" s="20">
        <v>251488.30769229</v>
      </c>
      <c r="H39" s="19">
        <v>6186.69230769</v>
      </c>
      <c r="I39" s="4">
        <v>0</v>
      </c>
      <c r="J39" s="4">
        <v>3616</v>
      </c>
      <c r="K39" s="20">
        <v>9802.69230769</v>
      </c>
      <c r="L39" s="19">
        <v>0</v>
      </c>
      <c r="M39" s="4">
        <v>0</v>
      </c>
      <c r="N39" s="20">
        <v>0</v>
      </c>
      <c r="O39" s="234">
        <v>261290.99999998</v>
      </c>
    </row>
    <row r="40" spans="2:15" ht="12.75">
      <c r="B40" s="26" t="s">
        <v>40</v>
      </c>
      <c r="C40" s="19">
        <v>0</v>
      </c>
      <c r="D40" s="4">
        <v>16683244.0000095</v>
      </c>
      <c r="E40" s="4">
        <v>112022.96587934</v>
      </c>
      <c r="F40" s="4">
        <v>1711611.45931634</v>
      </c>
      <c r="G40" s="20">
        <v>18506878.42520518</v>
      </c>
      <c r="H40" s="19">
        <v>13826.5748031</v>
      </c>
      <c r="I40" s="4">
        <v>7178</v>
      </c>
      <c r="J40" s="4">
        <v>0</v>
      </c>
      <c r="K40" s="20">
        <v>21004.5748031</v>
      </c>
      <c r="L40" s="19">
        <v>0</v>
      </c>
      <c r="M40" s="4">
        <v>0</v>
      </c>
      <c r="N40" s="20">
        <v>0</v>
      </c>
      <c r="O40" s="234">
        <v>18527883.000008278</v>
      </c>
    </row>
    <row r="41" spans="2:15" ht="12.75">
      <c r="B41" s="26" t="s">
        <v>41</v>
      </c>
      <c r="C41" s="19">
        <v>0</v>
      </c>
      <c r="D41" s="4">
        <v>130529</v>
      </c>
      <c r="E41" s="4">
        <v>30566</v>
      </c>
      <c r="F41" s="4">
        <v>0</v>
      </c>
      <c r="G41" s="20">
        <v>161095</v>
      </c>
      <c r="H41" s="19">
        <v>0</v>
      </c>
      <c r="I41" s="4">
        <v>0</v>
      </c>
      <c r="J41" s="4">
        <v>0</v>
      </c>
      <c r="K41" s="20">
        <v>0</v>
      </c>
      <c r="L41" s="19">
        <v>0</v>
      </c>
      <c r="M41" s="4">
        <v>0</v>
      </c>
      <c r="N41" s="20">
        <v>0</v>
      </c>
      <c r="O41" s="234">
        <v>161095</v>
      </c>
    </row>
    <row r="42" spans="2:15" ht="12.75">
      <c r="B42" s="26" t="s">
        <v>42</v>
      </c>
      <c r="C42" s="19">
        <v>0</v>
      </c>
      <c r="D42" s="4">
        <v>1194237</v>
      </c>
      <c r="E42" s="4">
        <v>204258.33566756998</v>
      </c>
      <c r="F42" s="4">
        <v>129549.03408041</v>
      </c>
      <c r="G42" s="20">
        <v>1528044.3697479798</v>
      </c>
      <c r="H42" s="19">
        <v>7618.05882353</v>
      </c>
      <c r="I42" s="4">
        <v>4958.57142856</v>
      </c>
      <c r="J42" s="4">
        <v>0</v>
      </c>
      <c r="K42" s="20">
        <v>12576.630252089999</v>
      </c>
      <c r="L42" s="19">
        <v>0</v>
      </c>
      <c r="M42" s="4">
        <v>0</v>
      </c>
      <c r="N42" s="20">
        <v>0</v>
      </c>
      <c r="O42" s="234">
        <v>1540621.0000000698</v>
      </c>
    </row>
    <row r="43" spans="2:15" ht="12.75">
      <c r="B43" s="26" t="s">
        <v>43</v>
      </c>
      <c r="C43" s="19">
        <v>0</v>
      </c>
      <c r="D43" s="4">
        <v>0</v>
      </c>
      <c r="E43" s="4">
        <v>13037.99999999</v>
      </c>
      <c r="F43" s="4">
        <v>29985.750000009997</v>
      </c>
      <c r="G43" s="20">
        <v>43023.75</v>
      </c>
      <c r="H43" s="19">
        <v>8123.5</v>
      </c>
      <c r="I43" s="4">
        <v>4071.75</v>
      </c>
      <c r="J43" s="4">
        <v>1350</v>
      </c>
      <c r="K43" s="20">
        <v>13545.25</v>
      </c>
      <c r="L43" s="19">
        <v>0</v>
      </c>
      <c r="M43" s="4">
        <v>13670</v>
      </c>
      <c r="N43" s="20">
        <v>13670</v>
      </c>
      <c r="O43" s="234">
        <v>70239</v>
      </c>
    </row>
    <row r="44" spans="2:15" ht="12.75">
      <c r="B44" s="26" t="s">
        <v>44</v>
      </c>
      <c r="C44" s="19">
        <v>0</v>
      </c>
      <c r="D44" s="4">
        <v>4127166.9999992996</v>
      </c>
      <c r="E44" s="4">
        <v>772643.2305555</v>
      </c>
      <c r="F44" s="4">
        <v>918737.3694446699</v>
      </c>
      <c r="G44" s="20">
        <v>5818547.59999947</v>
      </c>
      <c r="H44" s="19">
        <v>88928.5666667</v>
      </c>
      <c r="I44" s="4">
        <v>36355.83333334</v>
      </c>
      <c r="J44" s="4">
        <v>171454</v>
      </c>
      <c r="K44" s="20">
        <v>296738.40000004</v>
      </c>
      <c r="L44" s="19">
        <v>0</v>
      </c>
      <c r="M44" s="4">
        <v>9191</v>
      </c>
      <c r="N44" s="20">
        <v>9191</v>
      </c>
      <c r="O44" s="234">
        <v>6124476.999999509</v>
      </c>
    </row>
    <row r="45" spans="2:15" ht="12.75">
      <c r="B45" s="26" t="s">
        <v>45</v>
      </c>
      <c r="C45" s="19">
        <v>0</v>
      </c>
      <c r="D45" s="4">
        <v>0</v>
      </c>
      <c r="E45" s="4">
        <v>0</v>
      </c>
      <c r="F45" s="4">
        <v>0</v>
      </c>
      <c r="G45" s="20">
        <v>0</v>
      </c>
      <c r="H45" s="19">
        <v>0</v>
      </c>
      <c r="I45" s="4">
        <v>0</v>
      </c>
      <c r="J45" s="4">
        <v>0</v>
      </c>
      <c r="K45" s="20">
        <v>0</v>
      </c>
      <c r="L45" s="19">
        <v>0</v>
      </c>
      <c r="M45" s="4">
        <v>0</v>
      </c>
      <c r="N45" s="20">
        <v>0</v>
      </c>
      <c r="O45" s="234">
        <v>0</v>
      </c>
    </row>
    <row r="46" spans="2:15" ht="12.75">
      <c r="B46" s="26" t="s">
        <v>46</v>
      </c>
      <c r="C46" s="19">
        <v>0</v>
      </c>
      <c r="D46" s="4">
        <v>0</v>
      </c>
      <c r="E46" s="4">
        <v>0</v>
      </c>
      <c r="F46" s="4">
        <v>0</v>
      </c>
      <c r="G46" s="20">
        <v>0</v>
      </c>
      <c r="H46" s="19">
        <v>0</v>
      </c>
      <c r="I46" s="4">
        <v>0</v>
      </c>
      <c r="J46" s="4">
        <v>0</v>
      </c>
      <c r="K46" s="20">
        <v>0</v>
      </c>
      <c r="L46" s="19">
        <v>0</v>
      </c>
      <c r="M46" s="4">
        <v>0</v>
      </c>
      <c r="N46" s="20">
        <v>0</v>
      </c>
      <c r="O46" s="234">
        <v>0</v>
      </c>
    </row>
    <row r="47" spans="2:15" ht="12.75">
      <c r="B47" s="27" t="s">
        <v>55</v>
      </c>
      <c r="C47" s="398">
        <v>65961</v>
      </c>
      <c r="D47" s="391">
        <v>243622474.9999959</v>
      </c>
      <c r="E47" s="391">
        <v>101243366.25144377</v>
      </c>
      <c r="F47" s="391">
        <v>141400071.8085306</v>
      </c>
      <c r="G47" s="396">
        <v>486331874.0599703</v>
      </c>
      <c r="H47" s="297">
        <v>88776571.05176969</v>
      </c>
      <c r="I47" s="391">
        <v>90196968.88830896</v>
      </c>
      <c r="J47" s="391">
        <v>10344280.00000074</v>
      </c>
      <c r="K47" s="396">
        <v>189317819.9400794</v>
      </c>
      <c r="L47" s="297">
        <v>2677523.99999989</v>
      </c>
      <c r="M47" s="391">
        <v>12308624.000012</v>
      </c>
      <c r="N47" s="396">
        <v>14986148.000011887</v>
      </c>
      <c r="O47" s="397">
        <v>690635842.0000615</v>
      </c>
    </row>
    <row r="48" spans="2:15" ht="12.75">
      <c r="B48" s="26" t="s">
        <v>47</v>
      </c>
      <c r="C48" s="19">
        <v>0</v>
      </c>
      <c r="D48" s="299">
        <v>7818514.999998671</v>
      </c>
      <c r="E48" s="299">
        <v>4102200.1114241</v>
      </c>
      <c r="F48" s="299">
        <v>16442636.0582256</v>
      </c>
      <c r="G48" s="300">
        <v>28363351.16964837</v>
      </c>
      <c r="H48" s="298">
        <v>24545386.61663153</v>
      </c>
      <c r="I48" s="299">
        <v>16250246.21364214</v>
      </c>
      <c r="J48" s="299">
        <v>843855</v>
      </c>
      <c r="K48" s="300">
        <v>41639487.83027367</v>
      </c>
      <c r="L48" s="298">
        <v>0</v>
      </c>
      <c r="M48" s="299">
        <v>0</v>
      </c>
      <c r="N48" s="300">
        <v>0</v>
      </c>
      <c r="O48" s="392">
        <v>70002838.99992204</v>
      </c>
    </row>
    <row r="49" spans="2:15" ht="12.75">
      <c r="B49" s="26" t="s">
        <v>48</v>
      </c>
      <c r="C49" s="19">
        <v>14639</v>
      </c>
      <c r="D49" s="299">
        <v>15354175.000004241</v>
      </c>
      <c r="E49" s="299">
        <v>4530983.5316577</v>
      </c>
      <c r="F49" s="299">
        <v>5946076.101397499</v>
      </c>
      <c r="G49" s="300">
        <v>25845873.633059442</v>
      </c>
      <c r="H49" s="298">
        <v>3169123.5584832793</v>
      </c>
      <c r="I49" s="299">
        <v>2008625.8084659004</v>
      </c>
      <c r="J49" s="299">
        <v>1366780.00000333</v>
      </c>
      <c r="K49" s="300">
        <v>6544529.366952511</v>
      </c>
      <c r="L49" s="298">
        <v>19724</v>
      </c>
      <c r="M49" s="299">
        <v>697542.0000006001</v>
      </c>
      <c r="N49" s="300">
        <v>717266.0000006001</v>
      </c>
      <c r="O49" s="392">
        <v>33107669.000012554</v>
      </c>
    </row>
    <row r="50" spans="2:15" ht="12.75">
      <c r="B50" s="26" t="s">
        <v>49</v>
      </c>
      <c r="C50" s="19">
        <v>16405</v>
      </c>
      <c r="D50" s="299">
        <v>26512563.999988</v>
      </c>
      <c r="E50" s="299">
        <v>19833625.72396852</v>
      </c>
      <c r="F50" s="299">
        <v>8761032.275289701</v>
      </c>
      <c r="G50" s="300">
        <v>55123626.999246225</v>
      </c>
      <c r="H50" s="298">
        <v>22487899.76300746</v>
      </c>
      <c r="I50" s="299">
        <v>28035360.2377026</v>
      </c>
      <c r="J50" s="299">
        <v>2026618.999999</v>
      </c>
      <c r="K50" s="300">
        <v>52549879.00070906</v>
      </c>
      <c r="L50" s="298">
        <v>219668</v>
      </c>
      <c r="M50" s="299">
        <v>2195976</v>
      </c>
      <c r="N50" s="300">
        <v>2415644</v>
      </c>
      <c r="O50" s="392">
        <v>110089149.99995528</v>
      </c>
    </row>
    <row r="51" spans="2:15" ht="12.75">
      <c r="B51" s="26" t="s">
        <v>50</v>
      </c>
      <c r="C51" s="19">
        <v>737287</v>
      </c>
      <c r="D51" s="299">
        <v>142399141.9999441</v>
      </c>
      <c r="E51" s="299">
        <v>127403599.27663934</v>
      </c>
      <c r="F51" s="299">
        <v>25934567.765849102</v>
      </c>
      <c r="G51" s="300">
        <v>296474596.04243255</v>
      </c>
      <c r="H51" s="298">
        <v>94508229.42126672</v>
      </c>
      <c r="I51" s="299">
        <v>89098031.53603975</v>
      </c>
      <c r="J51" s="299">
        <v>16772601.00004616</v>
      </c>
      <c r="K51" s="300">
        <v>200378861.95735264</v>
      </c>
      <c r="L51" s="298">
        <v>1702588.0000042599</v>
      </c>
      <c r="M51" s="299">
        <v>20230705.0000045</v>
      </c>
      <c r="N51" s="300">
        <v>21933293.000008762</v>
      </c>
      <c r="O51" s="392">
        <v>518786750.9997939</v>
      </c>
    </row>
    <row r="52" spans="2:15" ht="12.75">
      <c r="B52" s="26" t="s">
        <v>51</v>
      </c>
      <c r="C52" s="19">
        <v>0</v>
      </c>
      <c r="D52" s="299">
        <v>72720716.99998881</v>
      </c>
      <c r="E52" s="299">
        <v>29822778.7618239</v>
      </c>
      <c r="F52" s="299">
        <v>11543295.564802092</v>
      </c>
      <c r="G52" s="300">
        <v>114086791.32661481</v>
      </c>
      <c r="H52" s="298">
        <v>21923597.16415223</v>
      </c>
      <c r="I52" s="299">
        <v>17937104.50921715</v>
      </c>
      <c r="J52" s="299">
        <v>1982331.9999971</v>
      </c>
      <c r="K52" s="300">
        <v>41843033.67336648</v>
      </c>
      <c r="L52" s="298">
        <v>749916.00000079</v>
      </c>
      <c r="M52" s="299">
        <v>2425526.0000010002</v>
      </c>
      <c r="N52" s="300">
        <v>3175442.00000179</v>
      </c>
      <c r="O52" s="392">
        <v>159105266.9999831</v>
      </c>
    </row>
    <row r="53" spans="2:15" ht="12.75">
      <c r="B53" s="26" t="s">
        <v>52</v>
      </c>
      <c r="C53" s="19">
        <v>0</v>
      </c>
      <c r="D53" s="299">
        <v>48645661.9999892</v>
      </c>
      <c r="E53" s="299">
        <v>22141663.540414527</v>
      </c>
      <c r="F53" s="299">
        <v>5382625.123362001</v>
      </c>
      <c r="G53" s="300">
        <v>76169950.66376573</v>
      </c>
      <c r="H53" s="298">
        <v>16687908.331310403</v>
      </c>
      <c r="I53" s="299">
        <v>8714096.00489163</v>
      </c>
      <c r="J53" s="299">
        <v>291165.99999993</v>
      </c>
      <c r="K53" s="300">
        <v>25693170.336201962</v>
      </c>
      <c r="L53" s="298">
        <v>309957.99999995</v>
      </c>
      <c r="M53" s="299">
        <v>2513660.9999972</v>
      </c>
      <c r="N53" s="300">
        <v>2823618.99999715</v>
      </c>
      <c r="O53" s="392">
        <v>104686739.99996485</v>
      </c>
    </row>
    <row r="54" spans="2:15" ht="12.75">
      <c r="B54" s="27" t="s">
        <v>56</v>
      </c>
      <c r="C54" s="398">
        <v>768331</v>
      </c>
      <c r="D54" s="391">
        <v>313450774.99991304</v>
      </c>
      <c r="E54" s="391">
        <v>207834850.9459281</v>
      </c>
      <c r="F54" s="391">
        <v>74010232.888926</v>
      </c>
      <c r="G54" s="396">
        <v>596064189.8347671</v>
      </c>
      <c r="H54" s="297">
        <v>183322144.85485163</v>
      </c>
      <c r="I54" s="391">
        <v>162043464.30995917</v>
      </c>
      <c r="J54" s="391">
        <v>23283353.00004552</v>
      </c>
      <c r="K54" s="396">
        <v>368648962.1648563</v>
      </c>
      <c r="L54" s="297">
        <v>3001854.000005</v>
      </c>
      <c r="M54" s="391">
        <v>28063410.0000033</v>
      </c>
      <c r="N54" s="396">
        <v>31065264.000008304</v>
      </c>
      <c r="O54" s="397">
        <v>995778415.9996316</v>
      </c>
    </row>
    <row r="55" spans="2:15" ht="12.75">
      <c r="B55" s="256" t="s">
        <v>53</v>
      </c>
      <c r="C55" s="264">
        <v>0</v>
      </c>
      <c r="D55" s="302">
        <v>99633.00000017001</v>
      </c>
      <c r="E55" s="302">
        <v>60914.07534767599</v>
      </c>
      <c r="F55" s="302">
        <v>43228.59734513</v>
      </c>
      <c r="G55" s="303">
        <v>203775.672692976</v>
      </c>
      <c r="H55" s="301">
        <v>46028.641592916</v>
      </c>
      <c r="I55" s="302">
        <v>97080.68571430001</v>
      </c>
      <c r="J55" s="302">
        <v>528</v>
      </c>
      <c r="K55" s="303">
        <v>143637.327307216</v>
      </c>
      <c r="L55" s="301">
        <v>268</v>
      </c>
      <c r="M55" s="302">
        <v>888</v>
      </c>
      <c r="N55" s="303">
        <v>1156</v>
      </c>
      <c r="O55" s="393">
        <v>348569.000000192</v>
      </c>
    </row>
    <row r="56" spans="2:15" ht="12.75">
      <c r="B56" s="27" t="s">
        <v>57</v>
      </c>
      <c r="C56" s="398">
        <v>0</v>
      </c>
      <c r="D56" s="391">
        <v>99633.00000017001</v>
      </c>
      <c r="E56" s="391">
        <v>60914.07534767599</v>
      </c>
      <c r="F56" s="391">
        <v>43228.59734513</v>
      </c>
      <c r="G56" s="396">
        <v>203775.672692976</v>
      </c>
      <c r="H56" s="297">
        <v>46028.641592916</v>
      </c>
      <c r="I56" s="391">
        <v>97080.68571430001</v>
      </c>
      <c r="J56" s="391">
        <v>528</v>
      </c>
      <c r="K56" s="396">
        <v>143637.327307216</v>
      </c>
      <c r="L56" s="297">
        <v>268</v>
      </c>
      <c r="M56" s="391">
        <v>888</v>
      </c>
      <c r="N56" s="396">
        <v>1156</v>
      </c>
      <c r="O56" s="397">
        <v>348569.000000192</v>
      </c>
    </row>
    <row r="57" spans="2:15" ht="12.75">
      <c r="B57" s="26"/>
      <c r="C57" s="399"/>
      <c r="D57" s="305"/>
      <c r="E57" s="305"/>
      <c r="F57" s="305"/>
      <c r="G57" s="306"/>
      <c r="H57" s="304"/>
      <c r="I57" s="305"/>
      <c r="J57" s="305"/>
      <c r="K57" s="306"/>
      <c r="L57" s="304"/>
      <c r="M57" s="305"/>
      <c r="N57" s="306"/>
      <c r="O57" s="394"/>
    </row>
    <row r="58" spans="2:15" ht="13.5" thickBot="1">
      <c r="B58" s="28" t="s">
        <v>54</v>
      </c>
      <c r="C58" s="181">
        <v>834292</v>
      </c>
      <c r="D58" s="308">
        <v>557172882.9999089</v>
      </c>
      <c r="E58" s="308">
        <v>309139131.2727195</v>
      </c>
      <c r="F58" s="308">
        <v>215453533.29480177</v>
      </c>
      <c r="G58" s="309">
        <v>1082599839.5674305</v>
      </c>
      <c r="H58" s="307">
        <v>272144744.54821426</v>
      </c>
      <c r="I58" s="308">
        <v>252337513.88398242</v>
      </c>
      <c r="J58" s="308">
        <v>33628161.00004626</v>
      </c>
      <c r="K58" s="309">
        <v>558110419.432243</v>
      </c>
      <c r="L58" s="307">
        <v>5679646.000004889</v>
      </c>
      <c r="M58" s="308">
        <v>40372922.000015296</v>
      </c>
      <c r="N58" s="309">
        <v>46052568.00002019</v>
      </c>
      <c r="O58" s="395">
        <v>1686762826.9996936</v>
      </c>
    </row>
    <row r="59" ht="12.75">
      <c r="B59" s="357" t="s">
        <v>198</v>
      </c>
    </row>
    <row r="60" ht="12.75">
      <c r="B60" s="357"/>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8.28125" style="0" customWidth="1"/>
    <col min="11" max="11" width="9.00390625" style="0" customWidth="1"/>
    <col min="14" max="14" width="12.7109375" style="0" bestFit="1" customWidth="1"/>
    <col min="16" max="19" width="11.140625" style="0" bestFit="1" customWidth="1"/>
    <col min="20" max="20" width="11.00390625" style="0" bestFit="1" customWidth="1"/>
  </cols>
  <sheetData>
    <row r="2" ht="12.75">
      <c r="B2" s="2" t="s">
        <v>108</v>
      </c>
    </row>
    <row r="3" ht="18" thickBot="1">
      <c r="B3" s="7" t="s">
        <v>371</v>
      </c>
    </row>
    <row r="4" spans="2:7" ht="13.5" thickBot="1">
      <c r="B4" s="95" t="s">
        <v>127</v>
      </c>
      <c r="C4" s="71">
        <v>2008</v>
      </c>
      <c r="D4" s="72">
        <v>2009</v>
      </c>
      <c r="E4" s="72">
        <v>2010</v>
      </c>
      <c r="F4" s="72">
        <v>2011</v>
      </c>
      <c r="G4" s="73">
        <v>2012</v>
      </c>
    </row>
    <row r="5" spans="2:7" ht="12.75">
      <c r="B5" s="141" t="s">
        <v>12</v>
      </c>
      <c r="C5" s="128">
        <v>1498854523.368975</v>
      </c>
      <c r="D5" s="129">
        <v>1357727714.087314</v>
      </c>
      <c r="E5" s="129">
        <v>1306810271.7941267</v>
      </c>
      <c r="F5" s="129">
        <v>1185424678.8711312</v>
      </c>
      <c r="G5" s="130">
        <v>1082599839.5674295</v>
      </c>
    </row>
    <row r="6" spans="2:7" ht="12.75">
      <c r="B6" s="142" t="s">
        <v>13</v>
      </c>
      <c r="C6" s="50">
        <v>643371033.6309727</v>
      </c>
      <c r="D6" s="49">
        <v>602409449.9120349</v>
      </c>
      <c r="E6" s="49">
        <v>608416819.2063555</v>
      </c>
      <c r="F6" s="49">
        <v>586822464.128669</v>
      </c>
      <c r="G6" s="51">
        <v>558110419.4322431</v>
      </c>
    </row>
    <row r="7" spans="2:7" ht="12.75">
      <c r="B7" s="142" t="s">
        <v>11</v>
      </c>
      <c r="C7" s="50">
        <v>51957074.00001935</v>
      </c>
      <c r="D7" s="49">
        <v>47795046.00003064</v>
      </c>
      <c r="E7" s="49">
        <v>45877464.9999936</v>
      </c>
      <c r="F7" s="49">
        <v>46343341.00000422</v>
      </c>
      <c r="G7" s="51">
        <v>46052568.00002018</v>
      </c>
    </row>
    <row r="8" spans="2:7" ht="13.5" thickBot="1">
      <c r="B8" s="143" t="s">
        <v>14</v>
      </c>
      <c r="C8" s="77">
        <v>2194182630.999967</v>
      </c>
      <c r="D8" s="140">
        <v>2007932209.9993792</v>
      </c>
      <c r="E8" s="140">
        <v>1961104556.0004756</v>
      </c>
      <c r="F8" s="140">
        <v>1818590483.9998045</v>
      </c>
      <c r="G8" s="137">
        <v>1686762826.999693</v>
      </c>
    </row>
    <row r="9" ht="12.75">
      <c r="B9" s="357" t="s">
        <v>200</v>
      </c>
    </row>
  </sheetData>
  <sheetProtection/>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41.00390625" style="0" customWidth="1"/>
    <col min="3" max="3" width="10.00390625" style="0" customWidth="1"/>
    <col min="4" max="5" width="9.8515625" style="0" customWidth="1"/>
    <col min="6" max="6" width="10.140625" style="0" customWidth="1"/>
    <col min="7" max="7" width="10.00390625" style="0" customWidth="1"/>
    <col min="8" max="8" width="10.7109375" style="0" customWidth="1"/>
    <col min="9" max="9" width="9.57421875" style="0" customWidth="1"/>
    <col min="10" max="10" width="10.00390625" style="0" customWidth="1"/>
    <col min="11" max="11" width="11.140625" style="0" customWidth="1"/>
    <col min="12" max="12" width="7.421875" style="0" customWidth="1"/>
    <col min="13" max="13" width="9.00390625" style="0" customWidth="1"/>
    <col min="14" max="14" width="9.28125" style="0" customWidth="1"/>
    <col min="15" max="15" width="10.57421875" style="0" bestFit="1" customWidth="1"/>
  </cols>
  <sheetData>
    <row r="2" ht="12.75">
      <c r="B2" s="2" t="s">
        <v>108</v>
      </c>
    </row>
    <row r="3" ht="18" thickBot="1">
      <c r="B3" s="7" t="s">
        <v>110</v>
      </c>
    </row>
    <row r="4" spans="2:15" ht="13.5" thickBot="1">
      <c r="B4" s="471" t="s">
        <v>1</v>
      </c>
      <c r="C4" s="473" t="s">
        <v>2</v>
      </c>
      <c r="D4" s="474"/>
      <c r="E4" s="474"/>
      <c r="F4" s="474"/>
      <c r="G4" s="475"/>
      <c r="H4" s="473" t="s">
        <v>3</v>
      </c>
      <c r="I4" s="474"/>
      <c r="J4" s="474"/>
      <c r="K4" s="475"/>
      <c r="L4" s="473" t="s">
        <v>4</v>
      </c>
      <c r="M4" s="474"/>
      <c r="N4" s="475"/>
      <c r="O4" s="469" t="s">
        <v>105</v>
      </c>
    </row>
    <row r="5" spans="2:15" ht="39.75" customHeight="1" thickBot="1">
      <c r="B5" s="472"/>
      <c r="C5" s="358" t="s">
        <v>201</v>
      </c>
      <c r="D5" s="359" t="s">
        <v>339</v>
      </c>
      <c r="E5" s="359" t="s">
        <v>120</v>
      </c>
      <c r="F5" s="359" t="s">
        <v>16</v>
      </c>
      <c r="G5" s="360" t="s">
        <v>122</v>
      </c>
      <c r="H5" s="358" t="s">
        <v>123</v>
      </c>
      <c r="I5" s="359" t="s">
        <v>124</v>
      </c>
      <c r="J5" s="359" t="s">
        <v>125</v>
      </c>
      <c r="K5" s="360" t="s">
        <v>126</v>
      </c>
      <c r="L5" s="358" t="s">
        <v>90</v>
      </c>
      <c r="M5" s="359" t="s">
        <v>9</v>
      </c>
      <c r="N5" s="360" t="s">
        <v>121</v>
      </c>
      <c r="O5" s="476"/>
    </row>
    <row r="6" spans="2:15" ht="12.75">
      <c r="B6" s="112" t="s">
        <v>17</v>
      </c>
      <c r="C6" s="213">
        <v>0</v>
      </c>
      <c r="D6" s="214">
        <v>0</v>
      </c>
      <c r="E6" s="214">
        <v>0</v>
      </c>
      <c r="F6" s="214">
        <v>0</v>
      </c>
      <c r="G6" s="215">
        <v>0</v>
      </c>
      <c r="H6" s="213">
        <v>0</v>
      </c>
      <c r="I6" s="214">
        <v>0</v>
      </c>
      <c r="J6" s="214">
        <v>0</v>
      </c>
      <c r="K6" s="215">
        <v>0</v>
      </c>
      <c r="L6" s="213">
        <v>0</v>
      </c>
      <c r="M6" s="214">
        <v>0</v>
      </c>
      <c r="N6" s="215">
        <v>0</v>
      </c>
      <c r="O6" s="233">
        <v>0</v>
      </c>
    </row>
    <row r="7" spans="2:15" ht="12.75">
      <c r="B7" s="26" t="s">
        <v>18</v>
      </c>
      <c r="C7" s="19">
        <v>0</v>
      </c>
      <c r="D7" s="4">
        <v>1758</v>
      </c>
      <c r="E7" s="4">
        <v>0</v>
      </c>
      <c r="F7" s="4">
        <v>21000</v>
      </c>
      <c r="G7" s="20">
        <v>22758</v>
      </c>
      <c r="H7" s="19">
        <v>6249</v>
      </c>
      <c r="I7" s="4">
        <v>0</v>
      </c>
      <c r="J7" s="4">
        <v>0</v>
      </c>
      <c r="K7" s="20">
        <v>6249</v>
      </c>
      <c r="L7" s="19">
        <v>0</v>
      </c>
      <c r="M7" s="4">
        <v>0</v>
      </c>
      <c r="N7" s="20">
        <v>0</v>
      </c>
      <c r="O7" s="234">
        <v>29007</v>
      </c>
    </row>
    <row r="8" spans="2:15" ht="12.75">
      <c r="B8" s="26" t="s">
        <v>144</v>
      </c>
      <c r="C8" s="19">
        <v>0</v>
      </c>
      <c r="D8" s="4">
        <v>4316</v>
      </c>
      <c r="E8" s="4">
        <v>6109</v>
      </c>
      <c r="F8" s="4">
        <v>0</v>
      </c>
      <c r="G8" s="20">
        <v>10425</v>
      </c>
      <c r="H8" s="19">
        <v>0</v>
      </c>
      <c r="I8" s="4">
        <v>0</v>
      </c>
      <c r="J8" s="4">
        <v>0</v>
      </c>
      <c r="K8" s="20">
        <v>0</v>
      </c>
      <c r="L8" s="19">
        <v>0</v>
      </c>
      <c r="M8" s="4">
        <v>0</v>
      </c>
      <c r="N8" s="20">
        <v>0</v>
      </c>
      <c r="O8" s="234">
        <v>10425</v>
      </c>
    </row>
    <row r="9" spans="2:15" ht="12.75">
      <c r="B9" s="26" t="s">
        <v>145</v>
      </c>
      <c r="C9" s="19">
        <v>0</v>
      </c>
      <c r="D9" s="4">
        <v>92856.99999994</v>
      </c>
      <c r="E9" s="4">
        <v>34990</v>
      </c>
      <c r="F9" s="4">
        <v>0</v>
      </c>
      <c r="G9" s="20">
        <v>127846.99999994</v>
      </c>
      <c r="H9" s="19">
        <v>0</v>
      </c>
      <c r="I9" s="4">
        <v>0</v>
      </c>
      <c r="J9" s="4">
        <v>0</v>
      </c>
      <c r="K9" s="20">
        <v>0</v>
      </c>
      <c r="L9" s="19">
        <v>0</v>
      </c>
      <c r="M9" s="4">
        <v>0</v>
      </c>
      <c r="N9" s="20">
        <v>0</v>
      </c>
      <c r="O9" s="234">
        <v>127846.99999994</v>
      </c>
    </row>
    <row r="10" spans="2:15" ht="12.75">
      <c r="B10" s="26" t="s">
        <v>19</v>
      </c>
      <c r="C10" s="19">
        <v>0</v>
      </c>
      <c r="D10" s="4">
        <v>186276.9999999</v>
      </c>
      <c r="E10" s="4">
        <v>0</v>
      </c>
      <c r="F10" s="4">
        <v>7000</v>
      </c>
      <c r="G10" s="20">
        <v>193276.9999999</v>
      </c>
      <c r="H10" s="19">
        <v>126335</v>
      </c>
      <c r="I10" s="4">
        <v>0</v>
      </c>
      <c r="J10" s="4">
        <v>0</v>
      </c>
      <c r="K10" s="20">
        <v>126335</v>
      </c>
      <c r="L10" s="19">
        <v>0</v>
      </c>
      <c r="M10" s="4">
        <v>0</v>
      </c>
      <c r="N10" s="20">
        <v>0</v>
      </c>
      <c r="O10" s="234">
        <v>319611.9999999</v>
      </c>
    </row>
    <row r="11" spans="2:15" ht="12.75">
      <c r="B11" s="26" t="s">
        <v>20</v>
      </c>
      <c r="C11" s="19">
        <v>0</v>
      </c>
      <c r="D11" s="4">
        <v>38468</v>
      </c>
      <c r="E11" s="4">
        <v>1251.5</v>
      </c>
      <c r="F11" s="4">
        <v>36677.1</v>
      </c>
      <c r="G11" s="20">
        <v>76396.6</v>
      </c>
      <c r="H11" s="19">
        <v>11184.4</v>
      </c>
      <c r="I11" s="4">
        <v>0</v>
      </c>
      <c r="J11" s="4">
        <v>5346</v>
      </c>
      <c r="K11" s="20">
        <v>16530.4</v>
      </c>
      <c r="L11" s="19">
        <v>0</v>
      </c>
      <c r="M11" s="4">
        <v>0</v>
      </c>
      <c r="N11" s="20">
        <v>0</v>
      </c>
      <c r="O11" s="234">
        <v>92927</v>
      </c>
    </row>
    <row r="12" spans="2:15" ht="12.75">
      <c r="B12" s="26" t="s">
        <v>176</v>
      </c>
      <c r="C12" s="19">
        <v>0</v>
      </c>
      <c r="D12" s="4">
        <v>12166</v>
      </c>
      <c r="E12" s="4">
        <v>0</v>
      </c>
      <c r="F12" s="4">
        <v>19608</v>
      </c>
      <c r="G12" s="20">
        <v>31774</v>
      </c>
      <c r="H12" s="19">
        <v>0</v>
      </c>
      <c r="I12" s="4">
        <v>0</v>
      </c>
      <c r="J12" s="4">
        <v>0</v>
      </c>
      <c r="K12" s="20">
        <v>0</v>
      </c>
      <c r="L12" s="19">
        <v>0</v>
      </c>
      <c r="M12" s="4">
        <v>0</v>
      </c>
      <c r="N12" s="20">
        <v>0</v>
      </c>
      <c r="O12" s="234">
        <v>31774</v>
      </c>
    </row>
    <row r="13" spans="2:15" ht="12.75">
      <c r="B13" s="26" t="s">
        <v>21</v>
      </c>
      <c r="C13" s="19">
        <v>0</v>
      </c>
      <c r="D13" s="4">
        <v>52835.00000005</v>
      </c>
      <c r="E13" s="4">
        <v>49415.400696900004</v>
      </c>
      <c r="F13" s="4">
        <v>233543.26829307</v>
      </c>
      <c r="G13" s="20">
        <v>335793.66899002</v>
      </c>
      <c r="H13" s="19">
        <v>311062.90243947</v>
      </c>
      <c r="I13" s="4">
        <v>98177.42857144</v>
      </c>
      <c r="J13" s="4">
        <v>207367</v>
      </c>
      <c r="K13" s="20">
        <v>616607.33101091</v>
      </c>
      <c r="L13" s="19">
        <v>6330</v>
      </c>
      <c r="M13" s="4">
        <v>1086891</v>
      </c>
      <c r="N13" s="20">
        <v>1093221</v>
      </c>
      <c r="O13" s="234">
        <v>2045622.00000093</v>
      </c>
    </row>
    <row r="14" spans="2:15" ht="12.75">
      <c r="B14" s="26" t="s">
        <v>22</v>
      </c>
      <c r="C14" s="19">
        <v>0</v>
      </c>
      <c r="D14" s="4">
        <v>0</v>
      </c>
      <c r="E14" s="4">
        <v>0</v>
      </c>
      <c r="F14" s="4">
        <v>16339</v>
      </c>
      <c r="G14" s="20">
        <v>16339</v>
      </c>
      <c r="H14" s="19">
        <v>0</v>
      </c>
      <c r="I14" s="4">
        <v>0</v>
      </c>
      <c r="J14" s="4">
        <v>0</v>
      </c>
      <c r="K14" s="20">
        <v>0</v>
      </c>
      <c r="L14" s="19">
        <v>0</v>
      </c>
      <c r="M14" s="4">
        <v>0</v>
      </c>
      <c r="N14" s="20">
        <v>0</v>
      </c>
      <c r="O14" s="234">
        <v>16339</v>
      </c>
    </row>
    <row r="15" spans="2:15" ht="12.75">
      <c r="B15" s="26" t="s">
        <v>146</v>
      </c>
      <c r="C15" s="19">
        <v>0</v>
      </c>
      <c r="D15" s="4">
        <v>26365.00000002</v>
      </c>
      <c r="E15" s="4">
        <v>7420.42857142</v>
      </c>
      <c r="F15" s="4">
        <v>94975.1428572</v>
      </c>
      <c r="G15" s="20">
        <v>128760.57142864</v>
      </c>
      <c r="H15" s="19">
        <v>0</v>
      </c>
      <c r="I15" s="4">
        <v>7420.42857142</v>
      </c>
      <c r="J15" s="4">
        <v>7800</v>
      </c>
      <c r="K15" s="20">
        <v>15220.42857142</v>
      </c>
      <c r="L15" s="19">
        <v>0</v>
      </c>
      <c r="M15" s="4">
        <v>0</v>
      </c>
      <c r="N15" s="20">
        <v>0</v>
      </c>
      <c r="O15" s="234">
        <v>143981.00000006</v>
      </c>
    </row>
    <row r="16" spans="2:15" ht="12.75">
      <c r="B16" s="26" t="s">
        <v>23</v>
      </c>
      <c r="C16" s="19">
        <v>0</v>
      </c>
      <c r="D16" s="4">
        <v>0</v>
      </c>
      <c r="E16" s="4">
        <v>0</v>
      </c>
      <c r="F16" s="4">
        <v>25506</v>
      </c>
      <c r="G16" s="20">
        <v>25506</v>
      </c>
      <c r="H16" s="19">
        <v>0</v>
      </c>
      <c r="I16" s="4">
        <v>0</v>
      </c>
      <c r="J16" s="4">
        <v>0</v>
      </c>
      <c r="K16" s="20">
        <v>0</v>
      </c>
      <c r="L16" s="19">
        <v>0</v>
      </c>
      <c r="M16" s="4">
        <v>0</v>
      </c>
      <c r="N16" s="20">
        <v>0</v>
      </c>
      <c r="O16" s="234">
        <v>25506</v>
      </c>
    </row>
    <row r="17" spans="2:15" ht="12.75">
      <c r="B17" s="26" t="s">
        <v>24</v>
      </c>
      <c r="C17" s="19">
        <v>0</v>
      </c>
      <c r="D17" s="4">
        <v>1524516.000003</v>
      </c>
      <c r="E17" s="4">
        <v>0</v>
      </c>
      <c r="F17" s="4">
        <v>0</v>
      </c>
      <c r="G17" s="20">
        <v>1524516.000003</v>
      </c>
      <c r="H17" s="19">
        <v>0</v>
      </c>
      <c r="I17" s="4">
        <v>0</v>
      </c>
      <c r="J17" s="4">
        <v>0</v>
      </c>
      <c r="K17" s="20">
        <v>0</v>
      </c>
      <c r="L17" s="19">
        <v>0</v>
      </c>
      <c r="M17" s="4">
        <v>0</v>
      </c>
      <c r="N17" s="20">
        <v>0</v>
      </c>
      <c r="O17" s="234">
        <v>1524516.000003</v>
      </c>
    </row>
    <row r="18" spans="2:15" ht="12.75">
      <c r="B18" s="26" t="s">
        <v>25</v>
      </c>
      <c r="C18" s="19">
        <v>0</v>
      </c>
      <c r="D18" s="4">
        <v>10000</v>
      </c>
      <c r="E18" s="4">
        <v>0</v>
      </c>
      <c r="F18" s="4">
        <v>0</v>
      </c>
      <c r="G18" s="20">
        <v>10000</v>
      </c>
      <c r="H18" s="19">
        <v>6000</v>
      </c>
      <c r="I18" s="4">
        <v>0</v>
      </c>
      <c r="J18" s="4">
        <v>0</v>
      </c>
      <c r="K18" s="20">
        <v>6000</v>
      </c>
      <c r="L18" s="19">
        <v>0</v>
      </c>
      <c r="M18" s="4">
        <v>0</v>
      </c>
      <c r="N18" s="20">
        <v>0</v>
      </c>
      <c r="O18" s="234">
        <v>16000</v>
      </c>
    </row>
    <row r="19" spans="2:15" ht="12.75">
      <c r="B19" s="26" t="s">
        <v>26</v>
      </c>
      <c r="C19" s="19">
        <v>0</v>
      </c>
      <c r="D19" s="4">
        <v>484000.00000070996</v>
      </c>
      <c r="E19" s="4">
        <v>47200</v>
      </c>
      <c r="F19" s="4">
        <v>639263.1578952</v>
      </c>
      <c r="G19" s="20">
        <v>1170463.1578959099</v>
      </c>
      <c r="H19" s="19">
        <v>41536.8421053</v>
      </c>
      <c r="I19" s="4">
        <v>5999.99999999</v>
      </c>
      <c r="J19" s="4">
        <v>0</v>
      </c>
      <c r="K19" s="20">
        <v>47536.84210529</v>
      </c>
      <c r="L19" s="19">
        <v>0</v>
      </c>
      <c r="M19" s="4">
        <v>0</v>
      </c>
      <c r="N19" s="20">
        <v>0</v>
      </c>
      <c r="O19" s="234">
        <v>1218000.0000011998</v>
      </c>
    </row>
    <row r="20" spans="2:15" ht="12.75">
      <c r="B20" s="26" t="s">
        <v>27</v>
      </c>
      <c r="C20" s="19">
        <v>0</v>
      </c>
      <c r="D20" s="4">
        <v>27108</v>
      </c>
      <c r="E20" s="4">
        <v>44799</v>
      </c>
      <c r="F20" s="4">
        <v>78141.6176472</v>
      </c>
      <c r="G20" s="20">
        <v>150048.6176472</v>
      </c>
      <c r="H20" s="19">
        <v>95135.382353</v>
      </c>
      <c r="I20" s="4">
        <v>93069</v>
      </c>
      <c r="J20" s="4">
        <v>6903</v>
      </c>
      <c r="K20" s="20">
        <v>195107.382353</v>
      </c>
      <c r="L20" s="19">
        <v>0</v>
      </c>
      <c r="M20" s="4">
        <v>209373.9999995</v>
      </c>
      <c r="N20" s="20">
        <v>209373.9999995</v>
      </c>
      <c r="O20" s="234">
        <v>554529.9999997</v>
      </c>
    </row>
    <row r="21" spans="2:15" ht="12.75">
      <c r="B21" s="26" t="s">
        <v>28</v>
      </c>
      <c r="C21" s="19">
        <v>0</v>
      </c>
      <c r="D21" s="4">
        <v>0</v>
      </c>
      <c r="E21" s="4">
        <v>0</v>
      </c>
      <c r="F21" s="4">
        <v>12000</v>
      </c>
      <c r="G21" s="20">
        <v>12000</v>
      </c>
      <c r="H21" s="19">
        <v>0</v>
      </c>
      <c r="I21" s="4">
        <v>0</v>
      </c>
      <c r="J21" s="4">
        <v>0</v>
      </c>
      <c r="K21" s="20">
        <v>0</v>
      </c>
      <c r="L21" s="19">
        <v>0</v>
      </c>
      <c r="M21" s="4">
        <v>0</v>
      </c>
      <c r="N21" s="20">
        <v>0</v>
      </c>
      <c r="O21" s="234">
        <v>12000</v>
      </c>
    </row>
    <row r="22" spans="2:15" ht="12.75">
      <c r="B22" s="26" t="s">
        <v>29</v>
      </c>
      <c r="C22" s="19">
        <v>0</v>
      </c>
      <c r="D22" s="4">
        <v>0</v>
      </c>
      <c r="E22" s="4">
        <v>2634</v>
      </c>
      <c r="F22" s="4">
        <v>1189</v>
      </c>
      <c r="G22" s="20">
        <v>3823</v>
      </c>
      <c r="H22" s="19">
        <v>3567</v>
      </c>
      <c r="I22" s="4">
        <v>0</v>
      </c>
      <c r="J22" s="4">
        <v>0</v>
      </c>
      <c r="K22" s="20">
        <v>3567</v>
      </c>
      <c r="L22" s="19">
        <v>0</v>
      </c>
      <c r="M22" s="4">
        <v>0</v>
      </c>
      <c r="N22" s="20">
        <v>0</v>
      </c>
      <c r="O22" s="234">
        <v>7390</v>
      </c>
    </row>
    <row r="23" spans="2:15" ht="12.75">
      <c r="B23" s="26" t="s">
        <v>30</v>
      </c>
      <c r="C23" s="19">
        <v>0</v>
      </c>
      <c r="D23" s="4">
        <v>175856.99999989</v>
      </c>
      <c r="E23" s="4">
        <v>125695.5</v>
      </c>
      <c r="F23" s="4">
        <v>79395.65</v>
      </c>
      <c r="G23" s="20">
        <v>380948.14999989</v>
      </c>
      <c r="H23" s="19">
        <v>8978.25</v>
      </c>
      <c r="I23" s="4">
        <v>37966.600000000006</v>
      </c>
      <c r="J23" s="4">
        <v>741674</v>
      </c>
      <c r="K23" s="20">
        <v>788618.85</v>
      </c>
      <c r="L23" s="19">
        <v>0</v>
      </c>
      <c r="M23" s="4">
        <v>214635.9999997</v>
      </c>
      <c r="N23" s="20">
        <v>214635.9999997</v>
      </c>
      <c r="O23" s="234">
        <v>1384202.9999995902</v>
      </c>
    </row>
    <row r="24" spans="2:15" ht="12.75">
      <c r="B24" s="26" t="s">
        <v>31</v>
      </c>
      <c r="C24" s="19">
        <v>0</v>
      </c>
      <c r="D24" s="4">
        <v>28150</v>
      </c>
      <c r="E24" s="4">
        <v>0</v>
      </c>
      <c r="F24" s="4">
        <v>302338.50000020006</v>
      </c>
      <c r="G24" s="20">
        <v>330488.50000020006</v>
      </c>
      <c r="H24" s="19">
        <v>93731.16666670001</v>
      </c>
      <c r="I24" s="4">
        <v>45299.3333336</v>
      </c>
      <c r="J24" s="4">
        <v>15555</v>
      </c>
      <c r="K24" s="20">
        <v>154585.5000003</v>
      </c>
      <c r="L24" s="19">
        <v>0</v>
      </c>
      <c r="M24" s="4">
        <v>64169</v>
      </c>
      <c r="N24" s="20">
        <v>64169</v>
      </c>
      <c r="O24" s="234">
        <v>549243.0000005001</v>
      </c>
    </row>
    <row r="25" spans="2:15" ht="12.75">
      <c r="B25" s="26" t="s">
        <v>32</v>
      </c>
      <c r="C25" s="19">
        <v>0</v>
      </c>
      <c r="D25" s="4">
        <v>1083</v>
      </c>
      <c r="E25" s="4">
        <v>0</v>
      </c>
      <c r="F25" s="4">
        <v>0</v>
      </c>
      <c r="G25" s="20">
        <v>1083</v>
      </c>
      <c r="H25" s="19">
        <v>0</v>
      </c>
      <c r="I25" s="4">
        <v>0</v>
      </c>
      <c r="J25" s="4">
        <v>0</v>
      </c>
      <c r="K25" s="20">
        <v>0</v>
      </c>
      <c r="L25" s="19">
        <v>0</v>
      </c>
      <c r="M25" s="4">
        <v>0</v>
      </c>
      <c r="N25" s="20">
        <v>0</v>
      </c>
      <c r="O25" s="234">
        <v>1083</v>
      </c>
    </row>
    <row r="26" spans="2:15" ht="12.75">
      <c r="B26" s="26" t="s">
        <v>33</v>
      </c>
      <c r="C26" s="19">
        <v>0</v>
      </c>
      <c r="D26" s="4">
        <v>0</v>
      </c>
      <c r="E26" s="4">
        <v>0</v>
      </c>
      <c r="F26" s="4">
        <v>57530</v>
      </c>
      <c r="G26" s="20">
        <v>57530</v>
      </c>
      <c r="H26" s="19">
        <v>0</v>
      </c>
      <c r="I26" s="4">
        <v>0</v>
      </c>
      <c r="J26" s="4">
        <v>0</v>
      </c>
      <c r="K26" s="20">
        <v>0</v>
      </c>
      <c r="L26" s="19">
        <v>0</v>
      </c>
      <c r="M26" s="4">
        <v>0</v>
      </c>
      <c r="N26" s="20">
        <v>0</v>
      </c>
      <c r="O26" s="234">
        <v>57530</v>
      </c>
    </row>
    <row r="27" spans="2:15" ht="12.75">
      <c r="B27" s="26" t="s">
        <v>181</v>
      </c>
      <c r="C27" s="19">
        <v>0</v>
      </c>
      <c r="D27" s="4">
        <v>6034</v>
      </c>
      <c r="E27" s="4">
        <v>0</v>
      </c>
      <c r="F27" s="4">
        <v>0</v>
      </c>
      <c r="G27" s="20">
        <v>6034</v>
      </c>
      <c r="H27" s="19">
        <v>0</v>
      </c>
      <c r="I27" s="4">
        <v>0</v>
      </c>
      <c r="J27" s="4">
        <v>0</v>
      </c>
      <c r="K27" s="20">
        <v>0</v>
      </c>
      <c r="L27" s="19">
        <v>0</v>
      </c>
      <c r="M27" s="4">
        <v>0</v>
      </c>
      <c r="N27" s="20">
        <v>0</v>
      </c>
      <c r="O27" s="234">
        <v>6034</v>
      </c>
    </row>
    <row r="28" spans="2:15" ht="12.75">
      <c r="B28" s="26" t="s">
        <v>207</v>
      </c>
      <c r="C28" s="19">
        <v>0</v>
      </c>
      <c r="D28" s="4">
        <v>0</v>
      </c>
      <c r="E28" s="4">
        <v>0</v>
      </c>
      <c r="F28" s="4">
        <v>950</v>
      </c>
      <c r="G28" s="20">
        <v>950</v>
      </c>
      <c r="H28" s="19">
        <v>0</v>
      </c>
      <c r="I28" s="4">
        <v>0</v>
      </c>
      <c r="J28" s="4">
        <v>0</v>
      </c>
      <c r="K28" s="20">
        <v>0</v>
      </c>
      <c r="L28" s="19">
        <v>0</v>
      </c>
      <c r="M28" s="4">
        <v>0</v>
      </c>
      <c r="N28" s="20">
        <v>0</v>
      </c>
      <c r="O28" s="234">
        <v>950</v>
      </c>
    </row>
    <row r="29" spans="2:15" ht="12.75">
      <c r="B29" s="26" t="s">
        <v>177</v>
      </c>
      <c r="C29" s="19">
        <v>0</v>
      </c>
      <c r="D29" s="4">
        <v>525</v>
      </c>
      <c r="E29" s="4">
        <v>6543</v>
      </c>
      <c r="F29" s="4">
        <v>0</v>
      </c>
      <c r="G29" s="20">
        <v>7068</v>
      </c>
      <c r="H29" s="19">
        <v>0</v>
      </c>
      <c r="I29" s="4">
        <v>3151</v>
      </c>
      <c r="J29" s="4">
        <v>0</v>
      </c>
      <c r="K29" s="20">
        <v>3151</v>
      </c>
      <c r="L29" s="19">
        <v>0</v>
      </c>
      <c r="M29" s="4">
        <v>0</v>
      </c>
      <c r="N29" s="20">
        <v>0</v>
      </c>
      <c r="O29" s="234">
        <v>10219</v>
      </c>
    </row>
    <row r="30" spans="2:15" ht="12.75">
      <c r="B30" s="26" t="s">
        <v>34</v>
      </c>
      <c r="C30" s="19">
        <v>0</v>
      </c>
      <c r="D30" s="4">
        <v>0</v>
      </c>
      <c r="E30" s="4">
        <v>0</v>
      </c>
      <c r="F30" s="4">
        <v>0</v>
      </c>
      <c r="G30" s="20">
        <v>0</v>
      </c>
      <c r="H30" s="19">
        <v>0</v>
      </c>
      <c r="I30" s="4">
        <v>0</v>
      </c>
      <c r="J30" s="4">
        <v>0</v>
      </c>
      <c r="K30" s="20">
        <v>0</v>
      </c>
      <c r="L30" s="19">
        <v>0</v>
      </c>
      <c r="M30" s="4">
        <v>0</v>
      </c>
      <c r="N30" s="20">
        <v>0</v>
      </c>
      <c r="O30" s="234">
        <v>0</v>
      </c>
    </row>
    <row r="31" spans="2:15" ht="12.75">
      <c r="B31" s="26" t="s">
        <v>35</v>
      </c>
      <c r="C31" s="19">
        <v>0</v>
      </c>
      <c r="D31" s="4">
        <v>5000</v>
      </c>
      <c r="E31" s="4">
        <v>5000</v>
      </c>
      <c r="F31" s="4">
        <v>10000</v>
      </c>
      <c r="G31" s="20">
        <v>20000</v>
      </c>
      <c r="H31" s="19">
        <v>0</v>
      </c>
      <c r="I31" s="4">
        <v>0</v>
      </c>
      <c r="J31" s="4">
        <v>0</v>
      </c>
      <c r="K31" s="20">
        <v>0</v>
      </c>
      <c r="L31" s="19">
        <v>0</v>
      </c>
      <c r="M31" s="4">
        <v>0</v>
      </c>
      <c r="N31" s="20">
        <v>0</v>
      </c>
      <c r="O31" s="234">
        <v>20000</v>
      </c>
    </row>
    <row r="32" spans="2:15" ht="12.75">
      <c r="B32" s="26" t="s">
        <v>36</v>
      </c>
      <c r="C32" s="19">
        <v>0</v>
      </c>
      <c r="D32" s="4">
        <v>0</v>
      </c>
      <c r="E32" s="4">
        <v>0</v>
      </c>
      <c r="F32" s="4">
        <v>0</v>
      </c>
      <c r="G32" s="20">
        <v>0</v>
      </c>
      <c r="H32" s="19">
        <v>0</v>
      </c>
      <c r="I32" s="4">
        <v>0</v>
      </c>
      <c r="J32" s="4">
        <v>0</v>
      </c>
      <c r="K32" s="20">
        <v>0</v>
      </c>
      <c r="L32" s="19">
        <v>0</v>
      </c>
      <c r="M32" s="4">
        <v>0</v>
      </c>
      <c r="N32" s="20">
        <v>0</v>
      </c>
      <c r="O32" s="234">
        <v>0</v>
      </c>
    </row>
    <row r="33" spans="2:15" ht="12.75">
      <c r="B33" s="26" t="s">
        <v>37</v>
      </c>
      <c r="C33" s="19">
        <v>0</v>
      </c>
      <c r="D33" s="4">
        <v>0</v>
      </c>
      <c r="E33" s="4">
        <v>0</v>
      </c>
      <c r="F33" s="4">
        <v>0</v>
      </c>
      <c r="G33" s="20">
        <v>0</v>
      </c>
      <c r="H33" s="19">
        <v>0</v>
      </c>
      <c r="I33" s="4">
        <v>0</v>
      </c>
      <c r="J33" s="4">
        <v>837</v>
      </c>
      <c r="K33" s="20">
        <v>837</v>
      </c>
      <c r="L33" s="19">
        <v>0</v>
      </c>
      <c r="M33" s="4">
        <v>0</v>
      </c>
      <c r="N33" s="20">
        <v>0</v>
      </c>
      <c r="O33" s="234">
        <v>837</v>
      </c>
    </row>
    <row r="34" spans="2:15" ht="12.75">
      <c r="B34" s="26" t="s">
        <v>184</v>
      </c>
      <c r="C34" s="19">
        <v>0</v>
      </c>
      <c r="D34" s="4">
        <v>0</v>
      </c>
      <c r="E34" s="4">
        <v>0</v>
      </c>
      <c r="F34" s="4">
        <v>0</v>
      </c>
      <c r="G34" s="20">
        <v>0</v>
      </c>
      <c r="H34" s="19">
        <v>0</v>
      </c>
      <c r="I34" s="4">
        <v>0</v>
      </c>
      <c r="J34" s="4">
        <v>0</v>
      </c>
      <c r="K34" s="20">
        <v>0</v>
      </c>
      <c r="L34" s="19">
        <v>0</v>
      </c>
      <c r="M34" s="4">
        <v>0</v>
      </c>
      <c r="N34" s="20">
        <v>0</v>
      </c>
      <c r="O34" s="234">
        <v>0</v>
      </c>
    </row>
    <row r="35" spans="2:15" ht="12.75">
      <c r="B35" s="26" t="s">
        <v>147</v>
      </c>
      <c r="C35" s="19">
        <v>0</v>
      </c>
      <c r="D35" s="4">
        <v>0</v>
      </c>
      <c r="E35" s="4">
        <v>5226</v>
      </c>
      <c r="F35" s="4">
        <v>0</v>
      </c>
      <c r="G35" s="20">
        <v>5226</v>
      </c>
      <c r="H35" s="19">
        <v>0</v>
      </c>
      <c r="I35" s="4">
        <v>0</v>
      </c>
      <c r="J35" s="4">
        <v>0</v>
      </c>
      <c r="K35" s="20">
        <v>0</v>
      </c>
      <c r="L35" s="19">
        <v>0</v>
      </c>
      <c r="M35" s="4">
        <v>0</v>
      </c>
      <c r="N35" s="20">
        <v>0</v>
      </c>
      <c r="O35" s="234">
        <v>5226</v>
      </c>
    </row>
    <row r="36" spans="2:15" ht="12.75">
      <c r="B36" s="26" t="s">
        <v>38</v>
      </c>
      <c r="C36" s="19">
        <v>0</v>
      </c>
      <c r="D36" s="4">
        <v>0</v>
      </c>
      <c r="E36" s="4">
        <v>0</v>
      </c>
      <c r="F36" s="4">
        <v>0</v>
      </c>
      <c r="G36" s="20">
        <v>0</v>
      </c>
      <c r="H36" s="19">
        <v>0</v>
      </c>
      <c r="I36" s="4">
        <v>0</v>
      </c>
      <c r="J36" s="4">
        <v>0</v>
      </c>
      <c r="K36" s="20">
        <v>0</v>
      </c>
      <c r="L36" s="19">
        <v>0</v>
      </c>
      <c r="M36" s="4">
        <v>0</v>
      </c>
      <c r="N36" s="20">
        <v>0</v>
      </c>
      <c r="O36" s="234">
        <v>0</v>
      </c>
    </row>
    <row r="37" spans="2:15" ht="12.75">
      <c r="B37" s="26" t="s">
        <v>39</v>
      </c>
      <c r="C37" s="19">
        <v>0</v>
      </c>
      <c r="D37" s="4">
        <v>16708</v>
      </c>
      <c r="E37" s="4">
        <v>3898.5</v>
      </c>
      <c r="F37" s="4">
        <v>0</v>
      </c>
      <c r="G37" s="20">
        <v>20606.5</v>
      </c>
      <c r="H37" s="19">
        <v>3898.5</v>
      </c>
      <c r="I37" s="4">
        <v>0</v>
      </c>
      <c r="J37" s="4">
        <v>0</v>
      </c>
      <c r="K37" s="20">
        <v>3898.5</v>
      </c>
      <c r="L37" s="19">
        <v>0</v>
      </c>
      <c r="M37" s="4">
        <v>0</v>
      </c>
      <c r="N37" s="20">
        <v>0</v>
      </c>
      <c r="O37" s="234">
        <v>24505</v>
      </c>
    </row>
    <row r="38" spans="2:15" ht="12.75">
      <c r="B38" s="26" t="s">
        <v>208</v>
      </c>
      <c r="C38" s="19">
        <v>0</v>
      </c>
      <c r="D38" s="4">
        <v>0</v>
      </c>
      <c r="E38" s="4">
        <v>0</v>
      </c>
      <c r="F38" s="4">
        <v>0</v>
      </c>
      <c r="G38" s="20">
        <v>0</v>
      </c>
      <c r="H38" s="19">
        <v>0</v>
      </c>
      <c r="I38" s="4">
        <v>0</v>
      </c>
      <c r="J38" s="4">
        <v>0</v>
      </c>
      <c r="K38" s="20">
        <v>0</v>
      </c>
      <c r="L38" s="19">
        <v>0</v>
      </c>
      <c r="M38" s="4">
        <v>0</v>
      </c>
      <c r="N38" s="20">
        <v>0</v>
      </c>
      <c r="O38" s="234">
        <v>0</v>
      </c>
    </row>
    <row r="39" spans="2:15" ht="12.75">
      <c r="B39" s="26" t="s">
        <v>148</v>
      </c>
      <c r="C39" s="19">
        <v>0</v>
      </c>
      <c r="D39" s="4">
        <v>21570</v>
      </c>
      <c r="E39" s="4">
        <v>0</v>
      </c>
      <c r="F39" s="4">
        <v>4328</v>
      </c>
      <c r="G39" s="20">
        <v>25898</v>
      </c>
      <c r="H39" s="19">
        <v>0</v>
      </c>
      <c r="I39" s="4">
        <v>0</v>
      </c>
      <c r="J39" s="4">
        <v>64386</v>
      </c>
      <c r="K39" s="20">
        <v>64386</v>
      </c>
      <c r="L39" s="19">
        <v>0</v>
      </c>
      <c r="M39" s="4">
        <v>0</v>
      </c>
      <c r="N39" s="20">
        <v>0</v>
      </c>
      <c r="O39" s="234">
        <v>90284</v>
      </c>
    </row>
    <row r="40" spans="2:15" ht="12.75">
      <c r="B40" s="26" t="s">
        <v>40</v>
      </c>
      <c r="C40" s="19">
        <v>0</v>
      </c>
      <c r="D40" s="4">
        <v>5624</v>
      </c>
      <c r="E40" s="4">
        <v>0</v>
      </c>
      <c r="F40" s="4">
        <v>0</v>
      </c>
      <c r="G40" s="20">
        <v>5624</v>
      </c>
      <c r="H40" s="19">
        <v>0</v>
      </c>
      <c r="I40" s="4">
        <v>0</v>
      </c>
      <c r="J40" s="4">
        <v>0</v>
      </c>
      <c r="K40" s="20">
        <v>0</v>
      </c>
      <c r="L40" s="19">
        <v>0</v>
      </c>
      <c r="M40" s="4">
        <v>0</v>
      </c>
      <c r="N40" s="20">
        <v>0</v>
      </c>
      <c r="O40" s="234">
        <v>5624</v>
      </c>
    </row>
    <row r="41" spans="2:15" ht="12.75">
      <c r="B41" s="26" t="s">
        <v>41</v>
      </c>
      <c r="C41" s="19">
        <v>0</v>
      </c>
      <c r="D41" s="4">
        <v>1903</v>
      </c>
      <c r="E41" s="4">
        <v>1571</v>
      </c>
      <c r="F41" s="4">
        <v>0</v>
      </c>
      <c r="G41" s="20">
        <v>3474</v>
      </c>
      <c r="H41" s="19">
        <v>0</v>
      </c>
      <c r="I41" s="4">
        <v>0</v>
      </c>
      <c r="J41" s="4">
        <v>0</v>
      </c>
      <c r="K41" s="20">
        <v>0</v>
      </c>
      <c r="L41" s="19">
        <v>0</v>
      </c>
      <c r="M41" s="4">
        <v>0</v>
      </c>
      <c r="N41" s="20">
        <v>0</v>
      </c>
      <c r="O41" s="234">
        <v>3474</v>
      </c>
    </row>
    <row r="42" spans="2:15" ht="12.75">
      <c r="B42" s="26" t="s">
        <v>42</v>
      </c>
      <c r="C42" s="19">
        <v>0</v>
      </c>
      <c r="D42" s="4">
        <v>0</v>
      </c>
      <c r="E42" s="4">
        <v>0</v>
      </c>
      <c r="F42" s="4">
        <v>0</v>
      </c>
      <c r="G42" s="20">
        <v>0</v>
      </c>
      <c r="H42" s="19">
        <v>0</v>
      </c>
      <c r="I42" s="4">
        <v>0</v>
      </c>
      <c r="J42" s="4">
        <v>0</v>
      </c>
      <c r="K42" s="20">
        <v>0</v>
      </c>
      <c r="L42" s="19">
        <v>0</v>
      </c>
      <c r="M42" s="4">
        <v>0</v>
      </c>
      <c r="N42" s="20">
        <v>0</v>
      </c>
      <c r="O42" s="234">
        <v>0</v>
      </c>
    </row>
    <row r="43" spans="2:15" ht="12.75">
      <c r="B43" s="26" t="s">
        <v>43</v>
      </c>
      <c r="C43" s="19">
        <v>0</v>
      </c>
      <c r="D43" s="4">
        <v>0</v>
      </c>
      <c r="E43" s="4">
        <v>0</v>
      </c>
      <c r="F43" s="4">
        <v>0</v>
      </c>
      <c r="G43" s="20">
        <v>0</v>
      </c>
      <c r="H43" s="19">
        <v>0</v>
      </c>
      <c r="I43" s="4">
        <v>0</v>
      </c>
      <c r="J43" s="4">
        <v>0</v>
      </c>
      <c r="K43" s="20">
        <v>0</v>
      </c>
      <c r="L43" s="19">
        <v>0</v>
      </c>
      <c r="M43" s="4">
        <v>0</v>
      </c>
      <c r="N43" s="20">
        <v>0</v>
      </c>
      <c r="O43" s="234">
        <v>0</v>
      </c>
    </row>
    <row r="44" spans="2:15" ht="12.75">
      <c r="B44" s="26" t="s">
        <v>44</v>
      </c>
      <c r="C44" s="19">
        <v>0</v>
      </c>
      <c r="D44" s="4">
        <v>31938</v>
      </c>
      <c r="E44" s="4">
        <v>0</v>
      </c>
      <c r="F44" s="4">
        <v>0</v>
      </c>
      <c r="G44" s="20">
        <v>31938</v>
      </c>
      <c r="H44" s="19">
        <v>0</v>
      </c>
      <c r="I44" s="4">
        <v>0</v>
      </c>
      <c r="J44" s="4">
        <v>0</v>
      </c>
      <c r="K44" s="20">
        <v>0</v>
      </c>
      <c r="L44" s="19">
        <v>0</v>
      </c>
      <c r="M44" s="4">
        <v>0</v>
      </c>
      <c r="N44" s="20">
        <v>0</v>
      </c>
      <c r="O44" s="234">
        <v>31938</v>
      </c>
    </row>
    <row r="45" spans="2:15" ht="12.75">
      <c r="B45" s="26" t="s">
        <v>45</v>
      </c>
      <c r="C45" s="19">
        <v>0</v>
      </c>
      <c r="D45" s="4">
        <v>0</v>
      </c>
      <c r="E45" s="4">
        <v>0</v>
      </c>
      <c r="F45" s="4">
        <v>0</v>
      </c>
      <c r="G45" s="20">
        <v>0</v>
      </c>
      <c r="H45" s="19">
        <v>0</v>
      </c>
      <c r="I45" s="4">
        <v>0</v>
      </c>
      <c r="J45" s="4">
        <v>0</v>
      </c>
      <c r="K45" s="20">
        <v>0</v>
      </c>
      <c r="L45" s="19">
        <v>0</v>
      </c>
      <c r="M45" s="4">
        <v>0</v>
      </c>
      <c r="N45" s="20">
        <v>0</v>
      </c>
      <c r="O45" s="234">
        <v>0</v>
      </c>
    </row>
    <row r="46" spans="2:15" ht="12.75">
      <c r="B46" s="26" t="s">
        <v>46</v>
      </c>
      <c r="C46" s="19">
        <v>0</v>
      </c>
      <c r="D46" s="4">
        <v>36674</v>
      </c>
      <c r="E46" s="4">
        <v>20314</v>
      </c>
      <c r="F46" s="4">
        <v>0</v>
      </c>
      <c r="G46" s="20">
        <v>56988</v>
      </c>
      <c r="H46" s="19">
        <v>0</v>
      </c>
      <c r="I46" s="4">
        <v>0</v>
      </c>
      <c r="J46" s="4">
        <v>0</v>
      </c>
      <c r="K46" s="20">
        <v>0</v>
      </c>
      <c r="L46" s="19">
        <v>0</v>
      </c>
      <c r="M46" s="4">
        <v>0</v>
      </c>
      <c r="N46" s="20">
        <v>0</v>
      </c>
      <c r="O46" s="234">
        <v>56988</v>
      </c>
    </row>
    <row r="47" spans="2:15" ht="12.75">
      <c r="B47" s="27" t="s">
        <v>55</v>
      </c>
      <c r="C47" s="398">
        <v>0</v>
      </c>
      <c r="D47" s="400">
        <v>2791732.00000351</v>
      </c>
      <c r="E47" s="400">
        <v>362067.32926832</v>
      </c>
      <c r="F47" s="400">
        <v>1639784.4366928698</v>
      </c>
      <c r="G47" s="401">
        <v>4793583.765964701</v>
      </c>
      <c r="H47" s="398">
        <v>707678.4435644699</v>
      </c>
      <c r="I47" s="400">
        <v>291083.79047645</v>
      </c>
      <c r="J47" s="400">
        <v>1049868</v>
      </c>
      <c r="K47" s="401">
        <v>2048630.2340409202</v>
      </c>
      <c r="L47" s="398">
        <v>6330</v>
      </c>
      <c r="M47" s="400">
        <v>1575069.9999992</v>
      </c>
      <c r="N47" s="401">
        <v>1581399.9999992</v>
      </c>
      <c r="O47" s="402">
        <v>8423614.00000482</v>
      </c>
    </row>
    <row r="48" spans="2:15" ht="12.75">
      <c r="B48" s="26" t="s">
        <v>47</v>
      </c>
      <c r="C48" s="19">
        <v>0</v>
      </c>
      <c r="D48" s="4">
        <v>0</v>
      </c>
      <c r="E48" s="4">
        <v>0</v>
      </c>
      <c r="F48" s="4">
        <v>0</v>
      </c>
      <c r="G48" s="20">
        <v>0</v>
      </c>
      <c r="H48" s="19">
        <v>0</v>
      </c>
      <c r="I48" s="4">
        <v>0</v>
      </c>
      <c r="J48" s="4">
        <v>0</v>
      </c>
      <c r="K48" s="20">
        <v>0</v>
      </c>
      <c r="L48" s="19">
        <v>0</v>
      </c>
      <c r="M48" s="4">
        <v>15205</v>
      </c>
      <c r="N48" s="20">
        <v>15205</v>
      </c>
      <c r="O48" s="234">
        <v>15205</v>
      </c>
    </row>
    <row r="49" spans="2:15" ht="12.75">
      <c r="B49" s="26" t="s">
        <v>48</v>
      </c>
      <c r="C49" s="19">
        <v>4800</v>
      </c>
      <c r="D49" s="4">
        <v>532295.0000004</v>
      </c>
      <c r="E49" s="4">
        <v>207146.7528956</v>
      </c>
      <c r="F49" s="4">
        <v>828534.052826</v>
      </c>
      <c r="G49" s="20">
        <v>1572775.805722</v>
      </c>
      <c r="H49" s="19">
        <v>141700.557915</v>
      </c>
      <c r="I49" s="4">
        <v>110228.636364</v>
      </c>
      <c r="J49" s="4">
        <v>21015</v>
      </c>
      <c r="K49" s="20">
        <v>272944.19427900005</v>
      </c>
      <c r="L49" s="19">
        <v>0</v>
      </c>
      <c r="M49" s="4">
        <v>488240</v>
      </c>
      <c r="N49" s="20">
        <v>488240</v>
      </c>
      <c r="O49" s="234">
        <v>2333960.0000010002</v>
      </c>
    </row>
    <row r="50" spans="2:15" ht="12.75">
      <c r="B50" s="26" t="s">
        <v>49</v>
      </c>
      <c r="C50" s="19">
        <v>0</v>
      </c>
      <c r="D50" s="4">
        <v>70416</v>
      </c>
      <c r="E50" s="4">
        <v>0</v>
      </c>
      <c r="F50" s="4">
        <v>31296</v>
      </c>
      <c r="G50" s="20">
        <v>101712</v>
      </c>
      <c r="H50" s="19">
        <v>0</v>
      </c>
      <c r="I50" s="4">
        <v>0</v>
      </c>
      <c r="J50" s="4">
        <v>0</v>
      </c>
      <c r="K50" s="20">
        <v>0</v>
      </c>
      <c r="L50" s="19">
        <v>0</v>
      </c>
      <c r="M50" s="4">
        <v>0</v>
      </c>
      <c r="N50" s="20">
        <v>0</v>
      </c>
      <c r="O50" s="234">
        <v>101712</v>
      </c>
    </row>
    <row r="51" spans="2:15" ht="12.75">
      <c r="B51" s="26" t="s">
        <v>50</v>
      </c>
      <c r="C51" s="19">
        <v>0</v>
      </c>
      <c r="D51" s="4">
        <v>921653.9999995901</v>
      </c>
      <c r="E51" s="4">
        <v>1973470.0404675</v>
      </c>
      <c r="F51" s="4">
        <v>976220.9269436601</v>
      </c>
      <c r="G51" s="20">
        <v>3871344.96741075</v>
      </c>
      <c r="H51" s="19">
        <v>2855996.1372367204</v>
      </c>
      <c r="I51" s="4">
        <v>679014.8953534</v>
      </c>
      <c r="J51" s="4">
        <v>627136</v>
      </c>
      <c r="K51" s="20">
        <v>4162147.0325901206</v>
      </c>
      <c r="L51" s="19">
        <v>0</v>
      </c>
      <c r="M51" s="4">
        <v>963338.0000007999</v>
      </c>
      <c r="N51" s="20">
        <v>963338.0000007999</v>
      </c>
      <c r="O51" s="234">
        <v>8996830.00000167</v>
      </c>
    </row>
    <row r="52" spans="2:15" ht="12.75">
      <c r="B52" s="26" t="s">
        <v>51</v>
      </c>
      <c r="C52" s="19">
        <v>0</v>
      </c>
      <c r="D52" s="4">
        <v>4137576.9999942402</v>
      </c>
      <c r="E52" s="4">
        <v>814857.88590382</v>
      </c>
      <c r="F52" s="4">
        <v>3329803.5901848003</v>
      </c>
      <c r="G52" s="20">
        <v>8282238.4760828605</v>
      </c>
      <c r="H52" s="19">
        <v>499848.02391095005</v>
      </c>
      <c r="I52" s="4">
        <v>10192.5</v>
      </c>
      <c r="J52" s="4">
        <v>894</v>
      </c>
      <c r="K52" s="20">
        <v>510934.52391095005</v>
      </c>
      <c r="L52" s="19">
        <v>0</v>
      </c>
      <c r="M52" s="4">
        <v>846824</v>
      </c>
      <c r="N52" s="20">
        <v>846824</v>
      </c>
      <c r="O52" s="234">
        <v>9639996.99999381</v>
      </c>
    </row>
    <row r="53" spans="2:15" ht="12.75">
      <c r="B53" s="26" t="s">
        <v>52</v>
      </c>
      <c r="C53" s="19">
        <v>0</v>
      </c>
      <c r="D53" s="4">
        <v>109064</v>
      </c>
      <c r="E53" s="4">
        <v>23941</v>
      </c>
      <c r="F53" s="4">
        <v>42983</v>
      </c>
      <c r="G53" s="20">
        <v>175988</v>
      </c>
      <c r="H53" s="19">
        <v>0</v>
      </c>
      <c r="I53" s="4">
        <v>0</v>
      </c>
      <c r="J53" s="4">
        <v>0</v>
      </c>
      <c r="K53" s="20">
        <v>0</v>
      </c>
      <c r="L53" s="19">
        <v>0</v>
      </c>
      <c r="M53" s="4">
        <v>0</v>
      </c>
      <c r="N53" s="20">
        <v>0</v>
      </c>
      <c r="O53" s="234">
        <v>175988</v>
      </c>
    </row>
    <row r="54" spans="2:15" ht="12.75">
      <c r="B54" s="27" t="s">
        <v>56</v>
      </c>
      <c r="C54" s="398">
        <v>4800</v>
      </c>
      <c r="D54" s="400">
        <v>5771005.99999423</v>
      </c>
      <c r="E54" s="400">
        <v>3019415.67926692</v>
      </c>
      <c r="F54" s="400">
        <v>5208837.5699544605</v>
      </c>
      <c r="G54" s="401">
        <v>14004059.24921561</v>
      </c>
      <c r="H54" s="398">
        <v>3497544.71906267</v>
      </c>
      <c r="I54" s="400">
        <v>799436.0317174001</v>
      </c>
      <c r="J54" s="400">
        <v>649045</v>
      </c>
      <c r="K54" s="401">
        <v>4946025.75078007</v>
      </c>
      <c r="L54" s="398">
        <v>0</v>
      </c>
      <c r="M54" s="400">
        <v>2313607.0000008</v>
      </c>
      <c r="N54" s="401">
        <v>2313607.0000008</v>
      </c>
      <c r="O54" s="402">
        <v>21263691.999996483</v>
      </c>
    </row>
    <row r="55" spans="2:15" ht="12.75">
      <c r="B55" s="256" t="s">
        <v>53</v>
      </c>
      <c r="C55" s="264">
        <v>0</v>
      </c>
      <c r="D55" s="265">
        <v>0</v>
      </c>
      <c r="E55" s="265">
        <v>0</v>
      </c>
      <c r="F55" s="265">
        <v>0</v>
      </c>
      <c r="G55" s="266">
        <v>0</v>
      </c>
      <c r="H55" s="264">
        <v>0</v>
      </c>
      <c r="I55" s="265">
        <v>0</v>
      </c>
      <c r="J55" s="265">
        <v>84935</v>
      </c>
      <c r="K55" s="266">
        <v>84935</v>
      </c>
      <c r="L55" s="264">
        <v>0</v>
      </c>
      <c r="M55" s="265">
        <v>0</v>
      </c>
      <c r="N55" s="266">
        <v>0</v>
      </c>
      <c r="O55" s="403">
        <v>84935</v>
      </c>
    </row>
    <row r="56" spans="2:15" ht="12.75">
      <c r="B56" s="27" t="s">
        <v>57</v>
      </c>
      <c r="C56" s="398">
        <v>0</v>
      </c>
      <c r="D56" s="400">
        <v>0</v>
      </c>
      <c r="E56" s="400">
        <v>0</v>
      </c>
      <c r="F56" s="400">
        <v>0</v>
      </c>
      <c r="G56" s="401">
        <v>0</v>
      </c>
      <c r="H56" s="398">
        <v>0</v>
      </c>
      <c r="I56" s="400">
        <v>0</v>
      </c>
      <c r="J56" s="400">
        <v>84935</v>
      </c>
      <c r="K56" s="401">
        <v>84935</v>
      </c>
      <c r="L56" s="398">
        <v>0</v>
      </c>
      <c r="M56" s="400">
        <v>0</v>
      </c>
      <c r="N56" s="401">
        <v>0</v>
      </c>
      <c r="O56" s="402">
        <v>84935</v>
      </c>
    </row>
    <row r="57" spans="2:15" ht="12.75">
      <c r="B57" s="26"/>
      <c r="C57" s="399"/>
      <c r="D57" s="404"/>
      <c r="E57" s="404"/>
      <c r="F57" s="404"/>
      <c r="G57" s="405"/>
      <c r="H57" s="399"/>
      <c r="I57" s="404"/>
      <c r="J57" s="404"/>
      <c r="K57" s="405"/>
      <c r="L57" s="399"/>
      <c r="M57" s="404"/>
      <c r="N57" s="405"/>
      <c r="O57" s="406"/>
    </row>
    <row r="58" spans="2:15" ht="13.5" thickBot="1">
      <c r="B58" s="28" t="s">
        <v>54</v>
      </c>
      <c r="C58" s="181">
        <v>4800</v>
      </c>
      <c r="D58" s="177">
        <v>8562737.99999774</v>
      </c>
      <c r="E58" s="177">
        <v>3381483.00853524</v>
      </c>
      <c r="F58" s="177">
        <v>6848622.00664733</v>
      </c>
      <c r="G58" s="178">
        <v>18797643.015180312</v>
      </c>
      <c r="H58" s="181">
        <v>4205223.16262714</v>
      </c>
      <c r="I58" s="177">
        <v>1090519.82219385</v>
      </c>
      <c r="J58" s="177">
        <v>1783848</v>
      </c>
      <c r="K58" s="178">
        <v>7079590.984820991</v>
      </c>
      <c r="L58" s="181">
        <v>6330</v>
      </c>
      <c r="M58" s="177">
        <v>3888677</v>
      </c>
      <c r="N58" s="178">
        <v>3895007</v>
      </c>
      <c r="O58" s="407">
        <v>29772241.000001304</v>
      </c>
    </row>
    <row r="59" ht="12.75">
      <c r="B59" s="6" t="s">
        <v>209</v>
      </c>
    </row>
    <row r="60" ht="12.75">
      <c r="B60" s="6" t="s">
        <v>209</v>
      </c>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B2:G8"/>
  <sheetViews>
    <sheetView showGridLines="0" zoomScalePageLayoutView="0" workbookViewId="0" topLeftCell="A1">
      <selection activeCell="A1" sqref="A1"/>
    </sheetView>
  </sheetViews>
  <sheetFormatPr defaultColWidth="9.140625" defaultRowHeight="12.75"/>
  <cols>
    <col min="1" max="1" width="10.7109375" style="0" customWidth="1"/>
    <col min="2" max="2" width="17.8515625" style="0" bestFit="1" customWidth="1"/>
    <col min="3" max="7" width="13.57421875" style="0" customWidth="1"/>
    <col min="9" max="9" width="12.7109375" style="0" customWidth="1"/>
    <col min="10" max="10" width="14.7109375" style="0" customWidth="1"/>
    <col min="11" max="11" width="16.57421875" style="0" customWidth="1"/>
    <col min="12" max="12" width="14.7109375" style="0" customWidth="1"/>
    <col min="14" max="14" width="12.7109375" style="0" bestFit="1" customWidth="1"/>
  </cols>
  <sheetData>
    <row r="2" ht="12.75">
      <c r="B2" s="2" t="s">
        <v>108</v>
      </c>
    </row>
    <row r="3" ht="18" thickBot="1">
      <c r="B3" s="7" t="s">
        <v>372</v>
      </c>
    </row>
    <row r="4" spans="2:7" ht="13.5" thickBot="1">
      <c r="B4" s="95" t="s">
        <v>127</v>
      </c>
      <c r="C4" s="71">
        <v>2008</v>
      </c>
      <c r="D4" s="72">
        <v>2009</v>
      </c>
      <c r="E4" s="72">
        <v>2010</v>
      </c>
      <c r="F4" s="72">
        <v>2011</v>
      </c>
      <c r="G4" s="73">
        <v>2012</v>
      </c>
    </row>
    <row r="5" spans="2:7" ht="12.75">
      <c r="B5" s="141" t="s">
        <v>12</v>
      </c>
      <c r="C5" s="128">
        <v>4928775.000006</v>
      </c>
      <c r="D5" s="129">
        <v>6262282.00000077</v>
      </c>
      <c r="E5" s="129">
        <v>5961783.999999319</v>
      </c>
      <c r="F5" s="129">
        <v>6654121.999996899</v>
      </c>
      <c r="G5" s="130">
        <v>3895007</v>
      </c>
    </row>
    <row r="6" spans="2:7" ht="12.75">
      <c r="B6" s="142" t="s">
        <v>13</v>
      </c>
      <c r="C6" s="50">
        <v>25922249.793212093</v>
      </c>
      <c r="D6" s="49">
        <v>22507915.45933799</v>
      </c>
      <c r="E6" s="49">
        <v>50917011.725639835</v>
      </c>
      <c r="F6" s="49">
        <v>27492901.381418176</v>
      </c>
      <c r="G6" s="51">
        <v>18797643.015180323</v>
      </c>
    </row>
    <row r="7" spans="2:7" ht="12.75">
      <c r="B7" s="142" t="s">
        <v>11</v>
      </c>
      <c r="C7" s="50">
        <v>21665014.206775233</v>
      </c>
      <c r="D7" s="49">
        <v>16614350.540650273</v>
      </c>
      <c r="E7" s="49">
        <v>26209981.274373077</v>
      </c>
      <c r="F7" s="49">
        <v>24739044.6185777</v>
      </c>
      <c r="G7" s="51">
        <v>7079590.984820993</v>
      </c>
    </row>
    <row r="8" spans="2:7" ht="13.5" thickBot="1">
      <c r="B8" s="143" t="s">
        <v>14</v>
      </c>
      <c r="C8" s="77">
        <v>52516038.999993324</v>
      </c>
      <c r="D8" s="140">
        <v>45384547.99998903</v>
      </c>
      <c r="E8" s="140">
        <v>83088777.00001223</v>
      </c>
      <c r="F8" s="140">
        <v>58886067.99999277</v>
      </c>
      <c r="G8" s="137">
        <v>29772241.000001315</v>
      </c>
    </row>
  </sheetData>
  <sheetProtection/>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2:M61"/>
  <sheetViews>
    <sheetView showGridLines="0" zoomScalePageLayoutView="0" workbookViewId="0" topLeftCell="A1">
      <selection activeCell="A1" sqref="A1"/>
    </sheetView>
  </sheetViews>
  <sheetFormatPr defaultColWidth="9.140625" defaultRowHeight="12.75"/>
  <cols>
    <col min="2" max="2" width="40.28125" style="0" customWidth="1"/>
    <col min="3" max="3" width="12.57421875" style="0" customWidth="1"/>
    <col min="4" max="4" width="10.00390625" style="0" customWidth="1"/>
    <col min="5" max="6" width="10.7109375" style="0" customWidth="1"/>
    <col min="7" max="8" width="9.7109375" style="0" customWidth="1"/>
    <col min="9" max="9" width="12.28125" style="0" customWidth="1"/>
    <col min="10" max="11" width="9.7109375" style="0" customWidth="1"/>
    <col min="12" max="12" width="9.7109375" style="0" bestFit="1" customWidth="1"/>
    <col min="13" max="13" width="11.7109375" style="15" customWidth="1"/>
  </cols>
  <sheetData>
    <row r="2" spans="1:2" ht="12.75">
      <c r="A2" s="2"/>
      <c r="B2" s="2" t="s">
        <v>111</v>
      </c>
    </row>
    <row r="3" spans="1:2" ht="18" thickBot="1">
      <c r="A3" s="1"/>
      <c r="B3" s="7" t="s">
        <v>373</v>
      </c>
    </row>
    <row r="4" spans="2:13" ht="25.5" customHeight="1" thickBot="1">
      <c r="B4" s="136" t="s">
        <v>1</v>
      </c>
      <c r="C4" s="240" t="s">
        <v>87</v>
      </c>
      <c r="D4" s="241" t="s">
        <v>84</v>
      </c>
      <c r="E4" s="241" t="s">
        <v>82</v>
      </c>
      <c r="F4" s="241" t="s">
        <v>81</v>
      </c>
      <c r="G4" s="241" t="s">
        <v>83</v>
      </c>
      <c r="H4" s="241" t="s">
        <v>85</v>
      </c>
      <c r="I4" s="241" t="s">
        <v>86</v>
      </c>
      <c r="J4" s="241" t="s">
        <v>88</v>
      </c>
      <c r="K4" s="241" t="s">
        <v>89</v>
      </c>
      <c r="L4" s="241" t="s">
        <v>182</v>
      </c>
      <c r="M4" s="242" t="s">
        <v>5</v>
      </c>
    </row>
    <row r="5" spans="2:13" ht="12.75">
      <c r="B5" s="182" t="s">
        <v>17</v>
      </c>
      <c r="C5" s="213">
        <v>1273</v>
      </c>
      <c r="D5" s="214">
        <v>1626</v>
      </c>
      <c r="E5" s="214">
        <v>0</v>
      </c>
      <c r="F5" s="214">
        <v>0</v>
      </c>
      <c r="G5" s="214">
        <v>0</v>
      </c>
      <c r="H5" s="214">
        <v>0</v>
      </c>
      <c r="I5" s="214">
        <v>0</v>
      </c>
      <c r="J5" s="214">
        <v>0</v>
      </c>
      <c r="K5" s="214">
        <v>0</v>
      </c>
      <c r="L5" s="214">
        <v>0</v>
      </c>
      <c r="M5" s="215">
        <v>2899</v>
      </c>
    </row>
    <row r="6" spans="2:13" ht="12.75">
      <c r="B6" s="183" t="s">
        <v>18</v>
      </c>
      <c r="C6" s="19">
        <v>43633</v>
      </c>
      <c r="D6" s="4">
        <v>40421</v>
      </c>
      <c r="E6" s="4">
        <v>0</v>
      </c>
      <c r="F6" s="4">
        <v>0</v>
      </c>
      <c r="G6" s="4">
        <v>0</v>
      </c>
      <c r="H6" s="4">
        <v>0</v>
      </c>
      <c r="I6" s="4">
        <v>34</v>
      </c>
      <c r="J6" s="4">
        <v>0</v>
      </c>
      <c r="K6" s="4">
        <v>0</v>
      </c>
      <c r="L6" s="4">
        <v>0</v>
      </c>
      <c r="M6" s="20">
        <v>84088</v>
      </c>
    </row>
    <row r="7" spans="2:13" ht="12.75">
      <c r="B7" s="183" t="s">
        <v>144</v>
      </c>
      <c r="C7" s="19">
        <v>27219</v>
      </c>
      <c r="D7" s="4">
        <v>0</v>
      </c>
      <c r="E7" s="4">
        <v>0</v>
      </c>
      <c r="F7" s="4">
        <v>0</v>
      </c>
      <c r="G7" s="4">
        <v>0</v>
      </c>
      <c r="H7" s="4">
        <v>0</v>
      </c>
      <c r="I7" s="4">
        <v>762</v>
      </c>
      <c r="J7" s="4">
        <v>0</v>
      </c>
      <c r="K7" s="4">
        <v>0</v>
      </c>
      <c r="L7" s="4">
        <v>0</v>
      </c>
      <c r="M7" s="20">
        <v>27981</v>
      </c>
    </row>
    <row r="8" spans="2:13" ht="12.75">
      <c r="B8" s="183" t="s">
        <v>145</v>
      </c>
      <c r="C8" s="19">
        <v>11834</v>
      </c>
      <c r="D8" s="4">
        <v>0</v>
      </c>
      <c r="E8" s="4">
        <v>0</v>
      </c>
      <c r="F8" s="4">
        <v>0</v>
      </c>
      <c r="G8" s="4">
        <v>0</v>
      </c>
      <c r="H8" s="4">
        <v>0</v>
      </c>
      <c r="I8" s="4">
        <v>4931</v>
      </c>
      <c r="J8" s="4">
        <v>0</v>
      </c>
      <c r="K8" s="4">
        <v>0</v>
      </c>
      <c r="L8" s="4">
        <v>0</v>
      </c>
      <c r="M8" s="20">
        <v>16765</v>
      </c>
    </row>
    <row r="9" spans="2:13" ht="12.75">
      <c r="B9" s="183" t="s">
        <v>19</v>
      </c>
      <c r="C9" s="19">
        <v>18722261</v>
      </c>
      <c r="D9" s="4">
        <v>4087632</v>
      </c>
      <c r="E9" s="4">
        <v>35462</v>
      </c>
      <c r="F9" s="4">
        <v>0</v>
      </c>
      <c r="G9" s="4">
        <v>1813</v>
      </c>
      <c r="H9" s="4">
        <v>317</v>
      </c>
      <c r="I9" s="4">
        <v>1832730</v>
      </c>
      <c r="J9" s="4">
        <v>0</v>
      </c>
      <c r="K9" s="4">
        <v>752</v>
      </c>
      <c r="L9" s="4">
        <v>0</v>
      </c>
      <c r="M9" s="20">
        <v>24680967</v>
      </c>
    </row>
    <row r="10" spans="2:13" ht="12.75">
      <c r="B10" s="183" t="s">
        <v>20</v>
      </c>
      <c r="C10" s="19">
        <v>899443</v>
      </c>
      <c r="D10" s="4">
        <v>95362</v>
      </c>
      <c r="E10" s="4">
        <v>3</v>
      </c>
      <c r="F10" s="4">
        <v>0</v>
      </c>
      <c r="G10" s="4">
        <v>5165</v>
      </c>
      <c r="H10" s="4">
        <v>0</v>
      </c>
      <c r="I10" s="4">
        <v>63323</v>
      </c>
      <c r="J10" s="4">
        <v>0</v>
      </c>
      <c r="K10" s="4">
        <v>0</v>
      </c>
      <c r="L10" s="4">
        <v>0</v>
      </c>
      <c r="M10" s="20">
        <v>1063296</v>
      </c>
    </row>
    <row r="11" spans="2:13" ht="12.75">
      <c r="B11" s="183" t="s">
        <v>176</v>
      </c>
      <c r="C11" s="19">
        <v>56009</v>
      </c>
      <c r="D11" s="4">
        <v>161</v>
      </c>
      <c r="E11" s="4">
        <v>14</v>
      </c>
      <c r="F11" s="4">
        <v>0</v>
      </c>
      <c r="G11" s="4">
        <v>0</v>
      </c>
      <c r="H11" s="4">
        <v>0</v>
      </c>
      <c r="I11" s="4">
        <v>1205</v>
      </c>
      <c r="J11" s="4">
        <v>0</v>
      </c>
      <c r="K11" s="4">
        <v>0</v>
      </c>
      <c r="L11" s="4">
        <v>0</v>
      </c>
      <c r="M11" s="20">
        <v>57389</v>
      </c>
    </row>
    <row r="12" spans="2:13" ht="12.75">
      <c r="B12" s="183" t="s">
        <v>21</v>
      </c>
      <c r="C12" s="19">
        <v>4182635</v>
      </c>
      <c r="D12" s="4">
        <v>2949320</v>
      </c>
      <c r="E12" s="4">
        <v>709771</v>
      </c>
      <c r="F12" s="4">
        <v>4072</v>
      </c>
      <c r="G12" s="4">
        <v>23681</v>
      </c>
      <c r="H12" s="4">
        <v>508</v>
      </c>
      <c r="I12" s="4">
        <v>1320327</v>
      </c>
      <c r="J12" s="4">
        <v>0</v>
      </c>
      <c r="K12" s="4">
        <v>0</v>
      </c>
      <c r="L12" s="4">
        <v>20</v>
      </c>
      <c r="M12" s="20">
        <v>9190334</v>
      </c>
    </row>
    <row r="13" spans="2:13" ht="12.75">
      <c r="B13" s="183" t="s">
        <v>22</v>
      </c>
      <c r="C13" s="19">
        <v>1840994</v>
      </c>
      <c r="D13" s="4">
        <v>205160</v>
      </c>
      <c r="E13" s="4">
        <v>20639</v>
      </c>
      <c r="F13" s="4">
        <v>0</v>
      </c>
      <c r="G13" s="4">
        <v>0</v>
      </c>
      <c r="H13" s="4">
        <v>0</v>
      </c>
      <c r="I13" s="4">
        <v>97097</v>
      </c>
      <c r="J13" s="4">
        <v>0</v>
      </c>
      <c r="K13" s="4">
        <v>0</v>
      </c>
      <c r="L13" s="4">
        <v>0</v>
      </c>
      <c r="M13" s="20">
        <v>2163890</v>
      </c>
    </row>
    <row r="14" spans="2:13" ht="12.75">
      <c r="B14" s="183" t="s">
        <v>146</v>
      </c>
      <c r="C14" s="19">
        <v>33669648</v>
      </c>
      <c r="D14" s="4">
        <v>6716050</v>
      </c>
      <c r="E14" s="4">
        <v>1246</v>
      </c>
      <c r="F14" s="4">
        <v>0</v>
      </c>
      <c r="G14" s="4">
        <v>1958</v>
      </c>
      <c r="H14" s="4">
        <v>2480</v>
      </c>
      <c r="I14" s="4">
        <v>756414</v>
      </c>
      <c r="J14" s="4">
        <v>0</v>
      </c>
      <c r="K14" s="4">
        <v>0</v>
      </c>
      <c r="L14" s="4">
        <v>0</v>
      </c>
      <c r="M14" s="20">
        <v>41147796</v>
      </c>
    </row>
    <row r="15" spans="2:13" ht="12.75">
      <c r="B15" s="183" t="s">
        <v>23</v>
      </c>
      <c r="C15" s="19">
        <v>77213</v>
      </c>
      <c r="D15" s="4">
        <v>0</v>
      </c>
      <c r="E15" s="4">
        <v>0</v>
      </c>
      <c r="F15" s="4">
        <v>0</v>
      </c>
      <c r="G15" s="4">
        <v>0</v>
      </c>
      <c r="H15" s="4">
        <v>0</v>
      </c>
      <c r="I15" s="4">
        <v>73825</v>
      </c>
      <c r="J15" s="4">
        <v>0</v>
      </c>
      <c r="K15" s="4">
        <v>0</v>
      </c>
      <c r="L15" s="4">
        <v>0</v>
      </c>
      <c r="M15" s="20">
        <v>151038</v>
      </c>
    </row>
    <row r="16" spans="2:13" ht="12.75">
      <c r="B16" s="183" t="s">
        <v>24</v>
      </c>
      <c r="C16" s="19">
        <v>21990118</v>
      </c>
      <c r="D16" s="4">
        <v>1425024</v>
      </c>
      <c r="E16" s="4">
        <v>19237</v>
      </c>
      <c r="F16" s="4">
        <v>0</v>
      </c>
      <c r="G16" s="4">
        <v>20564</v>
      </c>
      <c r="H16" s="4">
        <v>675</v>
      </c>
      <c r="I16" s="4">
        <v>830307</v>
      </c>
      <c r="J16" s="4">
        <v>0</v>
      </c>
      <c r="K16" s="4">
        <v>0</v>
      </c>
      <c r="L16" s="4">
        <v>0</v>
      </c>
      <c r="M16" s="20">
        <v>24285925</v>
      </c>
    </row>
    <row r="17" spans="2:13" ht="12.75">
      <c r="B17" s="183" t="s">
        <v>25</v>
      </c>
      <c r="C17" s="19">
        <v>2252578</v>
      </c>
      <c r="D17" s="4">
        <v>572374</v>
      </c>
      <c r="E17" s="4">
        <v>302</v>
      </c>
      <c r="F17" s="4">
        <v>0</v>
      </c>
      <c r="G17" s="4">
        <v>286</v>
      </c>
      <c r="H17" s="4">
        <v>5000</v>
      </c>
      <c r="I17" s="4">
        <v>158500</v>
      </c>
      <c r="J17" s="4">
        <v>0</v>
      </c>
      <c r="K17" s="4">
        <v>0</v>
      </c>
      <c r="L17" s="4">
        <v>0</v>
      </c>
      <c r="M17" s="20">
        <v>2989040</v>
      </c>
    </row>
    <row r="18" spans="2:13" ht="12.75">
      <c r="B18" s="183" t="s">
        <v>26</v>
      </c>
      <c r="C18" s="19">
        <v>4296544</v>
      </c>
      <c r="D18" s="4">
        <v>1769860</v>
      </c>
      <c r="E18" s="4">
        <v>0</v>
      </c>
      <c r="F18" s="4">
        <v>0</v>
      </c>
      <c r="G18" s="4">
        <v>11939</v>
      </c>
      <c r="H18" s="4">
        <v>0</v>
      </c>
      <c r="I18" s="4">
        <v>14117</v>
      </c>
      <c r="J18" s="4">
        <v>0</v>
      </c>
      <c r="K18" s="4">
        <v>0</v>
      </c>
      <c r="L18" s="4">
        <v>0</v>
      </c>
      <c r="M18" s="20">
        <v>6092460</v>
      </c>
    </row>
    <row r="19" spans="2:13" ht="12.75">
      <c r="B19" s="183" t="s">
        <v>27</v>
      </c>
      <c r="C19" s="19">
        <v>13326944</v>
      </c>
      <c r="D19" s="4">
        <v>4026302</v>
      </c>
      <c r="E19" s="4">
        <v>669174</v>
      </c>
      <c r="F19" s="4">
        <v>1521</v>
      </c>
      <c r="G19" s="4">
        <v>207062</v>
      </c>
      <c r="H19" s="4">
        <v>2449</v>
      </c>
      <c r="I19" s="4">
        <v>273665</v>
      </c>
      <c r="J19" s="4">
        <v>20</v>
      </c>
      <c r="K19" s="4">
        <v>192301</v>
      </c>
      <c r="L19" s="4">
        <v>0</v>
      </c>
      <c r="M19" s="20">
        <v>18699438</v>
      </c>
    </row>
    <row r="20" spans="2:13" ht="12.75">
      <c r="B20" s="183" t="s">
        <v>28</v>
      </c>
      <c r="C20" s="19">
        <v>2918548</v>
      </c>
      <c r="D20" s="4">
        <v>258150</v>
      </c>
      <c r="E20" s="4">
        <v>71</v>
      </c>
      <c r="F20" s="4">
        <v>0</v>
      </c>
      <c r="G20" s="4">
        <v>1135</v>
      </c>
      <c r="H20" s="4">
        <v>0</v>
      </c>
      <c r="I20" s="4">
        <v>272249</v>
      </c>
      <c r="J20" s="4">
        <v>0</v>
      </c>
      <c r="K20" s="4">
        <v>0</v>
      </c>
      <c r="L20" s="4">
        <v>0</v>
      </c>
      <c r="M20" s="20">
        <v>3450153</v>
      </c>
    </row>
    <row r="21" spans="2:13" ht="12.75">
      <c r="B21" s="183" t="s">
        <v>29</v>
      </c>
      <c r="C21" s="19">
        <v>1777601</v>
      </c>
      <c r="D21" s="4">
        <v>7526</v>
      </c>
      <c r="E21" s="4">
        <v>2</v>
      </c>
      <c r="F21" s="4">
        <v>0</v>
      </c>
      <c r="G21" s="4">
        <v>5</v>
      </c>
      <c r="H21" s="4">
        <v>0</v>
      </c>
      <c r="I21" s="4">
        <v>83878</v>
      </c>
      <c r="J21" s="4">
        <v>0</v>
      </c>
      <c r="K21" s="4">
        <v>0</v>
      </c>
      <c r="L21" s="4">
        <v>0</v>
      </c>
      <c r="M21" s="20">
        <v>1869012</v>
      </c>
    </row>
    <row r="22" spans="2:13" ht="12.75">
      <c r="B22" s="183" t="s">
        <v>30</v>
      </c>
      <c r="C22" s="19">
        <v>7514806</v>
      </c>
      <c r="D22" s="4">
        <v>1878854</v>
      </c>
      <c r="E22" s="4">
        <v>42539</v>
      </c>
      <c r="F22" s="4">
        <v>0</v>
      </c>
      <c r="G22" s="4">
        <v>113</v>
      </c>
      <c r="H22" s="4">
        <v>467</v>
      </c>
      <c r="I22" s="4">
        <v>1197358</v>
      </c>
      <c r="J22" s="4">
        <v>0</v>
      </c>
      <c r="K22" s="4">
        <v>51</v>
      </c>
      <c r="L22" s="4">
        <v>0</v>
      </c>
      <c r="M22" s="20">
        <v>10634188</v>
      </c>
    </row>
    <row r="23" spans="2:13" ht="12.75">
      <c r="B23" s="183" t="s">
        <v>31</v>
      </c>
      <c r="C23" s="19">
        <v>498965</v>
      </c>
      <c r="D23" s="4">
        <v>39124</v>
      </c>
      <c r="E23" s="4">
        <v>8620</v>
      </c>
      <c r="F23" s="4">
        <v>0</v>
      </c>
      <c r="G23" s="4">
        <v>0</v>
      </c>
      <c r="H23" s="4">
        <v>70</v>
      </c>
      <c r="I23" s="4">
        <v>50871</v>
      </c>
      <c r="J23" s="4">
        <v>0</v>
      </c>
      <c r="K23" s="4">
        <v>0</v>
      </c>
      <c r="L23" s="4">
        <v>0</v>
      </c>
      <c r="M23" s="20">
        <v>597650</v>
      </c>
    </row>
    <row r="24" spans="2:13" ht="12.75">
      <c r="B24" s="183" t="s">
        <v>32</v>
      </c>
      <c r="C24" s="19">
        <v>29208</v>
      </c>
      <c r="D24" s="4">
        <v>0</v>
      </c>
      <c r="E24" s="4">
        <v>0</v>
      </c>
      <c r="F24" s="4">
        <v>0</v>
      </c>
      <c r="G24" s="4">
        <v>0</v>
      </c>
      <c r="H24" s="4">
        <v>0</v>
      </c>
      <c r="I24" s="4">
        <v>213</v>
      </c>
      <c r="J24" s="4">
        <v>0</v>
      </c>
      <c r="K24" s="4">
        <v>0</v>
      </c>
      <c r="L24" s="4">
        <v>0</v>
      </c>
      <c r="M24" s="20">
        <v>29421</v>
      </c>
    </row>
    <row r="25" spans="2:13" ht="12.75">
      <c r="B25" s="183" t="s">
        <v>33</v>
      </c>
      <c r="C25" s="19">
        <v>27250</v>
      </c>
      <c r="D25" s="4">
        <v>0</v>
      </c>
      <c r="E25" s="4">
        <v>0</v>
      </c>
      <c r="F25" s="4">
        <v>0</v>
      </c>
      <c r="G25" s="4">
        <v>0</v>
      </c>
      <c r="H25" s="4">
        <v>0</v>
      </c>
      <c r="I25" s="4">
        <v>6426</v>
      </c>
      <c r="J25" s="4">
        <v>0</v>
      </c>
      <c r="K25" s="4">
        <v>0</v>
      </c>
      <c r="L25" s="4">
        <v>0</v>
      </c>
      <c r="M25" s="20">
        <v>33676</v>
      </c>
    </row>
    <row r="26" spans="2:13" ht="12.75">
      <c r="B26" s="183" t="s">
        <v>181</v>
      </c>
      <c r="C26" s="19">
        <v>0</v>
      </c>
      <c r="D26" s="4">
        <v>0</v>
      </c>
      <c r="E26" s="4">
        <v>0</v>
      </c>
      <c r="F26" s="4">
        <v>0</v>
      </c>
      <c r="G26" s="4">
        <v>0</v>
      </c>
      <c r="H26" s="4">
        <v>0</v>
      </c>
      <c r="I26" s="4">
        <v>6</v>
      </c>
      <c r="J26" s="4">
        <v>0</v>
      </c>
      <c r="K26" s="4">
        <v>0</v>
      </c>
      <c r="L26" s="4">
        <v>0</v>
      </c>
      <c r="M26" s="20">
        <v>6</v>
      </c>
    </row>
    <row r="27" spans="2:13" ht="12.75">
      <c r="B27" s="183" t="s">
        <v>207</v>
      </c>
      <c r="C27" s="19">
        <v>3768</v>
      </c>
      <c r="D27" s="4">
        <v>0</v>
      </c>
      <c r="E27" s="4">
        <v>0</v>
      </c>
      <c r="F27" s="4">
        <v>0</v>
      </c>
      <c r="G27" s="4">
        <v>0</v>
      </c>
      <c r="H27" s="4">
        <v>0</v>
      </c>
      <c r="I27" s="4">
        <v>0</v>
      </c>
      <c r="J27" s="4">
        <v>0</v>
      </c>
      <c r="K27" s="4">
        <v>0</v>
      </c>
      <c r="L27" s="4">
        <v>0</v>
      </c>
      <c r="M27" s="20">
        <v>3768</v>
      </c>
    </row>
    <row r="28" spans="2:13" ht="12.75">
      <c r="B28" s="183" t="s">
        <v>177</v>
      </c>
      <c r="C28" s="19">
        <v>929</v>
      </c>
      <c r="D28" s="4">
        <v>0</v>
      </c>
      <c r="E28" s="4">
        <v>0</v>
      </c>
      <c r="F28" s="4">
        <v>0</v>
      </c>
      <c r="G28" s="4">
        <v>0</v>
      </c>
      <c r="H28" s="4">
        <v>0</v>
      </c>
      <c r="I28" s="4">
        <v>0</v>
      </c>
      <c r="J28" s="4">
        <v>0</v>
      </c>
      <c r="K28" s="4">
        <v>0</v>
      </c>
      <c r="L28" s="4">
        <v>0</v>
      </c>
      <c r="M28" s="20">
        <v>929</v>
      </c>
    </row>
    <row r="29" spans="2:13" ht="12.75">
      <c r="B29" s="183" t="s">
        <v>34</v>
      </c>
      <c r="C29" s="19">
        <v>380396</v>
      </c>
      <c r="D29" s="4">
        <v>7950</v>
      </c>
      <c r="E29" s="4">
        <v>27</v>
      </c>
      <c r="F29" s="4">
        <v>0</v>
      </c>
      <c r="G29" s="4">
        <v>139</v>
      </c>
      <c r="H29" s="4">
        <v>0</v>
      </c>
      <c r="I29" s="4">
        <v>10054</v>
      </c>
      <c r="J29" s="4">
        <v>0</v>
      </c>
      <c r="K29" s="4">
        <v>0</v>
      </c>
      <c r="L29" s="4">
        <v>0</v>
      </c>
      <c r="M29" s="20">
        <v>398566</v>
      </c>
    </row>
    <row r="30" spans="2:13" ht="12.75">
      <c r="B30" s="183" t="s">
        <v>35</v>
      </c>
      <c r="C30" s="19">
        <v>12093</v>
      </c>
      <c r="D30" s="4">
        <v>5348</v>
      </c>
      <c r="E30" s="4">
        <v>0</v>
      </c>
      <c r="F30" s="4">
        <v>0</v>
      </c>
      <c r="G30" s="4">
        <v>0</v>
      </c>
      <c r="H30" s="4">
        <v>0</v>
      </c>
      <c r="I30" s="4">
        <v>0</v>
      </c>
      <c r="J30" s="4">
        <v>0</v>
      </c>
      <c r="K30" s="4">
        <v>0</v>
      </c>
      <c r="L30" s="4">
        <v>0</v>
      </c>
      <c r="M30" s="20">
        <v>17441</v>
      </c>
    </row>
    <row r="31" spans="2:13" ht="12.75">
      <c r="B31" s="183" t="s">
        <v>36</v>
      </c>
      <c r="C31" s="19">
        <v>6988</v>
      </c>
      <c r="D31" s="4">
        <v>3400</v>
      </c>
      <c r="E31" s="4">
        <v>0</v>
      </c>
      <c r="F31" s="4">
        <v>0</v>
      </c>
      <c r="G31" s="4">
        <v>0</v>
      </c>
      <c r="H31" s="4">
        <v>0</v>
      </c>
      <c r="I31" s="4">
        <v>0</v>
      </c>
      <c r="J31" s="4">
        <v>0</v>
      </c>
      <c r="K31" s="4">
        <v>0</v>
      </c>
      <c r="L31" s="4">
        <v>0</v>
      </c>
      <c r="M31" s="20">
        <v>10388</v>
      </c>
    </row>
    <row r="32" spans="2:13" ht="12.75">
      <c r="B32" s="183" t="s">
        <v>37</v>
      </c>
      <c r="C32" s="19">
        <v>652346</v>
      </c>
      <c r="D32" s="4">
        <v>100702</v>
      </c>
      <c r="E32" s="4">
        <v>266584</v>
      </c>
      <c r="F32" s="4">
        <v>0</v>
      </c>
      <c r="G32" s="4">
        <v>6908</v>
      </c>
      <c r="H32" s="4">
        <v>2322</v>
      </c>
      <c r="I32" s="4">
        <v>270358</v>
      </c>
      <c r="J32" s="4">
        <v>0</v>
      </c>
      <c r="K32" s="4">
        <v>358</v>
      </c>
      <c r="L32" s="4">
        <v>0</v>
      </c>
      <c r="M32" s="20">
        <v>1299578</v>
      </c>
    </row>
    <row r="33" spans="2:13" ht="12.75">
      <c r="B33" s="183" t="s">
        <v>184</v>
      </c>
      <c r="C33" s="19">
        <v>22621</v>
      </c>
      <c r="D33" s="4">
        <v>10585</v>
      </c>
      <c r="E33" s="4">
        <v>0</v>
      </c>
      <c r="F33" s="4">
        <v>0</v>
      </c>
      <c r="G33" s="4">
        <v>0</v>
      </c>
      <c r="H33" s="4">
        <v>0</v>
      </c>
      <c r="I33" s="4">
        <v>2501</v>
      </c>
      <c r="J33" s="4">
        <v>0</v>
      </c>
      <c r="K33" s="4">
        <v>0</v>
      </c>
      <c r="L33" s="4">
        <v>0</v>
      </c>
      <c r="M33" s="20">
        <v>35707</v>
      </c>
    </row>
    <row r="34" spans="2:13" ht="12.75">
      <c r="B34" s="183" t="s">
        <v>147</v>
      </c>
      <c r="C34" s="19">
        <v>3258</v>
      </c>
      <c r="D34" s="4">
        <v>1339</v>
      </c>
      <c r="E34" s="4">
        <v>0</v>
      </c>
      <c r="F34" s="4">
        <v>0</v>
      </c>
      <c r="G34" s="4">
        <v>0</v>
      </c>
      <c r="H34" s="4">
        <v>0</v>
      </c>
      <c r="I34" s="4">
        <v>0</v>
      </c>
      <c r="J34" s="4">
        <v>0</v>
      </c>
      <c r="K34" s="4">
        <v>0</v>
      </c>
      <c r="L34" s="4">
        <v>0</v>
      </c>
      <c r="M34" s="20">
        <v>4597</v>
      </c>
    </row>
    <row r="35" spans="2:13" ht="12.75">
      <c r="B35" s="183" t="s">
        <v>38</v>
      </c>
      <c r="C35" s="19">
        <v>12812</v>
      </c>
      <c r="D35" s="4">
        <v>0</v>
      </c>
      <c r="E35" s="4">
        <v>0</v>
      </c>
      <c r="F35" s="4">
        <v>0</v>
      </c>
      <c r="G35" s="4">
        <v>0</v>
      </c>
      <c r="H35" s="4">
        <v>0</v>
      </c>
      <c r="I35" s="4">
        <v>114</v>
      </c>
      <c r="J35" s="4">
        <v>0</v>
      </c>
      <c r="K35" s="4">
        <v>0</v>
      </c>
      <c r="L35" s="4">
        <v>0</v>
      </c>
      <c r="M35" s="20">
        <v>12926</v>
      </c>
    </row>
    <row r="36" spans="2:13" ht="12.75">
      <c r="B36" s="183" t="s">
        <v>39</v>
      </c>
      <c r="C36" s="19">
        <v>183123</v>
      </c>
      <c r="D36" s="4">
        <v>196965</v>
      </c>
      <c r="E36" s="4">
        <v>0</v>
      </c>
      <c r="F36" s="4">
        <v>0</v>
      </c>
      <c r="G36" s="4">
        <v>0</v>
      </c>
      <c r="H36" s="4">
        <v>0</v>
      </c>
      <c r="I36" s="4">
        <v>288</v>
      </c>
      <c r="J36" s="4">
        <v>0</v>
      </c>
      <c r="K36" s="4">
        <v>0</v>
      </c>
      <c r="L36" s="4">
        <v>0</v>
      </c>
      <c r="M36" s="20">
        <v>380376</v>
      </c>
    </row>
    <row r="37" spans="2:13" ht="12.75">
      <c r="B37" s="183" t="s">
        <v>208</v>
      </c>
      <c r="C37" s="19">
        <v>69</v>
      </c>
      <c r="D37" s="4">
        <v>0</v>
      </c>
      <c r="E37" s="4">
        <v>0</v>
      </c>
      <c r="F37" s="4">
        <v>0</v>
      </c>
      <c r="G37" s="4">
        <v>0</v>
      </c>
      <c r="H37" s="4">
        <v>0</v>
      </c>
      <c r="I37" s="4">
        <v>327</v>
      </c>
      <c r="J37" s="4">
        <v>0</v>
      </c>
      <c r="K37" s="4">
        <v>0</v>
      </c>
      <c r="L37" s="4">
        <v>0</v>
      </c>
      <c r="M37" s="20">
        <v>396</v>
      </c>
    </row>
    <row r="38" spans="2:13" ht="12.75">
      <c r="B38" s="183" t="s">
        <v>148</v>
      </c>
      <c r="C38" s="19">
        <v>3810</v>
      </c>
      <c r="D38" s="4">
        <v>5547</v>
      </c>
      <c r="E38" s="4">
        <v>0</v>
      </c>
      <c r="F38" s="4">
        <v>0</v>
      </c>
      <c r="G38" s="4">
        <v>0</v>
      </c>
      <c r="H38" s="4">
        <v>0</v>
      </c>
      <c r="I38" s="4">
        <v>6558</v>
      </c>
      <c r="J38" s="4">
        <v>0</v>
      </c>
      <c r="K38" s="4">
        <v>0</v>
      </c>
      <c r="L38" s="4">
        <v>0</v>
      </c>
      <c r="M38" s="20">
        <v>15915</v>
      </c>
    </row>
    <row r="39" spans="2:13" ht="12.75">
      <c r="B39" s="183" t="s">
        <v>40</v>
      </c>
      <c r="C39" s="19">
        <v>713225</v>
      </c>
      <c r="D39" s="4">
        <v>0</v>
      </c>
      <c r="E39" s="4">
        <v>0</v>
      </c>
      <c r="F39" s="4">
        <v>0</v>
      </c>
      <c r="G39" s="4">
        <v>0</v>
      </c>
      <c r="H39" s="4">
        <v>0</v>
      </c>
      <c r="I39" s="4">
        <v>6248</v>
      </c>
      <c r="J39" s="4">
        <v>0</v>
      </c>
      <c r="K39" s="4">
        <v>0</v>
      </c>
      <c r="L39" s="4">
        <v>0</v>
      </c>
      <c r="M39" s="20">
        <v>719473</v>
      </c>
    </row>
    <row r="40" spans="2:13" ht="12.75">
      <c r="B40" s="183" t="s">
        <v>41</v>
      </c>
      <c r="C40" s="19">
        <v>83715</v>
      </c>
      <c r="D40" s="4">
        <v>377654</v>
      </c>
      <c r="E40" s="4">
        <v>0</v>
      </c>
      <c r="F40" s="4">
        <v>0</v>
      </c>
      <c r="G40" s="4">
        <v>0</v>
      </c>
      <c r="H40" s="4">
        <v>0</v>
      </c>
      <c r="I40" s="4">
        <v>256</v>
      </c>
      <c r="J40" s="4">
        <v>0</v>
      </c>
      <c r="K40" s="4">
        <v>14062</v>
      </c>
      <c r="L40" s="4">
        <v>0</v>
      </c>
      <c r="M40" s="20">
        <v>475687</v>
      </c>
    </row>
    <row r="41" spans="2:13" ht="12.75">
      <c r="B41" s="183" t="s">
        <v>42</v>
      </c>
      <c r="C41" s="19">
        <v>59037</v>
      </c>
      <c r="D41" s="4">
        <v>4</v>
      </c>
      <c r="E41" s="4">
        <v>0</v>
      </c>
      <c r="F41" s="4">
        <v>0</v>
      </c>
      <c r="G41" s="4">
        <v>0</v>
      </c>
      <c r="H41" s="4">
        <v>0</v>
      </c>
      <c r="I41" s="4">
        <v>8813</v>
      </c>
      <c r="J41" s="4">
        <v>0</v>
      </c>
      <c r="K41" s="4">
        <v>0</v>
      </c>
      <c r="L41" s="4">
        <v>0</v>
      </c>
      <c r="M41" s="20">
        <v>67854</v>
      </c>
    </row>
    <row r="42" spans="2:13" ht="12.75">
      <c r="B42" s="183" t="s">
        <v>43</v>
      </c>
      <c r="C42" s="19">
        <v>106649</v>
      </c>
      <c r="D42" s="4">
        <v>16181</v>
      </c>
      <c r="E42" s="4">
        <v>1341</v>
      </c>
      <c r="F42" s="4">
        <v>0</v>
      </c>
      <c r="G42" s="4">
        <v>8828</v>
      </c>
      <c r="H42" s="4">
        <v>18</v>
      </c>
      <c r="I42" s="4">
        <v>15405</v>
      </c>
      <c r="J42" s="4">
        <v>0</v>
      </c>
      <c r="K42" s="4">
        <v>0</v>
      </c>
      <c r="L42" s="4">
        <v>0</v>
      </c>
      <c r="M42" s="20">
        <v>148422</v>
      </c>
    </row>
    <row r="43" spans="2:13" ht="12.75">
      <c r="B43" s="183" t="s">
        <v>44</v>
      </c>
      <c r="C43" s="19">
        <v>214905</v>
      </c>
      <c r="D43" s="4">
        <v>11765</v>
      </c>
      <c r="E43" s="4">
        <v>15915</v>
      </c>
      <c r="F43" s="4">
        <v>0</v>
      </c>
      <c r="G43" s="4">
        <v>0</v>
      </c>
      <c r="H43" s="4">
        <v>0</v>
      </c>
      <c r="I43" s="4">
        <v>51729</v>
      </c>
      <c r="J43" s="4">
        <v>0</v>
      </c>
      <c r="K43" s="4">
        <v>0</v>
      </c>
      <c r="L43" s="4">
        <v>0</v>
      </c>
      <c r="M43" s="20">
        <v>294314</v>
      </c>
    </row>
    <row r="44" spans="2:13" ht="12.75">
      <c r="B44" s="183" t="s">
        <v>45</v>
      </c>
      <c r="C44" s="19">
        <v>2739790</v>
      </c>
      <c r="D44" s="4">
        <v>932317</v>
      </c>
      <c r="E44" s="4">
        <v>0</v>
      </c>
      <c r="F44" s="4">
        <v>0</v>
      </c>
      <c r="G44" s="4">
        <v>0</v>
      </c>
      <c r="H44" s="4">
        <v>191</v>
      </c>
      <c r="I44" s="4">
        <v>5913</v>
      </c>
      <c r="J44" s="4">
        <v>0</v>
      </c>
      <c r="K44" s="4">
        <v>0</v>
      </c>
      <c r="L44" s="4">
        <v>0</v>
      </c>
      <c r="M44" s="20">
        <v>3678211</v>
      </c>
    </row>
    <row r="45" spans="2:13" ht="12.75">
      <c r="B45" s="183" t="s">
        <v>46</v>
      </c>
      <c r="C45" s="19">
        <v>200107</v>
      </c>
      <c r="D45" s="4">
        <v>53263</v>
      </c>
      <c r="E45" s="4">
        <v>0</v>
      </c>
      <c r="F45" s="4">
        <v>0</v>
      </c>
      <c r="G45" s="4">
        <v>2301</v>
      </c>
      <c r="H45" s="4">
        <v>0</v>
      </c>
      <c r="I45" s="4">
        <v>0</v>
      </c>
      <c r="J45" s="4">
        <v>0</v>
      </c>
      <c r="K45" s="4">
        <v>0</v>
      </c>
      <c r="L45" s="4">
        <v>0</v>
      </c>
      <c r="M45" s="20">
        <v>255671</v>
      </c>
    </row>
    <row r="46" spans="2:13" ht="12.75">
      <c r="B46" s="184" t="s">
        <v>55</v>
      </c>
      <c r="C46" s="200">
        <v>119564365</v>
      </c>
      <c r="D46" s="201">
        <v>25795966</v>
      </c>
      <c r="E46" s="201">
        <v>1790947</v>
      </c>
      <c r="F46" s="201">
        <v>5593</v>
      </c>
      <c r="G46" s="201">
        <v>291897</v>
      </c>
      <c r="H46" s="201">
        <v>14497</v>
      </c>
      <c r="I46" s="201">
        <v>7416802</v>
      </c>
      <c r="J46" s="201">
        <v>20</v>
      </c>
      <c r="K46" s="201">
        <v>207524</v>
      </c>
      <c r="L46" s="201">
        <v>20</v>
      </c>
      <c r="M46" s="202">
        <v>155087631</v>
      </c>
    </row>
    <row r="47" spans="2:13" ht="12.75">
      <c r="B47" s="183" t="s">
        <v>47</v>
      </c>
      <c r="C47" s="19">
        <v>4504686</v>
      </c>
      <c r="D47" s="4">
        <v>475072</v>
      </c>
      <c r="E47" s="4">
        <v>301</v>
      </c>
      <c r="F47" s="4">
        <v>0</v>
      </c>
      <c r="G47" s="4">
        <v>0</v>
      </c>
      <c r="H47" s="4">
        <v>0</v>
      </c>
      <c r="I47" s="4">
        <v>26859</v>
      </c>
      <c r="J47" s="4">
        <v>0</v>
      </c>
      <c r="K47" s="4">
        <v>0</v>
      </c>
      <c r="L47" s="4">
        <v>0</v>
      </c>
      <c r="M47" s="20">
        <v>5006918</v>
      </c>
    </row>
    <row r="48" spans="2:13" ht="12.75">
      <c r="B48" s="183" t="s">
        <v>48</v>
      </c>
      <c r="C48" s="19">
        <v>2051006</v>
      </c>
      <c r="D48" s="4">
        <v>686855</v>
      </c>
      <c r="E48" s="4">
        <v>1358</v>
      </c>
      <c r="F48" s="4">
        <v>21</v>
      </c>
      <c r="G48" s="4">
        <v>652</v>
      </c>
      <c r="H48" s="4">
        <v>40</v>
      </c>
      <c r="I48" s="4">
        <v>112049</v>
      </c>
      <c r="J48" s="4">
        <v>0</v>
      </c>
      <c r="K48" s="4">
        <v>0</v>
      </c>
      <c r="L48" s="4">
        <v>0</v>
      </c>
      <c r="M48" s="20">
        <v>2851981</v>
      </c>
    </row>
    <row r="49" spans="2:13" ht="12.75">
      <c r="B49" s="183" t="s">
        <v>49</v>
      </c>
      <c r="C49" s="19">
        <v>13506109</v>
      </c>
      <c r="D49" s="4">
        <v>4954007</v>
      </c>
      <c r="E49" s="4">
        <v>1487939</v>
      </c>
      <c r="F49" s="4">
        <v>337966</v>
      </c>
      <c r="G49" s="4">
        <v>2782</v>
      </c>
      <c r="H49" s="4">
        <v>0</v>
      </c>
      <c r="I49" s="4">
        <v>1533601</v>
      </c>
      <c r="J49" s="4">
        <v>0</v>
      </c>
      <c r="K49" s="4">
        <v>0</v>
      </c>
      <c r="L49" s="4">
        <v>0</v>
      </c>
      <c r="M49" s="20">
        <v>21822404</v>
      </c>
    </row>
    <row r="50" spans="2:13" ht="12.75">
      <c r="B50" s="183" t="s">
        <v>50</v>
      </c>
      <c r="C50" s="19">
        <v>25861302</v>
      </c>
      <c r="D50" s="4">
        <v>9835571</v>
      </c>
      <c r="E50" s="4">
        <v>244898</v>
      </c>
      <c r="F50" s="4">
        <v>0</v>
      </c>
      <c r="G50" s="4">
        <v>3623</v>
      </c>
      <c r="H50" s="4">
        <v>25851</v>
      </c>
      <c r="I50" s="4">
        <v>1347404</v>
      </c>
      <c r="J50" s="4">
        <v>0</v>
      </c>
      <c r="K50" s="4">
        <v>2</v>
      </c>
      <c r="L50" s="4">
        <v>0</v>
      </c>
      <c r="M50" s="20">
        <v>37318651</v>
      </c>
    </row>
    <row r="51" spans="2:13" ht="12.75">
      <c r="B51" s="183" t="s">
        <v>51</v>
      </c>
      <c r="C51" s="19">
        <v>10802817</v>
      </c>
      <c r="D51" s="4">
        <v>2286657</v>
      </c>
      <c r="E51" s="4">
        <v>259136</v>
      </c>
      <c r="F51" s="4">
        <v>0</v>
      </c>
      <c r="G51" s="4">
        <v>6209</v>
      </c>
      <c r="H51" s="4">
        <v>6153</v>
      </c>
      <c r="I51" s="4">
        <v>665755</v>
      </c>
      <c r="J51" s="4">
        <v>0</v>
      </c>
      <c r="K51" s="4">
        <v>0</v>
      </c>
      <c r="L51" s="4">
        <v>0</v>
      </c>
      <c r="M51" s="20">
        <v>14026727</v>
      </c>
    </row>
    <row r="52" spans="2:13" ht="12.75">
      <c r="B52" s="183" t="s">
        <v>52</v>
      </c>
      <c r="C52" s="19">
        <v>5097421</v>
      </c>
      <c r="D52" s="4">
        <v>1050436</v>
      </c>
      <c r="E52" s="4">
        <v>897844</v>
      </c>
      <c r="F52" s="4">
        <v>0</v>
      </c>
      <c r="G52" s="4">
        <v>81218</v>
      </c>
      <c r="H52" s="4">
        <v>35929</v>
      </c>
      <c r="I52" s="4">
        <v>610361</v>
      </c>
      <c r="J52" s="4">
        <v>0</v>
      </c>
      <c r="K52" s="4">
        <v>0</v>
      </c>
      <c r="L52" s="4">
        <v>506</v>
      </c>
      <c r="M52" s="20">
        <v>7773715</v>
      </c>
    </row>
    <row r="53" spans="2:13" ht="12.75">
      <c r="B53" s="184" t="s">
        <v>56</v>
      </c>
      <c r="C53" s="200">
        <v>61823341</v>
      </c>
      <c r="D53" s="201">
        <v>19288598</v>
      </c>
      <c r="E53" s="201">
        <v>2891476</v>
      </c>
      <c r="F53" s="201">
        <v>337987</v>
      </c>
      <c r="G53" s="201">
        <v>94484</v>
      </c>
      <c r="H53" s="201">
        <v>67973</v>
      </c>
      <c r="I53" s="201">
        <v>4296029</v>
      </c>
      <c r="J53" s="201">
        <v>0</v>
      </c>
      <c r="K53" s="201">
        <v>2</v>
      </c>
      <c r="L53" s="201">
        <v>506</v>
      </c>
      <c r="M53" s="202">
        <v>88800396</v>
      </c>
    </row>
    <row r="54" spans="2:13" ht="12.75">
      <c r="B54" s="256" t="s">
        <v>53</v>
      </c>
      <c r="C54" s="264">
        <v>120701590</v>
      </c>
      <c r="D54" s="265">
        <v>28143799</v>
      </c>
      <c r="E54" s="265">
        <v>1670953</v>
      </c>
      <c r="F54" s="265">
        <v>0</v>
      </c>
      <c r="G54" s="265">
        <v>34953</v>
      </c>
      <c r="H54" s="265">
        <v>2973</v>
      </c>
      <c r="I54" s="265">
        <v>548510</v>
      </c>
      <c r="J54" s="265">
        <v>0</v>
      </c>
      <c r="K54" s="265">
        <v>3348</v>
      </c>
      <c r="L54" s="265">
        <v>0</v>
      </c>
      <c r="M54" s="266">
        <v>151106126</v>
      </c>
    </row>
    <row r="55" spans="2:13" ht="12.75">
      <c r="B55" s="184" t="s">
        <v>57</v>
      </c>
      <c r="C55" s="200">
        <v>120701590</v>
      </c>
      <c r="D55" s="201">
        <v>28143799</v>
      </c>
      <c r="E55" s="201">
        <v>1670953</v>
      </c>
      <c r="F55" s="201">
        <v>0</v>
      </c>
      <c r="G55" s="201">
        <v>34953</v>
      </c>
      <c r="H55" s="201">
        <v>2973</v>
      </c>
      <c r="I55" s="201">
        <v>548510</v>
      </c>
      <c r="J55" s="201">
        <v>0</v>
      </c>
      <c r="K55" s="201">
        <v>3348</v>
      </c>
      <c r="L55" s="201">
        <v>0</v>
      </c>
      <c r="M55" s="202">
        <v>151106126</v>
      </c>
    </row>
    <row r="56" spans="2:13" ht="12.75">
      <c r="B56" s="185"/>
      <c r="C56" s="222"/>
      <c r="D56" s="223"/>
      <c r="E56" s="223"/>
      <c r="F56" s="223"/>
      <c r="G56" s="223"/>
      <c r="H56" s="223"/>
      <c r="I56" s="223"/>
      <c r="J56" s="223"/>
      <c r="K56" s="223"/>
      <c r="L56" s="223"/>
      <c r="M56" s="224"/>
    </row>
    <row r="57" spans="2:13" ht="13.5" thickBot="1">
      <c r="B57" s="184" t="s">
        <v>54</v>
      </c>
      <c r="C57" s="181">
        <v>302089296</v>
      </c>
      <c r="D57" s="177">
        <v>73228363</v>
      </c>
      <c r="E57" s="177">
        <v>6353376</v>
      </c>
      <c r="F57" s="177">
        <v>343580</v>
      </c>
      <c r="G57" s="177">
        <v>421334</v>
      </c>
      <c r="H57" s="177">
        <v>85443</v>
      </c>
      <c r="I57" s="177">
        <v>12261341</v>
      </c>
      <c r="J57" s="177">
        <v>20</v>
      </c>
      <c r="K57" s="177">
        <v>210874</v>
      </c>
      <c r="L57" s="177">
        <v>526</v>
      </c>
      <c r="M57" s="178">
        <v>394994153</v>
      </c>
    </row>
    <row r="58" spans="2:13" ht="12.75">
      <c r="B58" s="357" t="s">
        <v>210</v>
      </c>
      <c r="M58"/>
    </row>
    <row r="59" spans="2:13" ht="12.75">
      <c r="B59" s="10"/>
      <c r="M59"/>
    </row>
    <row r="60" spans="2:13" ht="12.75">
      <c r="B60" s="489" t="s">
        <v>374</v>
      </c>
      <c r="C60" s="489"/>
      <c r="D60" s="489"/>
      <c r="E60" s="489"/>
      <c r="F60" s="489"/>
      <c r="G60" s="489"/>
      <c r="H60" s="489"/>
      <c r="I60" s="489"/>
      <c r="J60" s="489"/>
      <c r="K60" s="489"/>
      <c r="L60" s="489"/>
      <c r="M60" s="489"/>
    </row>
    <row r="61" spans="2:13" ht="12.75">
      <c r="B61" s="489"/>
      <c r="C61" s="489"/>
      <c r="D61" s="489"/>
      <c r="E61" s="489"/>
      <c r="F61" s="489"/>
      <c r="G61" s="489"/>
      <c r="H61" s="489"/>
      <c r="I61" s="489"/>
      <c r="J61" s="489"/>
      <c r="K61" s="489"/>
      <c r="L61" s="489"/>
      <c r="M61" s="489"/>
    </row>
  </sheetData>
  <sheetProtection/>
  <mergeCells count="1">
    <mergeCell ref="B60:M6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Q58"/>
  <sheetViews>
    <sheetView showGridLines="0" zoomScalePageLayoutView="0" workbookViewId="0" topLeftCell="A1">
      <selection activeCell="A1" sqref="A1"/>
    </sheetView>
  </sheetViews>
  <sheetFormatPr defaultColWidth="9.140625" defaultRowHeight="12.75" customHeight="1"/>
  <cols>
    <col min="2" max="2" width="42.00390625" style="0" customWidth="1"/>
    <col min="3" max="3" width="8.00390625" style="0" customWidth="1"/>
    <col min="4" max="4" width="7.28125" style="0" customWidth="1"/>
    <col min="5" max="5" width="7.7109375" style="0" customWidth="1"/>
    <col min="6" max="6" width="8.7109375" style="0" customWidth="1"/>
    <col min="7" max="7" width="7.421875" style="0" customWidth="1"/>
    <col min="8" max="8" width="6.7109375" style="0" customWidth="1"/>
    <col min="9" max="9" width="7.421875" style="0" customWidth="1"/>
    <col min="10" max="10" width="8.7109375" style="0" customWidth="1"/>
    <col min="11" max="11" width="7.140625" style="0" customWidth="1"/>
    <col min="12" max="12" width="6.28125" style="0" customWidth="1"/>
    <col min="13" max="13" width="7.7109375" style="0" customWidth="1"/>
    <col min="14" max="14" width="8.421875" style="0" customWidth="1"/>
    <col min="15" max="15" width="7.8515625" style="0" customWidth="1"/>
    <col min="17" max="17" width="11.8515625" style="0" customWidth="1"/>
  </cols>
  <sheetData>
    <row r="2" ht="12.75">
      <c r="B2" s="2" t="s">
        <v>62</v>
      </c>
    </row>
    <row r="3" ht="18" thickBot="1">
      <c r="B3" s="7" t="s">
        <v>60</v>
      </c>
    </row>
    <row r="4" spans="2:15" ht="12.75">
      <c r="B4" s="471" t="s">
        <v>1</v>
      </c>
      <c r="C4" s="463" t="s">
        <v>2</v>
      </c>
      <c r="D4" s="464"/>
      <c r="E4" s="464"/>
      <c r="F4" s="465"/>
      <c r="G4" s="463" t="s">
        <v>3</v>
      </c>
      <c r="H4" s="464"/>
      <c r="I4" s="464"/>
      <c r="J4" s="465"/>
      <c r="K4" s="466" t="s">
        <v>4</v>
      </c>
      <c r="L4" s="467"/>
      <c r="M4" s="467"/>
      <c r="N4" s="468"/>
      <c r="O4" s="469" t="s">
        <v>105</v>
      </c>
    </row>
    <row r="5" spans="2:15" ht="39.75" customHeight="1" thickBot="1">
      <c r="B5" s="472"/>
      <c r="C5" s="226" t="s">
        <v>59</v>
      </c>
      <c r="D5" s="227" t="s">
        <v>58</v>
      </c>
      <c r="E5" s="227" t="s">
        <v>76</v>
      </c>
      <c r="F5" s="228" t="s">
        <v>77</v>
      </c>
      <c r="G5" s="226" t="s">
        <v>59</v>
      </c>
      <c r="H5" s="227" t="s">
        <v>58</v>
      </c>
      <c r="I5" s="227" t="s">
        <v>76</v>
      </c>
      <c r="J5" s="228" t="s">
        <v>8</v>
      </c>
      <c r="K5" s="226" t="s">
        <v>59</v>
      </c>
      <c r="L5" s="227" t="s">
        <v>58</v>
      </c>
      <c r="M5" s="227" t="s">
        <v>76</v>
      </c>
      <c r="N5" s="228" t="s">
        <v>10</v>
      </c>
      <c r="O5" s="476"/>
    </row>
    <row r="6" spans="2:15" ht="12.75" customHeight="1">
      <c r="B6" s="135" t="s">
        <v>17</v>
      </c>
      <c r="C6" s="213">
        <v>30</v>
      </c>
      <c r="D6" s="214">
        <v>0</v>
      </c>
      <c r="E6" s="214">
        <v>0</v>
      </c>
      <c r="F6" s="215">
        <v>30</v>
      </c>
      <c r="G6" s="213">
        <v>17</v>
      </c>
      <c r="H6" s="214">
        <v>0</v>
      </c>
      <c r="I6" s="214">
        <v>0</v>
      </c>
      <c r="J6" s="230">
        <v>17</v>
      </c>
      <c r="K6" s="213">
        <v>0</v>
      </c>
      <c r="L6" s="214">
        <v>0</v>
      </c>
      <c r="M6" s="214">
        <v>0</v>
      </c>
      <c r="N6" s="215">
        <v>0</v>
      </c>
      <c r="O6" s="233">
        <v>47</v>
      </c>
    </row>
    <row r="7" spans="2:15" ht="12.75" customHeight="1">
      <c r="B7" s="131" t="s">
        <v>18</v>
      </c>
      <c r="C7" s="19">
        <v>62</v>
      </c>
      <c r="D7" s="4">
        <v>5</v>
      </c>
      <c r="E7" s="4">
        <v>7</v>
      </c>
      <c r="F7" s="20">
        <v>74</v>
      </c>
      <c r="G7" s="19">
        <v>86</v>
      </c>
      <c r="H7" s="4">
        <v>2</v>
      </c>
      <c r="I7" s="4">
        <v>1</v>
      </c>
      <c r="J7" s="29">
        <v>89</v>
      </c>
      <c r="K7" s="19">
        <v>10</v>
      </c>
      <c r="L7" s="4">
        <v>0</v>
      </c>
      <c r="M7" s="4">
        <v>0</v>
      </c>
      <c r="N7" s="20">
        <v>10</v>
      </c>
      <c r="O7" s="234">
        <v>173</v>
      </c>
    </row>
    <row r="8" spans="2:15" ht="12.75" customHeight="1">
      <c r="B8" s="131" t="s">
        <v>144</v>
      </c>
      <c r="C8" s="19">
        <v>0</v>
      </c>
      <c r="D8" s="4">
        <v>95</v>
      </c>
      <c r="E8" s="4">
        <v>2</v>
      </c>
      <c r="F8" s="20">
        <v>97</v>
      </c>
      <c r="G8" s="19">
        <v>2</v>
      </c>
      <c r="H8" s="4">
        <v>5</v>
      </c>
      <c r="I8" s="4">
        <v>0</v>
      </c>
      <c r="J8" s="29">
        <v>7</v>
      </c>
      <c r="K8" s="19">
        <v>0</v>
      </c>
      <c r="L8" s="4">
        <v>0</v>
      </c>
      <c r="M8" s="4">
        <v>0</v>
      </c>
      <c r="N8" s="20">
        <v>0</v>
      </c>
      <c r="O8" s="234">
        <v>104</v>
      </c>
    </row>
    <row r="9" spans="2:15" ht="12.75" customHeight="1">
      <c r="B9" s="131" t="s">
        <v>145</v>
      </c>
      <c r="C9" s="19">
        <v>0</v>
      </c>
      <c r="D9" s="4">
        <v>35</v>
      </c>
      <c r="E9" s="4">
        <v>38</v>
      </c>
      <c r="F9" s="20">
        <v>73</v>
      </c>
      <c r="G9" s="19">
        <v>0</v>
      </c>
      <c r="H9" s="4">
        <v>1</v>
      </c>
      <c r="I9" s="4">
        <v>0</v>
      </c>
      <c r="J9" s="29">
        <v>1</v>
      </c>
      <c r="K9" s="19">
        <v>0</v>
      </c>
      <c r="L9" s="4">
        <v>0</v>
      </c>
      <c r="M9" s="4">
        <v>0</v>
      </c>
      <c r="N9" s="20">
        <v>0</v>
      </c>
      <c r="O9" s="234">
        <v>74</v>
      </c>
    </row>
    <row r="10" spans="2:15" ht="12.75" customHeight="1">
      <c r="B10" s="131" t="s">
        <v>19</v>
      </c>
      <c r="C10" s="19">
        <v>9502</v>
      </c>
      <c r="D10" s="4">
        <v>5059</v>
      </c>
      <c r="E10" s="4">
        <v>16</v>
      </c>
      <c r="F10" s="20">
        <v>14577</v>
      </c>
      <c r="G10" s="19">
        <v>25532</v>
      </c>
      <c r="H10" s="4">
        <v>1847</v>
      </c>
      <c r="I10" s="4">
        <v>19</v>
      </c>
      <c r="J10" s="29">
        <v>27398</v>
      </c>
      <c r="K10" s="19">
        <v>52</v>
      </c>
      <c r="L10" s="4">
        <v>21</v>
      </c>
      <c r="M10" s="4">
        <v>0</v>
      </c>
      <c r="N10" s="20">
        <v>73</v>
      </c>
      <c r="O10" s="234">
        <v>42048</v>
      </c>
    </row>
    <row r="11" spans="2:15" ht="12.75" customHeight="1">
      <c r="B11" s="131" t="s">
        <v>20</v>
      </c>
      <c r="C11" s="19">
        <v>450</v>
      </c>
      <c r="D11" s="4">
        <v>882</v>
      </c>
      <c r="E11" s="4">
        <v>16</v>
      </c>
      <c r="F11" s="20">
        <v>1348</v>
      </c>
      <c r="G11" s="19">
        <v>221</v>
      </c>
      <c r="H11" s="4">
        <v>516</v>
      </c>
      <c r="I11" s="4">
        <v>7</v>
      </c>
      <c r="J11" s="29">
        <v>744</v>
      </c>
      <c r="K11" s="19">
        <v>0</v>
      </c>
      <c r="L11" s="4">
        <v>8</v>
      </c>
      <c r="M11" s="4">
        <v>0</v>
      </c>
      <c r="N11" s="20">
        <v>8</v>
      </c>
      <c r="O11" s="234">
        <v>2100</v>
      </c>
    </row>
    <row r="12" spans="2:15" ht="12.75" customHeight="1">
      <c r="B12" s="131" t="s">
        <v>176</v>
      </c>
      <c r="C12" s="19">
        <v>0</v>
      </c>
      <c r="D12" s="4">
        <v>101</v>
      </c>
      <c r="E12" s="4">
        <v>3</v>
      </c>
      <c r="F12" s="20">
        <v>104</v>
      </c>
      <c r="G12" s="19">
        <v>0</v>
      </c>
      <c r="H12" s="4">
        <v>0</v>
      </c>
      <c r="I12" s="4">
        <v>0</v>
      </c>
      <c r="J12" s="29">
        <v>0</v>
      </c>
      <c r="K12" s="19">
        <v>0</v>
      </c>
      <c r="L12" s="4">
        <v>2</v>
      </c>
      <c r="M12" s="4">
        <v>0</v>
      </c>
      <c r="N12" s="20">
        <v>2</v>
      </c>
      <c r="O12" s="234">
        <v>106</v>
      </c>
    </row>
    <row r="13" spans="2:15" ht="12.75" customHeight="1">
      <c r="B13" s="131" t="s">
        <v>21</v>
      </c>
      <c r="C13" s="19">
        <v>601</v>
      </c>
      <c r="D13" s="4">
        <v>3977</v>
      </c>
      <c r="E13" s="4">
        <v>77</v>
      </c>
      <c r="F13" s="20">
        <v>4655</v>
      </c>
      <c r="G13" s="19">
        <v>3092</v>
      </c>
      <c r="H13" s="4">
        <v>6365</v>
      </c>
      <c r="I13" s="4">
        <v>107</v>
      </c>
      <c r="J13" s="29">
        <v>9564</v>
      </c>
      <c r="K13" s="19">
        <v>112</v>
      </c>
      <c r="L13" s="4">
        <v>122</v>
      </c>
      <c r="M13" s="4">
        <v>4</v>
      </c>
      <c r="N13" s="20">
        <v>238</v>
      </c>
      <c r="O13" s="234">
        <v>14457</v>
      </c>
    </row>
    <row r="14" spans="2:15" ht="12.75" customHeight="1">
      <c r="B14" s="131" t="s">
        <v>22</v>
      </c>
      <c r="C14" s="19">
        <v>507</v>
      </c>
      <c r="D14" s="4">
        <v>3298</v>
      </c>
      <c r="E14" s="4">
        <v>2</v>
      </c>
      <c r="F14" s="20">
        <v>3807</v>
      </c>
      <c r="G14" s="19">
        <v>319</v>
      </c>
      <c r="H14" s="4">
        <v>665</v>
      </c>
      <c r="I14" s="4">
        <v>0</v>
      </c>
      <c r="J14" s="29">
        <v>984</v>
      </c>
      <c r="K14" s="19">
        <v>15</v>
      </c>
      <c r="L14" s="4">
        <v>63</v>
      </c>
      <c r="M14" s="4">
        <v>0</v>
      </c>
      <c r="N14" s="20">
        <v>78</v>
      </c>
      <c r="O14" s="234">
        <v>4869</v>
      </c>
    </row>
    <row r="15" spans="2:15" ht="12.75" customHeight="1">
      <c r="B15" s="131" t="s">
        <v>146</v>
      </c>
      <c r="C15" s="19">
        <v>35501</v>
      </c>
      <c r="D15" s="4">
        <v>5578</v>
      </c>
      <c r="E15" s="4">
        <v>14</v>
      </c>
      <c r="F15" s="20">
        <v>41093</v>
      </c>
      <c r="G15" s="19">
        <v>12645</v>
      </c>
      <c r="H15" s="4">
        <v>1866</v>
      </c>
      <c r="I15" s="4">
        <v>2</v>
      </c>
      <c r="J15" s="29">
        <v>14513</v>
      </c>
      <c r="K15" s="19">
        <v>472</v>
      </c>
      <c r="L15" s="4">
        <v>22</v>
      </c>
      <c r="M15" s="4">
        <v>0</v>
      </c>
      <c r="N15" s="20">
        <v>494</v>
      </c>
      <c r="O15" s="234">
        <v>56100</v>
      </c>
    </row>
    <row r="16" spans="2:15" ht="12.75" customHeight="1">
      <c r="B16" s="131" t="s">
        <v>23</v>
      </c>
      <c r="C16" s="19">
        <v>0</v>
      </c>
      <c r="D16" s="4">
        <v>396</v>
      </c>
      <c r="E16" s="4">
        <v>4</v>
      </c>
      <c r="F16" s="20">
        <v>400</v>
      </c>
      <c r="G16" s="19">
        <v>0</v>
      </c>
      <c r="H16" s="4">
        <v>2</v>
      </c>
      <c r="I16" s="4">
        <v>0</v>
      </c>
      <c r="J16" s="29">
        <v>2</v>
      </c>
      <c r="K16" s="19">
        <v>0</v>
      </c>
      <c r="L16" s="4">
        <v>0</v>
      </c>
      <c r="M16" s="4">
        <v>0</v>
      </c>
      <c r="N16" s="20">
        <v>0</v>
      </c>
      <c r="O16" s="234">
        <v>402</v>
      </c>
    </row>
    <row r="17" spans="2:15" ht="12.75" customHeight="1">
      <c r="B17" s="131" t="s">
        <v>24</v>
      </c>
      <c r="C17" s="19">
        <v>32964</v>
      </c>
      <c r="D17" s="4">
        <v>1210</v>
      </c>
      <c r="E17" s="4">
        <v>118</v>
      </c>
      <c r="F17" s="20">
        <v>34292</v>
      </c>
      <c r="G17" s="19">
        <v>6090</v>
      </c>
      <c r="H17" s="4">
        <v>27</v>
      </c>
      <c r="I17" s="4">
        <v>0</v>
      </c>
      <c r="J17" s="29">
        <v>6117</v>
      </c>
      <c r="K17" s="19">
        <v>332</v>
      </c>
      <c r="L17" s="4">
        <v>13</v>
      </c>
      <c r="M17" s="4">
        <v>0</v>
      </c>
      <c r="N17" s="20">
        <v>345</v>
      </c>
      <c r="O17" s="234">
        <v>40754</v>
      </c>
    </row>
    <row r="18" spans="2:15" ht="12.75" customHeight="1">
      <c r="B18" s="131" t="s">
        <v>25</v>
      </c>
      <c r="C18" s="19">
        <v>51</v>
      </c>
      <c r="D18" s="4">
        <v>3366</v>
      </c>
      <c r="E18" s="4">
        <v>5</v>
      </c>
      <c r="F18" s="20">
        <v>3422</v>
      </c>
      <c r="G18" s="19">
        <v>22</v>
      </c>
      <c r="H18" s="4">
        <v>600</v>
      </c>
      <c r="I18" s="4">
        <v>8</v>
      </c>
      <c r="J18" s="29">
        <v>630</v>
      </c>
      <c r="K18" s="19">
        <v>0</v>
      </c>
      <c r="L18" s="4">
        <v>303</v>
      </c>
      <c r="M18" s="4">
        <v>0</v>
      </c>
      <c r="N18" s="20">
        <v>303</v>
      </c>
      <c r="O18" s="234">
        <v>4355</v>
      </c>
    </row>
    <row r="19" spans="2:15" ht="12.75" customHeight="1">
      <c r="B19" s="131" t="s">
        <v>26</v>
      </c>
      <c r="C19" s="19">
        <v>9230</v>
      </c>
      <c r="D19" s="4">
        <v>915</v>
      </c>
      <c r="E19" s="4">
        <v>198</v>
      </c>
      <c r="F19" s="20">
        <v>10343</v>
      </c>
      <c r="G19" s="19">
        <v>3829</v>
      </c>
      <c r="H19" s="4">
        <v>141</v>
      </c>
      <c r="I19" s="4">
        <v>8</v>
      </c>
      <c r="J19" s="29">
        <v>3978</v>
      </c>
      <c r="K19" s="19">
        <v>162</v>
      </c>
      <c r="L19" s="4">
        <v>15</v>
      </c>
      <c r="M19" s="4">
        <v>0</v>
      </c>
      <c r="N19" s="20">
        <v>177</v>
      </c>
      <c r="O19" s="234">
        <v>14498</v>
      </c>
    </row>
    <row r="20" spans="2:15" ht="12.75" customHeight="1">
      <c r="B20" s="131" t="s">
        <v>27</v>
      </c>
      <c r="C20" s="19">
        <v>7801</v>
      </c>
      <c r="D20" s="4">
        <v>4004</v>
      </c>
      <c r="E20" s="4">
        <v>22</v>
      </c>
      <c r="F20" s="20">
        <v>11827</v>
      </c>
      <c r="G20" s="19">
        <v>15946</v>
      </c>
      <c r="H20" s="4">
        <v>5623</v>
      </c>
      <c r="I20" s="4">
        <v>21</v>
      </c>
      <c r="J20" s="29">
        <v>21590</v>
      </c>
      <c r="K20" s="19">
        <v>290</v>
      </c>
      <c r="L20" s="4">
        <v>259</v>
      </c>
      <c r="M20" s="4">
        <v>9</v>
      </c>
      <c r="N20" s="20">
        <v>558</v>
      </c>
      <c r="O20" s="234">
        <v>33975</v>
      </c>
    </row>
    <row r="21" spans="2:15" ht="12.75" customHeight="1">
      <c r="B21" s="131" t="s">
        <v>28</v>
      </c>
      <c r="C21" s="19">
        <v>174</v>
      </c>
      <c r="D21" s="4">
        <v>4308</v>
      </c>
      <c r="E21" s="4">
        <v>1</v>
      </c>
      <c r="F21" s="20">
        <v>4483</v>
      </c>
      <c r="G21" s="19">
        <v>222</v>
      </c>
      <c r="H21" s="4">
        <v>1758</v>
      </c>
      <c r="I21" s="4">
        <v>0</v>
      </c>
      <c r="J21" s="29">
        <v>1980</v>
      </c>
      <c r="K21" s="19">
        <v>1</v>
      </c>
      <c r="L21" s="4">
        <v>5</v>
      </c>
      <c r="M21" s="4">
        <v>0</v>
      </c>
      <c r="N21" s="20">
        <v>6</v>
      </c>
      <c r="O21" s="234">
        <v>6469</v>
      </c>
    </row>
    <row r="22" spans="2:15" ht="12.75" customHeight="1">
      <c r="B22" s="131" t="s">
        <v>29</v>
      </c>
      <c r="C22" s="19">
        <v>3047</v>
      </c>
      <c r="D22" s="4">
        <v>463</v>
      </c>
      <c r="E22" s="4">
        <v>3</v>
      </c>
      <c r="F22" s="20">
        <v>3513</v>
      </c>
      <c r="G22" s="19">
        <v>31</v>
      </c>
      <c r="H22" s="4">
        <v>108</v>
      </c>
      <c r="I22" s="4">
        <v>3</v>
      </c>
      <c r="J22" s="29">
        <v>142</v>
      </c>
      <c r="K22" s="19">
        <v>0</v>
      </c>
      <c r="L22" s="4">
        <v>1</v>
      </c>
      <c r="M22" s="4">
        <v>0</v>
      </c>
      <c r="N22" s="20">
        <v>1</v>
      </c>
      <c r="O22" s="234">
        <v>3656</v>
      </c>
    </row>
    <row r="23" spans="2:15" ht="12.75" customHeight="1">
      <c r="B23" s="131" t="s">
        <v>30</v>
      </c>
      <c r="C23" s="19">
        <v>2644</v>
      </c>
      <c r="D23" s="4">
        <v>10701</v>
      </c>
      <c r="E23" s="4">
        <v>56</v>
      </c>
      <c r="F23" s="20">
        <v>13401</v>
      </c>
      <c r="G23" s="19">
        <v>1065</v>
      </c>
      <c r="H23" s="4">
        <v>2055</v>
      </c>
      <c r="I23" s="4">
        <v>23</v>
      </c>
      <c r="J23" s="29">
        <v>3143</v>
      </c>
      <c r="K23" s="19">
        <v>469</v>
      </c>
      <c r="L23" s="4">
        <v>369</v>
      </c>
      <c r="M23" s="4">
        <v>13</v>
      </c>
      <c r="N23" s="20">
        <v>851</v>
      </c>
      <c r="O23" s="234">
        <v>17395</v>
      </c>
    </row>
    <row r="24" spans="2:15" ht="12.75" customHeight="1">
      <c r="B24" s="131" t="s">
        <v>31</v>
      </c>
      <c r="C24" s="19">
        <v>29</v>
      </c>
      <c r="D24" s="4">
        <v>779</v>
      </c>
      <c r="E24" s="4">
        <v>20</v>
      </c>
      <c r="F24" s="20">
        <v>828</v>
      </c>
      <c r="G24" s="19">
        <v>94</v>
      </c>
      <c r="H24" s="4">
        <v>139</v>
      </c>
      <c r="I24" s="4">
        <v>11</v>
      </c>
      <c r="J24" s="29">
        <v>244</v>
      </c>
      <c r="K24" s="19">
        <v>4</v>
      </c>
      <c r="L24" s="4">
        <v>0</v>
      </c>
      <c r="M24" s="4">
        <v>4</v>
      </c>
      <c r="N24" s="20">
        <v>8</v>
      </c>
      <c r="O24" s="234">
        <v>1080</v>
      </c>
    </row>
    <row r="25" spans="2:15" ht="12.75" customHeight="1">
      <c r="B25" s="131" t="s">
        <v>32</v>
      </c>
      <c r="C25" s="19">
        <v>0</v>
      </c>
      <c r="D25" s="4">
        <v>80</v>
      </c>
      <c r="E25" s="4">
        <v>1</v>
      </c>
      <c r="F25" s="20">
        <v>81</v>
      </c>
      <c r="G25" s="19">
        <v>0</v>
      </c>
      <c r="H25" s="4">
        <v>0</v>
      </c>
      <c r="I25" s="4">
        <v>0</v>
      </c>
      <c r="J25" s="29">
        <v>0</v>
      </c>
      <c r="K25" s="19">
        <v>0</v>
      </c>
      <c r="L25" s="4">
        <v>0</v>
      </c>
      <c r="M25" s="4">
        <v>0</v>
      </c>
      <c r="N25" s="20">
        <v>0</v>
      </c>
      <c r="O25" s="234">
        <v>81</v>
      </c>
    </row>
    <row r="26" spans="2:15" ht="12.75" customHeight="1">
      <c r="B26" s="131" t="s">
        <v>33</v>
      </c>
      <c r="C26" s="19">
        <v>89</v>
      </c>
      <c r="D26" s="4">
        <v>1</v>
      </c>
      <c r="E26" s="4">
        <v>11</v>
      </c>
      <c r="F26" s="20">
        <v>101</v>
      </c>
      <c r="G26" s="19">
        <v>1</v>
      </c>
      <c r="H26" s="4">
        <v>1</v>
      </c>
      <c r="I26" s="4">
        <v>0</v>
      </c>
      <c r="J26" s="29">
        <v>2</v>
      </c>
      <c r="K26" s="19">
        <v>0</v>
      </c>
      <c r="L26" s="4">
        <v>0</v>
      </c>
      <c r="M26" s="4">
        <v>0</v>
      </c>
      <c r="N26" s="20">
        <v>0</v>
      </c>
      <c r="O26" s="234">
        <v>103</v>
      </c>
    </row>
    <row r="27" spans="2:15" ht="12.75" customHeight="1">
      <c r="B27" s="131" t="s">
        <v>181</v>
      </c>
      <c r="C27" s="19">
        <v>0</v>
      </c>
      <c r="D27" s="4">
        <v>5</v>
      </c>
      <c r="E27" s="4">
        <v>1</v>
      </c>
      <c r="F27" s="20">
        <v>6</v>
      </c>
      <c r="G27" s="19">
        <v>0</v>
      </c>
      <c r="H27" s="4">
        <v>0</v>
      </c>
      <c r="I27" s="4">
        <v>0</v>
      </c>
      <c r="J27" s="29">
        <v>0</v>
      </c>
      <c r="K27" s="19">
        <v>0</v>
      </c>
      <c r="L27" s="4">
        <v>0</v>
      </c>
      <c r="M27" s="4">
        <v>0</v>
      </c>
      <c r="N27" s="20">
        <v>0</v>
      </c>
      <c r="O27" s="234">
        <v>6</v>
      </c>
    </row>
    <row r="28" spans="2:15" ht="12.75" customHeight="1">
      <c r="B28" s="131" t="s">
        <v>207</v>
      </c>
      <c r="C28" s="19">
        <v>0</v>
      </c>
      <c r="D28" s="4">
        <v>8</v>
      </c>
      <c r="E28" s="4">
        <v>1</v>
      </c>
      <c r="F28" s="20">
        <v>9</v>
      </c>
      <c r="G28" s="19">
        <v>0</v>
      </c>
      <c r="H28" s="4">
        <v>0</v>
      </c>
      <c r="I28" s="4">
        <v>0</v>
      </c>
      <c r="J28" s="29">
        <v>0</v>
      </c>
      <c r="K28" s="19">
        <v>0</v>
      </c>
      <c r="L28" s="4">
        <v>0</v>
      </c>
      <c r="M28" s="4">
        <v>0</v>
      </c>
      <c r="N28" s="20">
        <v>0</v>
      </c>
      <c r="O28" s="234">
        <v>9</v>
      </c>
    </row>
    <row r="29" spans="2:15" ht="12.75" customHeight="1">
      <c r="B29" s="131" t="s">
        <v>177</v>
      </c>
      <c r="C29" s="19">
        <v>0</v>
      </c>
      <c r="D29" s="4">
        <v>0</v>
      </c>
      <c r="E29" s="4">
        <v>3</v>
      </c>
      <c r="F29" s="20">
        <v>3</v>
      </c>
      <c r="G29" s="19">
        <v>0</v>
      </c>
      <c r="H29" s="4">
        <v>0</v>
      </c>
      <c r="I29" s="4">
        <v>1</v>
      </c>
      <c r="J29" s="29">
        <v>1</v>
      </c>
      <c r="K29" s="19">
        <v>0</v>
      </c>
      <c r="L29" s="4">
        <v>0</v>
      </c>
      <c r="M29" s="4">
        <v>0</v>
      </c>
      <c r="N29" s="20">
        <v>0</v>
      </c>
      <c r="O29" s="234">
        <v>4</v>
      </c>
    </row>
    <row r="30" spans="2:15" ht="12.75" customHeight="1">
      <c r="B30" s="131" t="s">
        <v>34</v>
      </c>
      <c r="C30" s="19">
        <v>0</v>
      </c>
      <c r="D30" s="4">
        <v>1052</v>
      </c>
      <c r="E30" s="4">
        <v>0</v>
      </c>
      <c r="F30" s="20">
        <v>1052</v>
      </c>
      <c r="G30" s="19">
        <v>0</v>
      </c>
      <c r="H30" s="4">
        <v>108</v>
      </c>
      <c r="I30" s="4">
        <v>0</v>
      </c>
      <c r="J30" s="29">
        <v>108</v>
      </c>
      <c r="K30" s="19">
        <v>0</v>
      </c>
      <c r="L30" s="4">
        <v>3</v>
      </c>
      <c r="M30" s="4">
        <v>0</v>
      </c>
      <c r="N30" s="20">
        <v>3</v>
      </c>
      <c r="O30" s="234">
        <v>1163</v>
      </c>
    </row>
    <row r="31" spans="2:15" ht="12.75" customHeight="1">
      <c r="B31" s="131" t="s">
        <v>35</v>
      </c>
      <c r="C31" s="19">
        <v>8</v>
      </c>
      <c r="D31" s="4">
        <v>1</v>
      </c>
      <c r="E31" s="4">
        <v>3</v>
      </c>
      <c r="F31" s="20">
        <v>12</v>
      </c>
      <c r="G31" s="19">
        <v>30</v>
      </c>
      <c r="H31" s="4">
        <v>0</v>
      </c>
      <c r="I31" s="4">
        <v>0</v>
      </c>
      <c r="J31" s="29">
        <v>30</v>
      </c>
      <c r="K31" s="19">
        <v>0</v>
      </c>
      <c r="L31" s="4">
        <v>0</v>
      </c>
      <c r="M31" s="4">
        <v>0</v>
      </c>
      <c r="N31" s="20">
        <v>0</v>
      </c>
      <c r="O31" s="234">
        <v>42</v>
      </c>
    </row>
    <row r="32" spans="2:15" ht="12.75" customHeight="1">
      <c r="B32" s="131" t="s">
        <v>36</v>
      </c>
      <c r="C32" s="19">
        <v>0</v>
      </c>
      <c r="D32" s="4">
        <v>12</v>
      </c>
      <c r="E32" s="4">
        <v>0</v>
      </c>
      <c r="F32" s="20">
        <v>12</v>
      </c>
      <c r="G32" s="19">
        <v>0</v>
      </c>
      <c r="H32" s="4">
        <v>4</v>
      </c>
      <c r="I32" s="4">
        <v>0</v>
      </c>
      <c r="J32" s="29">
        <v>4</v>
      </c>
      <c r="K32" s="19">
        <v>0</v>
      </c>
      <c r="L32" s="4">
        <v>2</v>
      </c>
      <c r="M32" s="4">
        <v>0</v>
      </c>
      <c r="N32" s="20">
        <v>2</v>
      </c>
      <c r="O32" s="234">
        <v>18</v>
      </c>
    </row>
    <row r="33" spans="2:15" ht="12.75" customHeight="1">
      <c r="B33" s="131" t="s">
        <v>37</v>
      </c>
      <c r="C33" s="19">
        <v>459</v>
      </c>
      <c r="D33" s="4">
        <v>1104</v>
      </c>
      <c r="E33" s="4">
        <v>0</v>
      </c>
      <c r="F33" s="20">
        <v>1563</v>
      </c>
      <c r="G33" s="19">
        <v>614</v>
      </c>
      <c r="H33" s="4">
        <v>1220</v>
      </c>
      <c r="I33" s="4">
        <v>1</v>
      </c>
      <c r="J33" s="29">
        <v>1835</v>
      </c>
      <c r="K33" s="19">
        <v>70</v>
      </c>
      <c r="L33" s="4">
        <v>40</v>
      </c>
      <c r="M33" s="4">
        <v>0</v>
      </c>
      <c r="N33" s="20">
        <v>110</v>
      </c>
      <c r="O33" s="234">
        <v>3508</v>
      </c>
    </row>
    <row r="34" spans="2:15" ht="12.75" customHeight="1">
      <c r="B34" s="131" t="s">
        <v>184</v>
      </c>
      <c r="C34" s="19">
        <v>0</v>
      </c>
      <c r="D34" s="4">
        <v>49</v>
      </c>
      <c r="E34" s="4">
        <v>0</v>
      </c>
      <c r="F34" s="20">
        <v>49</v>
      </c>
      <c r="G34" s="19">
        <v>0</v>
      </c>
      <c r="H34" s="4">
        <v>24</v>
      </c>
      <c r="I34" s="4">
        <v>0</v>
      </c>
      <c r="J34" s="29">
        <v>24</v>
      </c>
      <c r="K34" s="19">
        <v>0</v>
      </c>
      <c r="L34" s="4">
        <v>0</v>
      </c>
      <c r="M34" s="4">
        <v>0</v>
      </c>
      <c r="N34" s="20">
        <v>0</v>
      </c>
      <c r="O34" s="234">
        <v>73</v>
      </c>
    </row>
    <row r="35" spans="2:15" ht="12.75" customHeight="1">
      <c r="B35" s="131" t="s">
        <v>147</v>
      </c>
      <c r="C35" s="19">
        <v>0</v>
      </c>
      <c r="D35" s="4">
        <v>4</v>
      </c>
      <c r="E35" s="4">
        <v>1</v>
      </c>
      <c r="F35" s="20">
        <v>5</v>
      </c>
      <c r="G35" s="19">
        <v>2</v>
      </c>
      <c r="H35" s="4">
        <v>3</v>
      </c>
      <c r="I35" s="4">
        <v>0</v>
      </c>
      <c r="J35" s="29">
        <v>5</v>
      </c>
      <c r="K35" s="19">
        <v>0</v>
      </c>
      <c r="L35" s="4">
        <v>0</v>
      </c>
      <c r="M35" s="4">
        <v>0</v>
      </c>
      <c r="N35" s="20">
        <v>0</v>
      </c>
      <c r="O35" s="234">
        <v>10</v>
      </c>
    </row>
    <row r="36" spans="2:15" ht="12.75" customHeight="1">
      <c r="B36" s="131" t="s">
        <v>38</v>
      </c>
      <c r="C36" s="19">
        <v>0</v>
      </c>
      <c r="D36" s="4">
        <v>37</v>
      </c>
      <c r="E36" s="4">
        <v>0</v>
      </c>
      <c r="F36" s="20">
        <v>37</v>
      </c>
      <c r="G36" s="19">
        <v>0</v>
      </c>
      <c r="H36" s="4">
        <v>0</v>
      </c>
      <c r="I36" s="4">
        <v>0</v>
      </c>
      <c r="J36" s="29">
        <v>0</v>
      </c>
      <c r="K36" s="19">
        <v>0</v>
      </c>
      <c r="L36" s="4">
        <v>0</v>
      </c>
      <c r="M36" s="4">
        <v>0</v>
      </c>
      <c r="N36" s="20">
        <v>0</v>
      </c>
      <c r="O36" s="234">
        <v>37</v>
      </c>
    </row>
    <row r="37" spans="2:15" ht="12.75" customHeight="1">
      <c r="B37" s="131" t="s">
        <v>39</v>
      </c>
      <c r="C37" s="19">
        <v>143</v>
      </c>
      <c r="D37" s="4">
        <v>63</v>
      </c>
      <c r="E37" s="4">
        <v>2</v>
      </c>
      <c r="F37" s="20">
        <v>208</v>
      </c>
      <c r="G37" s="19">
        <v>327</v>
      </c>
      <c r="H37" s="4">
        <v>34</v>
      </c>
      <c r="I37" s="4">
        <v>1</v>
      </c>
      <c r="J37" s="29">
        <v>362</v>
      </c>
      <c r="K37" s="19">
        <v>17</v>
      </c>
      <c r="L37" s="4">
        <v>0</v>
      </c>
      <c r="M37" s="4">
        <v>0</v>
      </c>
      <c r="N37" s="20">
        <v>17</v>
      </c>
      <c r="O37" s="234">
        <v>587</v>
      </c>
    </row>
    <row r="38" spans="2:15" ht="12.75" customHeight="1">
      <c r="B38" s="131" t="s">
        <v>208</v>
      </c>
      <c r="C38" s="19">
        <v>0</v>
      </c>
      <c r="D38" s="4">
        <v>6</v>
      </c>
      <c r="E38" s="4">
        <v>0</v>
      </c>
      <c r="F38" s="20">
        <v>6</v>
      </c>
      <c r="G38" s="19">
        <v>0</v>
      </c>
      <c r="H38" s="4">
        <v>0</v>
      </c>
      <c r="I38" s="4">
        <v>0</v>
      </c>
      <c r="J38" s="29">
        <v>0</v>
      </c>
      <c r="K38" s="19">
        <v>0</v>
      </c>
      <c r="L38" s="4">
        <v>0</v>
      </c>
      <c r="M38" s="4">
        <v>0</v>
      </c>
      <c r="N38" s="20">
        <v>0</v>
      </c>
      <c r="O38" s="234">
        <v>6</v>
      </c>
    </row>
    <row r="39" spans="2:15" ht="12.75" customHeight="1">
      <c r="B39" s="131" t="s">
        <v>148</v>
      </c>
      <c r="C39" s="19">
        <v>1</v>
      </c>
      <c r="D39" s="4">
        <v>29</v>
      </c>
      <c r="E39" s="4">
        <v>5</v>
      </c>
      <c r="F39" s="20">
        <v>35</v>
      </c>
      <c r="G39" s="19">
        <v>0</v>
      </c>
      <c r="H39" s="4">
        <v>3</v>
      </c>
      <c r="I39" s="4">
        <v>3</v>
      </c>
      <c r="J39" s="29">
        <v>6</v>
      </c>
      <c r="K39" s="19">
        <v>0</v>
      </c>
      <c r="L39" s="4">
        <v>0</v>
      </c>
      <c r="M39" s="4">
        <v>0</v>
      </c>
      <c r="N39" s="20">
        <v>0</v>
      </c>
      <c r="O39" s="234">
        <v>41</v>
      </c>
    </row>
    <row r="40" spans="2:15" ht="12.75" customHeight="1">
      <c r="B40" s="131" t="s">
        <v>40</v>
      </c>
      <c r="C40" s="19">
        <v>1</v>
      </c>
      <c r="D40" s="4">
        <v>1659</v>
      </c>
      <c r="E40" s="4">
        <v>1</v>
      </c>
      <c r="F40" s="20">
        <v>1661</v>
      </c>
      <c r="G40" s="19">
        <v>0</v>
      </c>
      <c r="H40" s="4">
        <v>3</v>
      </c>
      <c r="I40" s="4">
        <v>0</v>
      </c>
      <c r="J40" s="29">
        <v>3</v>
      </c>
      <c r="K40" s="19">
        <v>0</v>
      </c>
      <c r="L40" s="4">
        <v>0</v>
      </c>
      <c r="M40" s="4">
        <v>0</v>
      </c>
      <c r="N40" s="20">
        <v>0</v>
      </c>
      <c r="O40" s="234">
        <v>1664</v>
      </c>
    </row>
    <row r="41" spans="2:15" ht="12.75" customHeight="1">
      <c r="B41" s="131" t="s">
        <v>41</v>
      </c>
      <c r="C41" s="19">
        <v>586</v>
      </c>
      <c r="D41" s="4">
        <v>19</v>
      </c>
      <c r="E41" s="4">
        <v>2</v>
      </c>
      <c r="F41" s="20">
        <v>607</v>
      </c>
      <c r="G41" s="19">
        <v>65</v>
      </c>
      <c r="H41" s="4">
        <v>0</v>
      </c>
      <c r="I41" s="4">
        <v>0</v>
      </c>
      <c r="J41" s="29">
        <v>65</v>
      </c>
      <c r="K41" s="19">
        <v>17</v>
      </c>
      <c r="L41" s="4">
        <v>0</v>
      </c>
      <c r="M41" s="4">
        <v>0</v>
      </c>
      <c r="N41" s="20">
        <v>17</v>
      </c>
      <c r="O41" s="234">
        <v>689</v>
      </c>
    </row>
    <row r="42" spans="2:15" ht="12.75" customHeight="1">
      <c r="B42" s="131" t="s">
        <v>42</v>
      </c>
      <c r="C42" s="19">
        <v>0</v>
      </c>
      <c r="D42" s="4">
        <v>164</v>
      </c>
      <c r="E42" s="4">
        <v>0</v>
      </c>
      <c r="F42" s="20">
        <v>164</v>
      </c>
      <c r="G42" s="19">
        <v>0</v>
      </c>
      <c r="H42" s="4">
        <v>3</v>
      </c>
      <c r="I42" s="4">
        <v>0</v>
      </c>
      <c r="J42" s="29">
        <v>3</v>
      </c>
      <c r="K42" s="19">
        <v>0</v>
      </c>
      <c r="L42" s="4">
        <v>0</v>
      </c>
      <c r="M42" s="4">
        <v>0</v>
      </c>
      <c r="N42" s="20">
        <v>0</v>
      </c>
      <c r="O42" s="234">
        <v>167</v>
      </c>
    </row>
    <row r="43" spans="2:15" ht="12.75" customHeight="1">
      <c r="B43" s="131" t="s">
        <v>43</v>
      </c>
      <c r="C43" s="19">
        <v>208</v>
      </c>
      <c r="D43" s="4">
        <v>15</v>
      </c>
      <c r="E43" s="4">
        <v>0</v>
      </c>
      <c r="F43" s="20">
        <v>223</v>
      </c>
      <c r="G43" s="19">
        <v>251</v>
      </c>
      <c r="H43" s="4">
        <v>5</v>
      </c>
      <c r="I43" s="4">
        <v>0</v>
      </c>
      <c r="J43" s="29">
        <v>256</v>
      </c>
      <c r="K43" s="19">
        <v>7</v>
      </c>
      <c r="L43" s="4">
        <v>1</v>
      </c>
      <c r="M43" s="4">
        <v>0</v>
      </c>
      <c r="N43" s="20">
        <v>8</v>
      </c>
      <c r="O43" s="234">
        <v>487</v>
      </c>
    </row>
    <row r="44" spans="2:15" ht="12.75" customHeight="1">
      <c r="B44" s="131" t="s">
        <v>44</v>
      </c>
      <c r="C44" s="19">
        <v>2</v>
      </c>
      <c r="D44" s="4">
        <v>454</v>
      </c>
      <c r="E44" s="4">
        <v>2</v>
      </c>
      <c r="F44" s="20">
        <v>458</v>
      </c>
      <c r="G44" s="19">
        <v>1</v>
      </c>
      <c r="H44" s="4">
        <v>37</v>
      </c>
      <c r="I44" s="4">
        <v>0</v>
      </c>
      <c r="J44" s="29">
        <v>38</v>
      </c>
      <c r="K44" s="19">
        <v>0</v>
      </c>
      <c r="L44" s="4">
        <v>6</v>
      </c>
      <c r="M44" s="4">
        <v>0</v>
      </c>
      <c r="N44" s="20">
        <v>6</v>
      </c>
      <c r="O44" s="234">
        <v>502</v>
      </c>
    </row>
    <row r="45" spans="2:15" ht="12.75" customHeight="1">
      <c r="B45" s="131" t="s">
        <v>45</v>
      </c>
      <c r="C45" s="19">
        <v>1166</v>
      </c>
      <c r="D45" s="4">
        <v>0</v>
      </c>
      <c r="E45" s="4">
        <v>0</v>
      </c>
      <c r="F45" s="20">
        <v>1166</v>
      </c>
      <c r="G45" s="19">
        <v>1657</v>
      </c>
      <c r="H45" s="4">
        <v>0</v>
      </c>
      <c r="I45" s="4">
        <v>0</v>
      </c>
      <c r="J45" s="29">
        <v>1657</v>
      </c>
      <c r="K45" s="19">
        <v>0</v>
      </c>
      <c r="L45" s="4">
        <v>0</v>
      </c>
      <c r="M45" s="4">
        <v>0</v>
      </c>
      <c r="N45" s="20">
        <v>0</v>
      </c>
      <c r="O45" s="234">
        <v>2823</v>
      </c>
    </row>
    <row r="46" spans="2:15" ht="12.75" customHeight="1">
      <c r="B46" s="131" t="s">
        <v>46</v>
      </c>
      <c r="C46" s="19">
        <v>695</v>
      </c>
      <c r="D46" s="4">
        <v>2</v>
      </c>
      <c r="E46" s="4">
        <v>4</v>
      </c>
      <c r="F46" s="20">
        <v>701</v>
      </c>
      <c r="G46" s="19">
        <v>117</v>
      </c>
      <c r="H46" s="4">
        <v>1</v>
      </c>
      <c r="I46" s="4">
        <v>0</v>
      </c>
      <c r="J46" s="29">
        <v>118</v>
      </c>
      <c r="K46" s="19">
        <v>10</v>
      </c>
      <c r="L46" s="4">
        <v>0</v>
      </c>
      <c r="M46" s="4">
        <v>0</v>
      </c>
      <c r="N46" s="20">
        <v>10</v>
      </c>
      <c r="O46" s="234">
        <v>829</v>
      </c>
    </row>
    <row r="47" spans="2:15" ht="12.75" customHeight="1">
      <c r="B47" s="132" t="s">
        <v>55</v>
      </c>
      <c r="C47" s="200">
        <v>105951</v>
      </c>
      <c r="D47" s="201">
        <v>49936</v>
      </c>
      <c r="E47" s="201">
        <v>639</v>
      </c>
      <c r="F47" s="202">
        <v>156526</v>
      </c>
      <c r="G47" s="200">
        <v>72278</v>
      </c>
      <c r="H47" s="201">
        <v>23166</v>
      </c>
      <c r="I47" s="201">
        <v>216</v>
      </c>
      <c r="J47" s="261">
        <v>95660</v>
      </c>
      <c r="K47" s="200">
        <v>2040</v>
      </c>
      <c r="L47" s="201">
        <v>1255</v>
      </c>
      <c r="M47" s="201">
        <v>30</v>
      </c>
      <c r="N47" s="202">
        <v>3325</v>
      </c>
      <c r="O47" s="202">
        <v>255511</v>
      </c>
    </row>
    <row r="48" spans="2:15" ht="12.75" customHeight="1">
      <c r="B48" s="131" t="s">
        <v>47</v>
      </c>
      <c r="C48" s="19">
        <v>16</v>
      </c>
      <c r="D48" s="4">
        <v>2927</v>
      </c>
      <c r="E48" s="4">
        <v>0</v>
      </c>
      <c r="F48" s="20">
        <v>2943</v>
      </c>
      <c r="G48" s="19">
        <v>670</v>
      </c>
      <c r="H48" s="4">
        <v>4451</v>
      </c>
      <c r="I48" s="4">
        <v>0</v>
      </c>
      <c r="J48" s="29">
        <v>5121</v>
      </c>
      <c r="K48" s="19">
        <v>0</v>
      </c>
      <c r="L48" s="4">
        <v>0</v>
      </c>
      <c r="M48" s="4">
        <v>2</v>
      </c>
      <c r="N48" s="20">
        <v>2</v>
      </c>
      <c r="O48" s="234">
        <v>8066</v>
      </c>
    </row>
    <row r="49" spans="2:15" ht="12.75" customHeight="1">
      <c r="B49" s="131" t="s">
        <v>48</v>
      </c>
      <c r="C49" s="19">
        <v>810</v>
      </c>
      <c r="D49" s="4">
        <v>3443</v>
      </c>
      <c r="E49" s="4">
        <v>169</v>
      </c>
      <c r="F49" s="20">
        <v>4422</v>
      </c>
      <c r="G49" s="19">
        <v>726</v>
      </c>
      <c r="H49" s="4">
        <v>959</v>
      </c>
      <c r="I49" s="4">
        <v>22</v>
      </c>
      <c r="J49" s="29">
        <v>1707</v>
      </c>
      <c r="K49" s="19">
        <v>25</v>
      </c>
      <c r="L49" s="4">
        <v>101</v>
      </c>
      <c r="M49" s="4">
        <v>17</v>
      </c>
      <c r="N49" s="20">
        <v>143</v>
      </c>
      <c r="O49" s="234">
        <v>6272</v>
      </c>
    </row>
    <row r="50" spans="2:15" ht="12.75" customHeight="1">
      <c r="B50" s="131" t="s">
        <v>49</v>
      </c>
      <c r="C50" s="19">
        <v>3177</v>
      </c>
      <c r="D50" s="4">
        <v>7587</v>
      </c>
      <c r="E50" s="4">
        <v>672</v>
      </c>
      <c r="F50" s="20">
        <v>11436</v>
      </c>
      <c r="G50" s="19">
        <v>24572</v>
      </c>
      <c r="H50" s="4">
        <v>8047</v>
      </c>
      <c r="I50" s="4">
        <v>1386</v>
      </c>
      <c r="J50" s="29">
        <v>34005</v>
      </c>
      <c r="K50" s="19">
        <v>1471</v>
      </c>
      <c r="L50" s="4">
        <v>384</v>
      </c>
      <c r="M50" s="4">
        <v>88</v>
      </c>
      <c r="N50" s="20">
        <v>1943</v>
      </c>
      <c r="O50" s="234">
        <v>47384</v>
      </c>
    </row>
    <row r="51" spans="2:15" ht="12.75" customHeight="1">
      <c r="B51" s="131" t="s">
        <v>50</v>
      </c>
      <c r="C51" s="19">
        <v>2996</v>
      </c>
      <c r="D51" s="4">
        <v>32645</v>
      </c>
      <c r="E51" s="4">
        <v>506</v>
      </c>
      <c r="F51" s="20">
        <v>36147</v>
      </c>
      <c r="G51" s="19">
        <v>7602</v>
      </c>
      <c r="H51" s="4">
        <v>23808</v>
      </c>
      <c r="I51" s="4">
        <v>512</v>
      </c>
      <c r="J51" s="29">
        <v>31922</v>
      </c>
      <c r="K51" s="19">
        <v>208</v>
      </c>
      <c r="L51" s="4">
        <v>2435</v>
      </c>
      <c r="M51" s="4">
        <v>112</v>
      </c>
      <c r="N51" s="20">
        <v>2755</v>
      </c>
      <c r="O51" s="234">
        <v>70824</v>
      </c>
    </row>
    <row r="52" spans="2:15" ht="12.75" customHeight="1">
      <c r="B52" s="131" t="s">
        <v>51</v>
      </c>
      <c r="C52" s="19">
        <v>3963</v>
      </c>
      <c r="D52" s="4">
        <v>12689</v>
      </c>
      <c r="E52" s="4">
        <v>1411</v>
      </c>
      <c r="F52" s="20">
        <v>18063</v>
      </c>
      <c r="G52" s="19">
        <v>13560</v>
      </c>
      <c r="H52" s="4">
        <v>6989</v>
      </c>
      <c r="I52" s="4">
        <v>86</v>
      </c>
      <c r="J52" s="29">
        <v>20635</v>
      </c>
      <c r="K52" s="19">
        <v>410</v>
      </c>
      <c r="L52" s="4">
        <v>504</v>
      </c>
      <c r="M52" s="4">
        <v>50</v>
      </c>
      <c r="N52" s="20">
        <v>964</v>
      </c>
      <c r="O52" s="234">
        <v>39662</v>
      </c>
    </row>
    <row r="53" spans="2:15" ht="12.75" customHeight="1">
      <c r="B53" s="131" t="s">
        <v>52</v>
      </c>
      <c r="C53" s="19">
        <v>1467</v>
      </c>
      <c r="D53" s="4">
        <v>5976</v>
      </c>
      <c r="E53" s="4">
        <v>35</v>
      </c>
      <c r="F53" s="20">
        <v>7478</v>
      </c>
      <c r="G53" s="19">
        <v>2725</v>
      </c>
      <c r="H53" s="4">
        <v>2720</v>
      </c>
      <c r="I53" s="4">
        <v>1</v>
      </c>
      <c r="J53" s="29">
        <v>5446</v>
      </c>
      <c r="K53" s="19">
        <v>235</v>
      </c>
      <c r="L53" s="4">
        <v>293</v>
      </c>
      <c r="M53" s="4">
        <v>0</v>
      </c>
      <c r="N53" s="20">
        <v>528</v>
      </c>
      <c r="O53" s="234">
        <v>13452</v>
      </c>
    </row>
    <row r="54" spans="2:15" ht="12.75" customHeight="1">
      <c r="B54" s="132" t="s">
        <v>56</v>
      </c>
      <c r="C54" s="200">
        <v>12429</v>
      </c>
      <c r="D54" s="201">
        <v>65267</v>
      </c>
      <c r="E54" s="201">
        <v>2793</v>
      </c>
      <c r="F54" s="202">
        <v>80489</v>
      </c>
      <c r="G54" s="200">
        <v>49855</v>
      </c>
      <c r="H54" s="201">
        <v>46974</v>
      </c>
      <c r="I54" s="201">
        <v>2007</v>
      </c>
      <c r="J54" s="261">
        <v>98836</v>
      </c>
      <c r="K54" s="200">
        <v>2349</v>
      </c>
      <c r="L54" s="201">
        <v>3717</v>
      </c>
      <c r="M54" s="201">
        <v>269</v>
      </c>
      <c r="N54" s="202">
        <v>6335</v>
      </c>
      <c r="O54" s="202">
        <v>185660</v>
      </c>
    </row>
    <row r="55" spans="2:15" ht="12.75" customHeight="1">
      <c r="B55" s="256" t="s">
        <v>53</v>
      </c>
      <c r="C55" s="264">
        <v>8537</v>
      </c>
      <c r="D55" s="265">
        <v>248</v>
      </c>
      <c r="E55" s="265">
        <v>0</v>
      </c>
      <c r="F55" s="266">
        <v>8785</v>
      </c>
      <c r="G55" s="264">
        <v>199915</v>
      </c>
      <c r="H55" s="265">
        <v>123</v>
      </c>
      <c r="I55" s="265">
        <v>57</v>
      </c>
      <c r="J55" s="267">
        <v>200095</v>
      </c>
      <c r="K55" s="264">
        <v>7</v>
      </c>
      <c r="L55" s="265">
        <v>3</v>
      </c>
      <c r="M55" s="265">
        <v>0</v>
      </c>
      <c r="N55" s="266">
        <v>10</v>
      </c>
      <c r="O55" s="266">
        <v>208890</v>
      </c>
    </row>
    <row r="56" spans="2:15" ht="12.75" customHeight="1">
      <c r="B56" s="132" t="s">
        <v>57</v>
      </c>
      <c r="C56" s="200">
        <v>8537</v>
      </c>
      <c r="D56" s="201">
        <v>248</v>
      </c>
      <c r="E56" s="201">
        <v>0</v>
      </c>
      <c r="F56" s="202">
        <v>8785</v>
      </c>
      <c r="G56" s="200">
        <v>199915</v>
      </c>
      <c r="H56" s="201">
        <v>123</v>
      </c>
      <c r="I56" s="201">
        <v>57</v>
      </c>
      <c r="J56" s="261">
        <v>200095</v>
      </c>
      <c r="K56" s="200">
        <v>7</v>
      </c>
      <c r="L56" s="201">
        <v>3</v>
      </c>
      <c r="M56" s="201">
        <v>0</v>
      </c>
      <c r="N56" s="202">
        <v>10</v>
      </c>
      <c r="O56" s="202">
        <v>208890</v>
      </c>
    </row>
    <row r="57" spans="2:15" ht="12.75" customHeight="1">
      <c r="B57" s="210"/>
      <c r="C57" s="218"/>
      <c r="D57" s="219"/>
      <c r="E57" s="219"/>
      <c r="F57" s="220"/>
      <c r="G57" s="218"/>
      <c r="H57" s="219"/>
      <c r="I57" s="219"/>
      <c r="J57" s="262"/>
      <c r="K57" s="222"/>
      <c r="L57" s="223"/>
      <c r="M57" s="223"/>
      <c r="N57" s="224"/>
      <c r="O57" s="224"/>
    </row>
    <row r="58" spans="2:17" ht="12.75" customHeight="1" thickBot="1">
      <c r="B58" s="134" t="s">
        <v>54</v>
      </c>
      <c r="C58" s="181">
        <v>126917</v>
      </c>
      <c r="D58" s="177">
        <v>115451</v>
      </c>
      <c r="E58" s="177">
        <v>3432</v>
      </c>
      <c r="F58" s="178">
        <v>245800</v>
      </c>
      <c r="G58" s="181">
        <v>322048</v>
      </c>
      <c r="H58" s="177">
        <v>70263</v>
      </c>
      <c r="I58" s="177">
        <v>2280</v>
      </c>
      <c r="J58" s="263">
        <v>394591</v>
      </c>
      <c r="K58" s="181">
        <v>4396</v>
      </c>
      <c r="L58" s="177">
        <v>4975</v>
      </c>
      <c r="M58" s="177">
        <v>299</v>
      </c>
      <c r="N58" s="178">
        <v>9670</v>
      </c>
      <c r="O58" s="178">
        <v>650061</v>
      </c>
      <c r="Q58" s="338" t="s">
        <v>209</v>
      </c>
    </row>
  </sheetData>
  <sheetProtection/>
  <mergeCells count="5">
    <mergeCell ref="O4:O5"/>
    <mergeCell ref="K4:N4"/>
    <mergeCell ref="B4:B5"/>
    <mergeCell ref="C4:F4"/>
    <mergeCell ref="G4:J4"/>
  </mergeCells>
  <conditionalFormatting sqref="Q58">
    <cfRule type="cellIs" priority="1" dxfId="5" operator="equal" stopIfTrue="1">
      <formula>"WARNING!"</formula>
    </cfRule>
  </conditionalFormatting>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pageSetUpPr fitToPage="1"/>
  </sheetPr>
  <dimension ref="A2:W55"/>
  <sheetViews>
    <sheetView showGridLines="0" zoomScalePageLayoutView="0" workbookViewId="0" topLeftCell="A1">
      <selection activeCell="A1" sqref="A1"/>
    </sheetView>
  </sheetViews>
  <sheetFormatPr defaultColWidth="9.140625" defaultRowHeight="12.75"/>
  <cols>
    <col min="1" max="1" width="10.7109375" style="0" customWidth="1"/>
    <col min="2" max="2" width="16.28125" style="0" bestFit="1" customWidth="1"/>
    <col min="3" max="3" width="18.00390625" style="0" bestFit="1" customWidth="1"/>
    <col min="4" max="4" width="17.7109375" style="0" bestFit="1" customWidth="1"/>
    <col min="5" max="5" width="17.57421875" style="0" bestFit="1" customWidth="1"/>
    <col min="6" max="6" width="17.7109375" style="0" bestFit="1" customWidth="1"/>
    <col min="7" max="7" width="18.00390625" style="0" bestFit="1" customWidth="1"/>
    <col min="9" max="9" width="11.8515625" style="0" bestFit="1" customWidth="1"/>
    <col min="12" max="12" width="15.7109375" style="0" customWidth="1"/>
    <col min="13" max="17" width="14.7109375" style="0" customWidth="1"/>
    <col min="22" max="22" width="13.00390625" style="0" bestFit="1" customWidth="1"/>
  </cols>
  <sheetData>
    <row r="2" ht="12.75">
      <c r="B2" s="2" t="s">
        <v>111</v>
      </c>
    </row>
    <row r="3" spans="1:2" ht="18" thickBot="1">
      <c r="A3" s="39"/>
      <c r="B3" s="7" t="s">
        <v>375</v>
      </c>
    </row>
    <row r="4" spans="2:7" ht="13.5" thickBot="1">
      <c r="B4" s="96" t="s">
        <v>128</v>
      </c>
      <c r="C4" s="97">
        <v>2008</v>
      </c>
      <c r="D4" s="98">
        <v>2009</v>
      </c>
      <c r="E4" s="98">
        <v>2010</v>
      </c>
      <c r="F4" s="98">
        <v>2011</v>
      </c>
      <c r="G4" s="99">
        <v>2012</v>
      </c>
    </row>
    <row r="5" spans="2:9" ht="12.75">
      <c r="B5" s="161" t="s">
        <v>87</v>
      </c>
      <c r="C5" s="87">
        <v>299673222</v>
      </c>
      <c r="D5" s="88">
        <v>301437180</v>
      </c>
      <c r="E5" s="88">
        <v>322022967</v>
      </c>
      <c r="F5" s="88">
        <v>321065651</v>
      </c>
      <c r="G5" s="89">
        <v>302089296</v>
      </c>
      <c r="I5" s="93"/>
    </row>
    <row r="6" spans="2:9" ht="12.75">
      <c r="B6" s="53" t="s">
        <v>84</v>
      </c>
      <c r="C6" s="90">
        <v>72262243</v>
      </c>
      <c r="D6" s="86">
        <v>76456394</v>
      </c>
      <c r="E6" s="86">
        <v>75329077</v>
      </c>
      <c r="F6" s="86">
        <v>78251519</v>
      </c>
      <c r="G6" s="91">
        <v>73228363</v>
      </c>
      <c r="I6" s="93"/>
    </row>
    <row r="7" spans="2:9" ht="12.75">
      <c r="B7" s="53" t="s">
        <v>81</v>
      </c>
      <c r="C7" s="90">
        <v>931</v>
      </c>
      <c r="D7" s="86">
        <v>4927</v>
      </c>
      <c r="E7" s="86">
        <v>238</v>
      </c>
      <c r="F7" s="86">
        <v>61145</v>
      </c>
      <c r="G7" s="91">
        <v>343580</v>
      </c>
      <c r="I7" s="93"/>
    </row>
    <row r="8" spans="2:9" ht="12.75">
      <c r="B8" s="53" t="s">
        <v>82</v>
      </c>
      <c r="C8" s="90">
        <v>6991420</v>
      </c>
      <c r="D8" s="86">
        <v>7393474</v>
      </c>
      <c r="E8" s="86">
        <v>8258129</v>
      </c>
      <c r="F8" s="86">
        <v>7695869</v>
      </c>
      <c r="G8" s="91">
        <v>6353376</v>
      </c>
      <c r="I8" s="93"/>
    </row>
    <row r="9" spans="2:23" ht="12.75">
      <c r="B9" s="53" t="s">
        <v>83</v>
      </c>
      <c r="C9" s="90">
        <v>731340</v>
      </c>
      <c r="D9" s="86">
        <v>499301</v>
      </c>
      <c r="E9" s="86">
        <v>503604</v>
      </c>
      <c r="F9" s="86">
        <v>435508</v>
      </c>
      <c r="G9" s="91">
        <v>421334</v>
      </c>
      <c r="I9" s="93"/>
      <c r="V9" t="s">
        <v>183</v>
      </c>
      <c r="W9" t="e">
        <f>"Top Left: "&amp;W10&amp;"  Top Right: "&amp;W11&amp;"  Bottom Left: "&amp;W54&amp;"  Bottom Right: "&amp;W55</f>
        <v>#REF!</v>
      </c>
    </row>
    <row r="10" spans="2:23" ht="12.75">
      <c r="B10" s="53" t="s">
        <v>85</v>
      </c>
      <c r="C10" s="90">
        <v>4363</v>
      </c>
      <c r="D10" s="86">
        <v>3999</v>
      </c>
      <c r="E10" s="86">
        <v>36421</v>
      </c>
      <c r="F10" s="86">
        <v>89863</v>
      </c>
      <c r="G10" s="91">
        <v>85443</v>
      </c>
      <c r="I10" s="93"/>
      <c r="V10" t="s">
        <v>179</v>
      </c>
      <c r="W10" t="str">
        <f>"This chart presents a 5-year trend of the fuel consumption for the Federal fleet broken down by major fuel type (gasoline, diesel, alternative fuels) for fiscal years "&amp;C4&amp;" through "&amp;G4&amp;". Data presented in this chart is detailed in the data table immediately below this chart."</f>
        <v>This chart presents a 5-year trend of the fuel consumption for the Federal fleet broken down by major fuel type (gasoline, diesel, alternative fuels) for fiscal years 2008 through 2012. Data presented in this chart is detailed in the data table immediately below this chart.</v>
      </c>
    </row>
    <row r="11" spans="2:23" ht="12.75">
      <c r="B11" s="53" t="s">
        <v>86</v>
      </c>
      <c r="C11" s="90">
        <v>6293215</v>
      </c>
      <c r="D11" s="86">
        <v>7923085</v>
      </c>
      <c r="E11" s="86">
        <v>8201285</v>
      </c>
      <c r="F11" s="86">
        <v>9521322</v>
      </c>
      <c r="G11" s="91">
        <v>12261341</v>
      </c>
      <c r="I11" s="93"/>
      <c r="W11" t="str">
        <f>"This chart presents a 5-year trend of the alternative fuel consumption for the Federal fleet broken down by alternative fuel type for fiscal years "&amp;C4&amp;" through "&amp;G4&amp;". Data presented in this chart is detailed in the data table immediately below this chart."</f>
        <v>This chart presents a 5-year trend of the alternative fuel consumption for the Federal fleet broken down by alternative fuel type for fiscal years 2008 through 2012. Data presented in this chart is detailed in the data table immediately below this chart.</v>
      </c>
    </row>
    <row r="12" spans="2:9" ht="12.75">
      <c r="B12" s="53" t="s">
        <v>88</v>
      </c>
      <c r="C12" s="90">
        <v>59302</v>
      </c>
      <c r="D12" s="86">
        <v>34941</v>
      </c>
      <c r="E12" s="86">
        <v>482</v>
      </c>
      <c r="F12" s="86">
        <v>163</v>
      </c>
      <c r="G12" s="91">
        <v>20</v>
      </c>
      <c r="I12" s="93"/>
    </row>
    <row r="13" spans="2:9" ht="12.75">
      <c r="B13" s="53" t="s">
        <v>89</v>
      </c>
      <c r="C13" s="90">
        <v>399088</v>
      </c>
      <c r="D13" s="86">
        <v>207580</v>
      </c>
      <c r="E13" s="86">
        <v>194876</v>
      </c>
      <c r="F13" s="86">
        <v>186511</v>
      </c>
      <c r="G13" s="91">
        <v>210874</v>
      </c>
      <c r="I13" s="93"/>
    </row>
    <row r="14" spans="2:9" ht="12.75">
      <c r="B14" s="53" t="s">
        <v>182</v>
      </c>
      <c r="C14" s="90">
        <v>38</v>
      </c>
      <c r="D14" s="86">
        <v>431</v>
      </c>
      <c r="E14" s="86">
        <v>790</v>
      </c>
      <c r="F14" s="86">
        <v>397</v>
      </c>
      <c r="G14" s="91">
        <v>526</v>
      </c>
      <c r="I14" s="93"/>
    </row>
    <row r="15" spans="2:9" ht="13.5" thickBot="1">
      <c r="B15" s="143" t="s">
        <v>129</v>
      </c>
      <c r="C15" s="206">
        <v>386415162</v>
      </c>
      <c r="D15" s="207">
        <v>393961312</v>
      </c>
      <c r="E15" s="207">
        <v>414547869</v>
      </c>
      <c r="F15" s="207">
        <v>417307948</v>
      </c>
      <c r="G15" s="208">
        <v>394994153</v>
      </c>
      <c r="I15" s="93"/>
    </row>
    <row r="16" ht="12.75">
      <c r="B16" s="357"/>
    </row>
    <row r="17" spans="2:13" ht="12.75">
      <c r="B17" s="490" t="s">
        <v>374</v>
      </c>
      <c r="C17" s="490"/>
      <c r="D17" s="490"/>
      <c r="E17" s="490"/>
      <c r="F17" s="490"/>
      <c r="G17" s="490"/>
      <c r="H17" s="441"/>
      <c r="I17" s="441"/>
      <c r="J17" s="441"/>
      <c r="K17" s="441"/>
      <c r="L17" s="441"/>
      <c r="M17" s="441"/>
    </row>
    <row r="18" spans="2:13" ht="12.75">
      <c r="B18" s="490"/>
      <c r="C18" s="490"/>
      <c r="D18" s="490"/>
      <c r="E18" s="490"/>
      <c r="F18" s="490"/>
      <c r="G18" s="490"/>
      <c r="H18" s="441"/>
      <c r="I18" s="441"/>
      <c r="J18" s="441"/>
      <c r="K18" s="441"/>
      <c r="L18" s="441"/>
      <c r="M18" s="441"/>
    </row>
    <row r="19" spans="2:7" ht="12.75">
      <c r="B19" s="441"/>
      <c r="C19" s="441"/>
      <c r="D19" s="441"/>
      <c r="E19" s="441"/>
      <c r="F19" s="441"/>
      <c r="G19" s="441"/>
    </row>
    <row r="20" spans="2:7" ht="12.75">
      <c r="B20" s="441"/>
      <c r="C20" s="441"/>
      <c r="D20" s="441"/>
      <c r="E20" s="441"/>
      <c r="F20" s="441"/>
      <c r="G20" s="441"/>
    </row>
    <row r="33" spans="1:8" ht="12.75">
      <c r="A33" s="15"/>
      <c r="B33" s="15"/>
      <c r="C33" s="15"/>
      <c r="D33" s="15"/>
      <c r="E33" s="15"/>
      <c r="F33" s="15"/>
      <c r="G33" s="15"/>
      <c r="H33" s="15"/>
    </row>
    <row r="34" spans="1:8" ht="12.75">
      <c r="A34" s="15"/>
      <c r="B34" s="15"/>
      <c r="C34" s="15"/>
      <c r="D34" s="15"/>
      <c r="E34" s="15"/>
      <c r="F34" s="15"/>
      <c r="G34" s="15"/>
      <c r="H34" s="15"/>
    </row>
    <row r="35" spans="1:8" ht="12.75">
      <c r="A35" s="15"/>
      <c r="B35" s="343"/>
      <c r="C35" s="343"/>
      <c r="D35" s="343"/>
      <c r="E35" s="343"/>
      <c r="F35" s="343"/>
      <c r="G35" s="343"/>
      <c r="H35" s="15"/>
    </row>
    <row r="36" spans="1:8" ht="12.75">
      <c r="A36" s="15"/>
      <c r="B36" s="15"/>
      <c r="C36" s="344"/>
      <c r="D36" s="344"/>
      <c r="E36" s="344"/>
      <c r="F36" s="344"/>
      <c r="G36" s="344"/>
      <c r="H36" s="15"/>
    </row>
    <row r="37" spans="1:8" ht="12.75">
      <c r="A37" s="15"/>
      <c r="B37" s="15"/>
      <c r="C37" s="344"/>
      <c r="D37" s="344"/>
      <c r="E37" s="344"/>
      <c r="F37" s="344"/>
      <c r="G37" s="344"/>
      <c r="H37" s="15"/>
    </row>
    <row r="38" spans="1:8" ht="12.75">
      <c r="A38" s="15"/>
      <c r="B38" s="15"/>
      <c r="C38" s="344"/>
      <c r="D38" s="344"/>
      <c r="E38" s="344"/>
      <c r="F38" s="344"/>
      <c r="G38" s="344"/>
      <c r="H38" s="15"/>
    </row>
    <row r="39" spans="1:8" ht="12.75">
      <c r="A39" s="15"/>
      <c r="B39" s="15"/>
      <c r="C39" s="344"/>
      <c r="D39" s="344"/>
      <c r="E39" s="344"/>
      <c r="F39" s="344"/>
      <c r="G39" s="344"/>
      <c r="H39" s="15"/>
    </row>
    <row r="40" spans="1:8" ht="12.75">
      <c r="A40" s="15"/>
      <c r="B40" s="15"/>
      <c r="C40" s="344"/>
      <c r="D40" s="344"/>
      <c r="E40" s="344"/>
      <c r="F40" s="344"/>
      <c r="G40" s="344"/>
      <c r="H40" s="15"/>
    </row>
    <row r="41" spans="1:8" ht="12.75">
      <c r="A41" s="15"/>
      <c r="B41" s="15"/>
      <c r="C41" s="344"/>
      <c r="D41" s="344"/>
      <c r="E41" s="344"/>
      <c r="F41" s="344"/>
      <c r="G41" s="344"/>
      <c r="H41" s="15"/>
    </row>
    <row r="42" spans="1:8" ht="12.75">
      <c r="A42" s="15"/>
      <c r="B42" s="15"/>
      <c r="C42" s="344"/>
      <c r="D42" s="344"/>
      <c r="E42" s="344"/>
      <c r="F42" s="344"/>
      <c r="G42" s="344"/>
      <c r="H42" s="15"/>
    </row>
    <row r="43" spans="1:8" ht="12.75">
      <c r="A43" s="15"/>
      <c r="B43" s="15"/>
      <c r="C43" s="344"/>
      <c r="D43" s="344"/>
      <c r="E43" s="344"/>
      <c r="F43" s="344"/>
      <c r="G43" s="344"/>
      <c r="H43" s="15"/>
    </row>
    <row r="44" spans="1:8" ht="12.75">
      <c r="A44" s="15"/>
      <c r="B44" s="15"/>
      <c r="C44" s="344"/>
      <c r="D44" s="344"/>
      <c r="E44" s="344"/>
      <c r="F44" s="344"/>
      <c r="G44" s="344"/>
      <c r="H44" s="15"/>
    </row>
    <row r="45" spans="1:8" ht="12.75">
      <c r="A45" s="15"/>
      <c r="B45" s="15"/>
      <c r="C45" s="344"/>
      <c r="D45" s="344"/>
      <c r="E45" s="344"/>
      <c r="F45" s="344"/>
      <c r="G45" s="344"/>
      <c r="H45" s="15"/>
    </row>
    <row r="46" spans="1:8" ht="12.75">
      <c r="A46" s="15"/>
      <c r="B46" s="345"/>
      <c r="C46" s="346"/>
      <c r="D46" s="346"/>
      <c r="E46" s="346"/>
      <c r="F46" s="346"/>
      <c r="G46" s="346"/>
      <c r="H46" s="15"/>
    </row>
    <row r="47" spans="1:8" ht="12.75">
      <c r="A47" s="15"/>
      <c r="H47" s="15"/>
    </row>
    <row r="54" spans="22:23" ht="12.75">
      <c r="V54" t="s">
        <v>179</v>
      </c>
      <c r="W54" t="e">
        <f>"This chart presents a breakdown of the FY "&amp;G4&amp;" Federal fleet fuel consumption by fuel type: "&amp;FIXED(#REF!/G15*100,0)&amp;"% "&amp;#REF!&amp;"; "&amp;FIXED(#REF!/G15*100,0)&amp;"% "&amp;#REF!&amp;"; "&amp;FIXED(#REF!/G15*100,0)&amp;"% "&amp;#REF!&amp;"."</f>
        <v>#REF!</v>
      </c>
    </row>
    <row r="55" ht="12.75">
      <c r="W55" t="e">
        <f>"This chart presents a breakdown of the FY "&amp;G4&amp;" Federal fleet alternative fuel consumption by fuel type: "&amp;FIXED(G7/#REF!*100,0)&amp;"% "&amp;B7&amp;"; "&amp;FIXED(G8/#REF!*100,0)&amp;"% "&amp;B8&amp;"; "&amp;FIXED(G9/#REF!*100,0)&amp;"% "&amp;B9&amp;"; "&amp;FIXED(G10/#REF!*100,0)&amp;"% "&amp;B10&amp;"; "&amp;FIXED(G11/#REF!*100,0)&amp;"% "&amp;B11&amp;"; "&amp;FIXED(G12/#REF!*100,0)&amp;"% "&amp;B12&amp;"; "&amp;FIXED(G13/#REF!*100,0)&amp;"% "&amp;B13&amp;"; "&amp;FIXED(G14/#REF!*100,0)&amp;"% "&amp;B14&amp;"."</f>
        <v>#REF!</v>
      </c>
    </row>
  </sheetData>
  <sheetProtection/>
  <mergeCells count="1">
    <mergeCell ref="B17:G18"/>
  </mergeCells>
  <printOptions/>
  <pageMargins left="0.75" right="0.75" top="1" bottom="1" header="0.5" footer="0.5"/>
  <pageSetup fitToHeight="1" fitToWidth="1" horizontalDpi="600" verticalDpi="600" orientation="landscape" scale="47" r:id="rId1"/>
</worksheet>
</file>

<file path=xl/worksheets/sheet51.xml><?xml version="1.0" encoding="utf-8"?>
<worksheet xmlns="http://schemas.openxmlformats.org/spreadsheetml/2006/main" xmlns:r="http://schemas.openxmlformats.org/officeDocument/2006/relationships">
  <sheetPr>
    <pageSetUpPr fitToPage="1"/>
  </sheetPr>
  <dimension ref="A2:R59"/>
  <sheetViews>
    <sheetView showGridLines="0" zoomScalePageLayoutView="0" workbookViewId="0" topLeftCell="A1">
      <selection activeCell="A1" sqref="A1"/>
    </sheetView>
  </sheetViews>
  <sheetFormatPr defaultColWidth="9.140625" defaultRowHeight="12.75"/>
  <cols>
    <col min="2" max="2" width="41.7109375" style="0" customWidth="1"/>
    <col min="3" max="3" width="12.57421875" style="0" customWidth="1"/>
    <col min="4" max="4" width="11.8515625" style="0" customWidth="1"/>
    <col min="5" max="5" width="10.7109375" style="0" customWidth="1"/>
    <col min="6" max="6" width="10.28125" style="0" customWidth="1"/>
    <col min="7" max="7" width="9.28125" style="0" customWidth="1"/>
    <col min="8" max="8" width="8.7109375" style="0" customWidth="1"/>
    <col min="9" max="9" width="12.57421875" style="0" customWidth="1"/>
    <col min="10" max="10" width="8.57421875" style="0" customWidth="1"/>
    <col min="11" max="11" width="8.421875" style="0" customWidth="1"/>
    <col min="12" max="12" width="10.421875" style="0" customWidth="1"/>
    <col min="13" max="13" width="12.8515625" style="15" customWidth="1"/>
  </cols>
  <sheetData>
    <row r="2" spans="1:2" ht="12.75">
      <c r="A2" s="2"/>
      <c r="B2" s="2" t="s">
        <v>111</v>
      </c>
    </row>
    <row r="3" spans="1:18" ht="18" thickBot="1">
      <c r="A3" s="1"/>
      <c r="B3" s="7" t="s">
        <v>141</v>
      </c>
      <c r="R3" s="18"/>
    </row>
    <row r="4" spans="2:13" ht="25.5" customHeight="1" thickBot="1">
      <c r="B4" s="179" t="s">
        <v>1</v>
      </c>
      <c r="C4" s="240" t="s">
        <v>87</v>
      </c>
      <c r="D4" s="241" t="s">
        <v>84</v>
      </c>
      <c r="E4" s="241" t="s">
        <v>82</v>
      </c>
      <c r="F4" s="241" t="s">
        <v>81</v>
      </c>
      <c r="G4" s="241" t="s">
        <v>83</v>
      </c>
      <c r="H4" s="241" t="s">
        <v>85</v>
      </c>
      <c r="I4" s="241" t="s">
        <v>175</v>
      </c>
      <c r="J4" s="241" t="s">
        <v>88</v>
      </c>
      <c r="K4" s="241" t="s">
        <v>89</v>
      </c>
      <c r="L4" s="241" t="s">
        <v>182</v>
      </c>
      <c r="M4" s="242" t="s">
        <v>5</v>
      </c>
    </row>
    <row r="5" spans="2:13" ht="12.75" customHeight="1">
      <c r="B5" s="209" t="s">
        <v>17</v>
      </c>
      <c r="C5" s="213">
        <v>214010</v>
      </c>
      <c r="D5" s="214">
        <v>238343</v>
      </c>
      <c r="E5" s="214">
        <v>0</v>
      </c>
      <c r="F5" s="214">
        <v>0</v>
      </c>
      <c r="G5" s="214">
        <v>0</v>
      </c>
      <c r="H5" s="214">
        <v>0</v>
      </c>
      <c r="I5" s="214">
        <v>0</v>
      </c>
      <c r="J5" s="214">
        <v>0</v>
      </c>
      <c r="K5" s="214">
        <v>0</v>
      </c>
      <c r="L5" s="214">
        <v>0</v>
      </c>
      <c r="M5" s="215">
        <v>452353</v>
      </c>
    </row>
    <row r="6" spans="2:13" ht="12.75" customHeight="1">
      <c r="B6" s="210" t="s">
        <v>18</v>
      </c>
      <c r="C6" s="19">
        <v>117723</v>
      </c>
      <c r="D6" s="4">
        <v>136385</v>
      </c>
      <c r="E6" s="4">
        <v>0</v>
      </c>
      <c r="F6" s="4">
        <v>0</v>
      </c>
      <c r="G6" s="4">
        <v>0</v>
      </c>
      <c r="H6" s="4">
        <v>0</v>
      </c>
      <c r="I6" s="4">
        <v>168</v>
      </c>
      <c r="J6" s="4">
        <v>0</v>
      </c>
      <c r="K6" s="4">
        <v>0</v>
      </c>
      <c r="L6" s="4">
        <v>0</v>
      </c>
      <c r="M6" s="20">
        <v>254276</v>
      </c>
    </row>
    <row r="7" spans="2:13" ht="12.75" customHeight="1">
      <c r="B7" s="210" t="s">
        <v>144</v>
      </c>
      <c r="C7" s="19">
        <v>96149</v>
      </c>
      <c r="D7" s="4">
        <v>0</v>
      </c>
      <c r="E7" s="4">
        <v>0</v>
      </c>
      <c r="F7" s="4">
        <v>0</v>
      </c>
      <c r="G7" s="4">
        <v>0</v>
      </c>
      <c r="H7" s="4">
        <v>0</v>
      </c>
      <c r="I7" s="4">
        <v>3396</v>
      </c>
      <c r="J7" s="4">
        <v>0</v>
      </c>
      <c r="K7" s="4">
        <v>0</v>
      </c>
      <c r="L7" s="4">
        <v>0</v>
      </c>
      <c r="M7" s="20">
        <v>99545</v>
      </c>
    </row>
    <row r="8" spans="2:13" ht="12.75" customHeight="1">
      <c r="B8" s="210" t="s">
        <v>145</v>
      </c>
      <c r="C8" s="19">
        <v>43179</v>
      </c>
      <c r="D8" s="4">
        <v>0</v>
      </c>
      <c r="E8" s="4">
        <v>0</v>
      </c>
      <c r="F8" s="4">
        <v>0</v>
      </c>
      <c r="G8" s="4">
        <v>0</v>
      </c>
      <c r="H8" s="4">
        <v>0</v>
      </c>
      <c r="I8" s="4">
        <v>23039</v>
      </c>
      <c r="J8" s="4">
        <v>0</v>
      </c>
      <c r="K8" s="4">
        <v>0</v>
      </c>
      <c r="L8" s="4">
        <v>0</v>
      </c>
      <c r="M8" s="20">
        <v>66218</v>
      </c>
    </row>
    <row r="9" spans="2:13" ht="12.75" customHeight="1">
      <c r="B9" s="210" t="s">
        <v>19</v>
      </c>
      <c r="C9" s="19">
        <v>66632027</v>
      </c>
      <c r="D9" s="4">
        <v>14036968</v>
      </c>
      <c r="E9" s="4">
        <v>139623</v>
      </c>
      <c r="F9" s="4">
        <v>0</v>
      </c>
      <c r="G9" s="4">
        <v>5931</v>
      </c>
      <c r="H9" s="4">
        <v>101</v>
      </c>
      <c r="I9" s="4">
        <v>7193430</v>
      </c>
      <c r="J9" s="4">
        <v>0</v>
      </c>
      <c r="K9" s="4">
        <v>3478</v>
      </c>
      <c r="L9" s="4">
        <v>0</v>
      </c>
      <c r="M9" s="20">
        <v>88011558</v>
      </c>
    </row>
    <row r="10" spans="2:13" ht="12.75" customHeight="1">
      <c r="B10" s="210" t="s">
        <v>20</v>
      </c>
      <c r="C10" s="19">
        <v>3121603</v>
      </c>
      <c r="D10" s="4">
        <v>318563</v>
      </c>
      <c r="E10" s="4">
        <v>41</v>
      </c>
      <c r="F10" s="4">
        <v>0</v>
      </c>
      <c r="G10" s="4">
        <v>835</v>
      </c>
      <c r="H10" s="4">
        <v>0</v>
      </c>
      <c r="I10" s="4">
        <v>257664</v>
      </c>
      <c r="J10" s="4">
        <v>0</v>
      </c>
      <c r="K10" s="4">
        <v>0</v>
      </c>
      <c r="L10" s="4">
        <v>0</v>
      </c>
      <c r="M10" s="20">
        <v>3698706</v>
      </c>
    </row>
    <row r="11" spans="2:13" ht="12.75" customHeight="1">
      <c r="B11" s="210" t="s">
        <v>176</v>
      </c>
      <c r="C11" s="19">
        <v>198247</v>
      </c>
      <c r="D11" s="4">
        <v>488</v>
      </c>
      <c r="E11" s="4">
        <v>214</v>
      </c>
      <c r="F11" s="4">
        <v>0</v>
      </c>
      <c r="G11" s="4">
        <v>0</v>
      </c>
      <c r="H11" s="4">
        <v>0</v>
      </c>
      <c r="I11" s="4">
        <v>6128</v>
      </c>
      <c r="J11" s="4">
        <v>0</v>
      </c>
      <c r="K11" s="4">
        <v>0</v>
      </c>
      <c r="L11" s="4">
        <v>0</v>
      </c>
      <c r="M11" s="20">
        <v>205077</v>
      </c>
    </row>
    <row r="12" spans="2:13" ht="12.75" customHeight="1">
      <c r="B12" s="210" t="s">
        <v>21</v>
      </c>
      <c r="C12" s="19">
        <v>14873327</v>
      </c>
      <c r="D12" s="4">
        <v>10545509</v>
      </c>
      <c r="E12" s="4">
        <v>2824729</v>
      </c>
      <c r="F12" s="4">
        <v>17131</v>
      </c>
      <c r="G12" s="4">
        <v>39991</v>
      </c>
      <c r="H12" s="4">
        <v>1484</v>
      </c>
      <c r="I12" s="4">
        <v>5745290</v>
      </c>
      <c r="J12" s="4">
        <v>0</v>
      </c>
      <c r="K12" s="4">
        <v>0</v>
      </c>
      <c r="L12" s="4">
        <v>87</v>
      </c>
      <c r="M12" s="20">
        <v>34047548</v>
      </c>
    </row>
    <row r="13" spans="2:13" ht="12.75" customHeight="1">
      <c r="B13" s="210" t="s">
        <v>22</v>
      </c>
      <c r="C13" s="19">
        <v>6579863</v>
      </c>
      <c r="D13" s="4">
        <v>700061</v>
      </c>
      <c r="E13" s="4">
        <v>76612</v>
      </c>
      <c r="F13" s="4">
        <v>0</v>
      </c>
      <c r="G13" s="4">
        <v>0</v>
      </c>
      <c r="H13" s="4">
        <v>0</v>
      </c>
      <c r="I13" s="4">
        <v>508737</v>
      </c>
      <c r="J13" s="4">
        <v>0</v>
      </c>
      <c r="K13" s="4">
        <v>0</v>
      </c>
      <c r="L13" s="4">
        <v>0</v>
      </c>
      <c r="M13" s="20">
        <v>7865273</v>
      </c>
    </row>
    <row r="14" spans="2:13" ht="12.75" customHeight="1">
      <c r="B14" s="210" t="s">
        <v>146</v>
      </c>
      <c r="C14" s="19">
        <v>128425365</v>
      </c>
      <c r="D14" s="4">
        <v>23419476</v>
      </c>
      <c r="E14" s="4">
        <v>3982</v>
      </c>
      <c r="F14" s="4">
        <v>0</v>
      </c>
      <c r="G14" s="4">
        <v>8318</v>
      </c>
      <c r="H14" s="4">
        <v>2729</v>
      </c>
      <c r="I14" s="4">
        <v>3703181</v>
      </c>
      <c r="J14" s="4">
        <v>0</v>
      </c>
      <c r="K14" s="4">
        <v>0</v>
      </c>
      <c r="L14" s="4">
        <v>0</v>
      </c>
      <c r="M14" s="20">
        <v>155563051</v>
      </c>
    </row>
    <row r="15" spans="2:13" ht="12.75" customHeight="1">
      <c r="B15" s="210" t="s">
        <v>23</v>
      </c>
      <c r="C15" s="19">
        <v>283299</v>
      </c>
      <c r="D15" s="4">
        <v>0</v>
      </c>
      <c r="E15" s="4">
        <v>0</v>
      </c>
      <c r="F15" s="4">
        <v>0</v>
      </c>
      <c r="G15" s="4">
        <v>0</v>
      </c>
      <c r="H15" s="4">
        <v>0</v>
      </c>
      <c r="I15" s="4">
        <v>326460</v>
      </c>
      <c r="J15" s="4">
        <v>0</v>
      </c>
      <c r="K15" s="4">
        <v>0</v>
      </c>
      <c r="L15" s="4">
        <v>0</v>
      </c>
      <c r="M15" s="20">
        <v>609759</v>
      </c>
    </row>
    <row r="16" spans="2:13" ht="12.75" customHeight="1">
      <c r="B16" s="210" t="s">
        <v>24</v>
      </c>
      <c r="C16" s="19">
        <v>77661653</v>
      </c>
      <c r="D16" s="4">
        <v>4518946</v>
      </c>
      <c r="E16" s="4">
        <v>66223</v>
      </c>
      <c r="F16" s="4">
        <v>0</v>
      </c>
      <c r="G16" s="4">
        <v>29486</v>
      </c>
      <c r="H16" s="4">
        <v>2683</v>
      </c>
      <c r="I16" s="4">
        <v>3557528</v>
      </c>
      <c r="J16" s="4">
        <v>0</v>
      </c>
      <c r="K16" s="4">
        <v>0</v>
      </c>
      <c r="L16" s="4">
        <v>0</v>
      </c>
      <c r="M16" s="20">
        <v>85836519</v>
      </c>
    </row>
    <row r="17" spans="2:13" ht="12.75" customHeight="1">
      <c r="B17" s="210" t="s">
        <v>25</v>
      </c>
      <c r="C17" s="19">
        <v>9232657</v>
      </c>
      <c r="D17" s="4">
        <v>2337099</v>
      </c>
      <c r="E17" s="4">
        <v>1242</v>
      </c>
      <c r="F17" s="4">
        <v>0</v>
      </c>
      <c r="G17" s="4">
        <v>1180</v>
      </c>
      <c r="H17" s="4">
        <v>8000</v>
      </c>
      <c r="I17" s="4">
        <v>610351</v>
      </c>
      <c r="J17" s="4">
        <v>0</v>
      </c>
      <c r="K17" s="4">
        <v>0</v>
      </c>
      <c r="L17" s="4">
        <v>0</v>
      </c>
      <c r="M17" s="20">
        <v>12190529</v>
      </c>
    </row>
    <row r="18" spans="2:13" ht="12.75" customHeight="1">
      <c r="B18" s="210" t="s">
        <v>26</v>
      </c>
      <c r="C18" s="19">
        <v>16186084</v>
      </c>
      <c r="D18" s="4">
        <v>6645211</v>
      </c>
      <c r="E18" s="4">
        <v>0</v>
      </c>
      <c r="F18" s="4">
        <v>0</v>
      </c>
      <c r="G18" s="4">
        <v>35899</v>
      </c>
      <c r="H18" s="4">
        <v>0</v>
      </c>
      <c r="I18" s="4">
        <v>59813</v>
      </c>
      <c r="J18" s="4">
        <v>0</v>
      </c>
      <c r="K18" s="4">
        <v>0</v>
      </c>
      <c r="L18" s="4">
        <v>0</v>
      </c>
      <c r="M18" s="20">
        <v>22927007</v>
      </c>
    </row>
    <row r="19" spans="2:13" ht="12.75" customHeight="1">
      <c r="B19" s="210" t="s">
        <v>27</v>
      </c>
      <c r="C19" s="19">
        <v>44565362</v>
      </c>
      <c r="D19" s="4">
        <v>13537379</v>
      </c>
      <c r="E19" s="4">
        <v>2444867</v>
      </c>
      <c r="F19" s="4">
        <v>5052</v>
      </c>
      <c r="G19" s="4">
        <v>309965</v>
      </c>
      <c r="H19" s="4">
        <v>15177</v>
      </c>
      <c r="I19" s="4">
        <v>1157143</v>
      </c>
      <c r="J19" s="4">
        <v>112</v>
      </c>
      <c r="K19" s="4">
        <v>267044</v>
      </c>
      <c r="L19" s="4">
        <v>0</v>
      </c>
      <c r="M19" s="20">
        <v>62302101</v>
      </c>
    </row>
    <row r="20" spans="2:13" ht="12.75" customHeight="1">
      <c r="B20" s="210" t="s">
        <v>28</v>
      </c>
      <c r="C20" s="19">
        <v>10249302</v>
      </c>
      <c r="D20" s="4">
        <v>874182</v>
      </c>
      <c r="E20" s="4">
        <v>696</v>
      </c>
      <c r="F20" s="4">
        <v>0</v>
      </c>
      <c r="G20" s="4">
        <v>5180</v>
      </c>
      <c r="H20" s="4">
        <v>0</v>
      </c>
      <c r="I20" s="4">
        <v>1285937</v>
      </c>
      <c r="J20" s="4">
        <v>0</v>
      </c>
      <c r="K20" s="4">
        <v>0</v>
      </c>
      <c r="L20" s="4">
        <v>0</v>
      </c>
      <c r="M20" s="20">
        <v>12415297</v>
      </c>
    </row>
    <row r="21" spans="2:13" ht="12.75" customHeight="1">
      <c r="B21" s="210" t="s">
        <v>29</v>
      </c>
      <c r="C21" s="19">
        <v>6280891</v>
      </c>
      <c r="D21" s="4">
        <v>27751</v>
      </c>
      <c r="E21" s="4">
        <v>31</v>
      </c>
      <c r="F21" s="4">
        <v>0</v>
      </c>
      <c r="G21" s="4">
        <v>91</v>
      </c>
      <c r="H21" s="4">
        <v>0</v>
      </c>
      <c r="I21" s="4">
        <v>313028</v>
      </c>
      <c r="J21" s="4">
        <v>0</v>
      </c>
      <c r="K21" s="4">
        <v>0</v>
      </c>
      <c r="L21" s="4">
        <v>0</v>
      </c>
      <c r="M21" s="20">
        <v>6621792</v>
      </c>
    </row>
    <row r="22" spans="2:13" ht="12.75" customHeight="1">
      <c r="B22" s="210" t="s">
        <v>30</v>
      </c>
      <c r="C22" s="19">
        <v>25220080</v>
      </c>
      <c r="D22" s="4">
        <v>5197043</v>
      </c>
      <c r="E22" s="4">
        <v>133265</v>
      </c>
      <c r="F22" s="4">
        <v>0</v>
      </c>
      <c r="G22" s="4">
        <v>463</v>
      </c>
      <c r="H22" s="4">
        <v>2456</v>
      </c>
      <c r="I22" s="4">
        <v>4378965</v>
      </c>
      <c r="J22" s="4">
        <v>0</v>
      </c>
      <c r="K22" s="4">
        <v>326</v>
      </c>
      <c r="L22" s="4">
        <v>0</v>
      </c>
      <c r="M22" s="20">
        <v>34932598</v>
      </c>
    </row>
    <row r="23" spans="2:13" ht="12.75" customHeight="1">
      <c r="B23" s="210" t="s">
        <v>31</v>
      </c>
      <c r="C23" s="19">
        <v>1804539</v>
      </c>
      <c r="D23" s="4">
        <v>133040</v>
      </c>
      <c r="E23" s="4">
        <v>30754</v>
      </c>
      <c r="F23" s="4">
        <v>0</v>
      </c>
      <c r="G23" s="4">
        <v>0</v>
      </c>
      <c r="H23" s="4">
        <v>272</v>
      </c>
      <c r="I23" s="4">
        <v>239434</v>
      </c>
      <c r="J23" s="4">
        <v>0</v>
      </c>
      <c r="K23" s="4">
        <v>0</v>
      </c>
      <c r="L23" s="4">
        <v>0</v>
      </c>
      <c r="M23" s="20">
        <v>2208039</v>
      </c>
    </row>
    <row r="24" spans="2:13" ht="12.75" customHeight="1">
      <c r="B24" s="210" t="s">
        <v>32</v>
      </c>
      <c r="C24" s="19">
        <v>102435</v>
      </c>
      <c r="D24" s="4">
        <v>0</v>
      </c>
      <c r="E24" s="4">
        <v>0</v>
      </c>
      <c r="F24" s="4">
        <v>0</v>
      </c>
      <c r="G24" s="4">
        <v>0</v>
      </c>
      <c r="H24" s="4">
        <v>0</v>
      </c>
      <c r="I24" s="4">
        <v>911</v>
      </c>
      <c r="J24" s="4">
        <v>0</v>
      </c>
      <c r="K24" s="4">
        <v>0</v>
      </c>
      <c r="L24" s="4">
        <v>0</v>
      </c>
      <c r="M24" s="20">
        <v>103346</v>
      </c>
    </row>
    <row r="25" spans="2:13" ht="12.75" customHeight="1">
      <c r="B25" s="210" t="s">
        <v>33</v>
      </c>
      <c r="C25" s="19">
        <v>95561</v>
      </c>
      <c r="D25" s="4">
        <v>0</v>
      </c>
      <c r="E25" s="4">
        <v>0</v>
      </c>
      <c r="F25" s="4">
        <v>0</v>
      </c>
      <c r="G25" s="4">
        <v>0</v>
      </c>
      <c r="H25" s="4">
        <v>0</v>
      </c>
      <c r="I25" s="4">
        <v>33117</v>
      </c>
      <c r="J25" s="4">
        <v>0</v>
      </c>
      <c r="K25" s="4">
        <v>0</v>
      </c>
      <c r="L25" s="4">
        <v>0</v>
      </c>
      <c r="M25" s="20">
        <v>128678</v>
      </c>
    </row>
    <row r="26" spans="2:13" ht="12.75" customHeight="1">
      <c r="B26" s="210" t="s">
        <v>181</v>
      </c>
      <c r="C26" s="19">
        <v>0</v>
      </c>
      <c r="D26" s="4">
        <v>0</v>
      </c>
      <c r="E26" s="4">
        <v>0</v>
      </c>
      <c r="F26" s="4">
        <v>0</v>
      </c>
      <c r="G26" s="4">
        <v>0</v>
      </c>
      <c r="H26" s="4">
        <v>0</v>
      </c>
      <c r="I26" s="4">
        <v>2571</v>
      </c>
      <c r="J26" s="4">
        <v>0</v>
      </c>
      <c r="K26" s="4">
        <v>0</v>
      </c>
      <c r="L26" s="4">
        <v>0</v>
      </c>
      <c r="M26" s="20">
        <v>2571</v>
      </c>
    </row>
    <row r="27" spans="2:13" ht="12.75" customHeight="1">
      <c r="B27" s="210" t="s">
        <v>207</v>
      </c>
      <c r="C27" s="19">
        <v>13588</v>
      </c>
      <c r="D27" s="4">
        <v>0</v>
      </c>
      <c r="E27" s="4">
        <v>0</v>
      </c>
      <c r="F27" s="4">
        <v>0</v>
      </c>
      <c r="G27" s="4">
        <v>0</v>
      </c>
      <c r="H27" s="4">
        <v>0</v>
      </c>
      <c r="I27" s="4">
        <v>0</v>
      </c>
      <c r="J27" s="4">
        <v>0</v>
      </c>
      <c r="K27" s="4">
        <v>0</v>
      </c>
      <c r="L27" s="4">
        <v>0</v>
      </c>
      <c r="M27" s="20">
        <v>13588</v>
      </c>
    </row>
    <row r="28" spans="2:13" ht="12.75" customHeight="1">
      <c r="B28" s="210" t="s">
        <v>177</v>
      </c>
      <c r="C28" s="19">
        <v>3814</v>
      </c>
      <c r="D28" s="4">
        <v>0</v>
      </c>
      <c r="E28" s="4">
        <v>0</v>
      </c>
      <c r="F28" s="4">
        <v>0</v>
      </c>
      <c r="G28" s="4">
        <v>0</v>
      </c>
      <c r="H28" s="4">
        <v>0</v>
      </c>
      <c r="I28" s="4">
        <v>0</v>
      </c>
      <c r="J28" s="4">
        <v>0</v>
      </c>
      <c r="K28" s="4">
        <v>0</v>
      </c>
      <c r="L28" s="4">
        <v>0</v>
      </c>
      <c r="M28" s="20">
        <v>3814</v>
      </c>
    </row>
    <row r="29" spans="2:13" ht="12.75" customHeight="1">
      <c r="B29" s="210" t="s">
        <v>34</v>
      </c>
      <c r="C29" s="19">
        <v>1305609</v>
      </c>
      <c r="D29" s="4">
        <v>25656</v>
      </c>
      <c r="E29" s="4">
        <v>391</v>
      </c>
      <c r="F29" s="4">
        <v>0</v>
      </c>
      <c r="G29" s="4">
        <v>957</v>
      </c>
      <c r="H29" s="4">
        <v>0</v>
      </c>
      <c r="I29" s="4">
        <v>43348</v>
      </c>
      <c r="J29" s="4">
        <v>0</v>
      </c>
      <c r="K29" s="4">
        <v>0</v>
      </c>
      <c r="L29" s="4">
        <v>0</v>
      </c>
      <c r="M29" s="20">
        <v>1375961</v>
      </c>
    </row>
    <row r="30" spans="2:13" ht="12.75" customHeight="1">
      <c r="B30" s="210" t="s">
        <v>35</v>
      </c>
      <c r="C30" s="19">
        <v>41909</v>
      </c>
      <c r="D30" s="4">
        <v>18559</v>
      </c>
      <c r="E30" s="4">
        <v>0</v>
      </c>
      <c r="F30" s="4">
        <v>0</v>
      </c>
      <c r="G30" s="4">
        <v>0</v>
      </c>
      <c r="H30" s="4">
        <v>0</v>
      </c>
      <c r="I30" s="4">
        <v>0</v>
      </c>
      <c r="J30" s="4">
        <v>0</v>
      </c>
      <c r="K30" s="4">
        <v>0</v>
      </c>
      <c r="L30" s="4">
        <v>0</v>
      </c>
      <c r="M30" s="20">
        <v>60468</v>
      </c>
    </row>
    <row r="31" spans="2:13" ht="12.75" customHeight="1">
      <c r="B31" s="210" t="s">
        <v>36</v>
      </c>
      <c r="C31" s="19">
        <v>24857</v>
      </c>
      <c r="D31" s="4">
        <v>11415</v>
      </c>
      <c r="E31" s="4">
        <v>0</v>
      </c>
      <c r="F31" s="4">
        <v>0</v>
      </c>
      <c r="G31" s="4">
        <v>0</v>
      </c>
      <c r="H31" s="4">
        <v>0</v>
      </c>
      <c r="I31" s="4">
        <v>0</v>
      </c>
      <c r="J31" s="4">
        <v>0</v>
      </c>
      <c r="K31" s="4">
        <v>0</v>
      </c>
      <c r="L31" s="4">
        <v>0</v>
      </c>
      <c r="M31" s="20">
        <v>36272</v>
      </c>
    </row>
    <row r="32" spans="2:13" ht="12.75" customHeight="1">
      <c r="B32" s="210" t="s">
        <v>37</v>
      </c>
      <c r="C32" s="19">
        <v>2312943</v>
      </c>
      <c r="D32" s="4">
        <v>329669</v>
      </c>
      <c r="E32" s="4">
        <v>944627</v>
      </c>
      <c r="F32" s="4">
        <v>0</v>
      </c>
      <c r="G32" s="4">
        <v>20094</v>
      </c>
      <c r="H32" s="4">
        <v>18128</v>
      </c>
      <c r="I32" s="4">
        <v>1225170</v>
      </c>
      <c r="J32" s="4">
        <v>0</v>
      </c>
      <c r="K32" s="4">
        <v>14211</v>
      </c>
      <c r="L32" s="4">
        <v>0</v>
      </c>
      <c r="M32" s="20">
        <v>4864842</v>
      </c>
    </row>
    <row r="33" spans="2:13" ht="12.75" customHeight="1">
      <c r="B33" s="210" t="s">
        <v>184</v>
      </c>
      <c r="C33" s="19">
        <v>78306</v>
      </c>
      <c r="D33" s="4">
        <v>33470</v>
      </c>
      <c r="E33" s="4">
        <v>0</v>
      </c>
      <c r="F33" s="4">
        <v>0</v>
      </c>
      <c r="G33" s="4">
        <v>0</v>
      </c>
      <c r="H33" s="4">
        <v>0</v>
      </c>
      <c r="I33" s="4">
        <v>11900</v>
      </c>
      <c r="J33" s="4">
        <v>0</v>
      </c>
      <c r="K33" s="4">
        <v>0</v>
      </c>
      <c r="L33" s="4">
        <v>0</v>
      </c>
      <c r="M33" s="20">
        <v>123676</v>
      </c>
    </row>
    <row r="34" spans="2:13" ht="12.75" customHeight="1">
      <c r="B34" s="210" t="s">
        <v>147</v>
      </c>
      <c r="C34" s="19">
        <v>12642</v>
      </c>
      <c r="D34" s="4">
        <v>4702</v>
      </c>
      <c r="E34" s="4">
        <v>0</v>
      </c>
      <c r="F34" s="4">
        <v>0</v>
      </c>
      <c r="G34" s="4">
        <v>0</v>
      </c>
      <c r="H34" s="4">
        <v>0</v>
      </c>
      <c r="I34" s="4">
        <v>0</v>
      </c>
      <c r="J34" s="4">
        <v>0</v>
      </c>
      <c r="K34" s="4">
        <v>0</v>
      </c>
      <c r="L34" s="4">
        <v>0</v>
      </c>
      <c r="M34" s="20">
        <v>17344</v>
      </c>
    </row>
    <row r="35" spans="2:13" ht="12.75" customHeight="1">
      <c r="B35" s="210" t="s">
        <v>38</v>
      </c>
      <c r="C35" s="19">
        <v>45876</v>
      </c>
      <c r="D35" s="4">
        <v>0</v>
      </c>
      <c r="E35" s="4">
        <v>0</v>
      </c>
      <c r="F35" s="4">
        <v>0</v>
      </c>
      <c r="G35" s="4">
        <v>0</v>
      </c>
      <c r="H35" s="4">
        <v>0</v>
      </c>
      <c r="I35" s="4">
        <v>373</v>
      </c>
      <c r="J35" s="4">
        <v>0</v>
      </c>
      <c r="K35" s="4">
        <v>0</v>
      </c>
      <c r="L35" s="4">
        <v>0</v>
      </c>
      <c r="M35" s="20">
        <v>46249</v>
      </c>
    </row>
    <row r="36" spans="2:13" ht="12.75" customHeight="1">
      <c r="B36" s="210" t="s">
        <v>39</v>
      </c>
      <c r="C36" s="19">
        <v>754403</v>
      </c>
      <c r="D36" s="4">
        <v>643334</v>
      </c>
      <c r="E36" s="4">
        <v>0</v>
      </c>
      <c r="F36" s="4">
        <v>0</v>
      </c>
      <c r="G36" s="4">
        <v>0</v>
      </c>
      <c r="H36" s="4">
        <v>0</v>
      </c>
      <c r="I36" s="4">
        <v>1045</v>
      </c>
      <c r="J36" s="4">
        <v>0</v>
      </c>
      <c r="K36" s="4">
        <v>0</v>
      </c>
      <c r="L36" s="4">
        <v>0</v>
      </c>
      <c r="M36" s="20">
        <v>1398782</v>
      </c>
    </row>
    <row r="37" spans="2:13" ht="12.75" customHeight="1">
      <c r="B37" s="210" t="s">
        <v>208</v>
      </c>
      <c r="C37" s="19">
        <v>546</v>
      </c>
      <c r="D37" s="4">
        <v>0</v>
      </c>
      <c r="E37" s="4">
        <v>0</v>
      </c>
      <c r="F37" s="4">
        <v>0</v>
      </c>
      <c r="G37" s="4">
        <v>0</v>
      </c>
      <c r="H37" s="4">
        <v>0</v>
      </c>
      <c r="I37" s="4">
        <v>1575</v>
      </c>
      <c r="J37" s="4">
        <v>0</v>
      </c>
      <c r="K37" s="4">
        <v>0</v>
      </c>
      <c r="L37" s="4">
        <v>0</v>
      </c>
      <c r="M37" s="20">
        <v>2121</v>
      </c>
    </row>
    <row r="38" spans="2:13" ht="12.75" customHeight="1">
      <c r="B38" s="210" t="s">
        <v>148</v>
      </c>
      <c r="C38" s="19">
        <v>11928</v>
      </c>
      <c r="D38" s="4">
        <v>16939</v>
      </c>
      <c r="E38" s="4">
        <v>0</v>
      </c>
      <c r="F38" s="4">
        <v>0</v>
      </c>
      <c r="G38" s="4">
        <v>0</v>
      </c>
      <c r="H38" s="4">
        <v>0</v>
      </c>
      <c r="I38" s="4">
        <v>31931</v>
      </c>
      <c r="J38" s="4">
        <v>0</v>
      </c>
      <c r="K38" s="4">
        <v>0</v>
      </c>
      <c r="L38" s="4">
        <v>0</v>
      </c>
      <c r="M38" s="20">
        <v>60798</v>
      </c>
    </row>
    <row r="39" spans="2:13" ht="12.75" customHeight="1">
      <c r="B39" s="210" t="s">
        <v>40</v>
      </c>
      <c r="C39" s="19">
        <v>2471743</v>
      </c>
      <c r="D39" s="4">
        <v>0</v>
      </c>
      <c r="E39" s="4">
        <v>0</v>
      </c>
      <c r="F39" s="4">
        <v>0</v>
      </c>
      <c r="G39" s="4">
        <v>0</v>
      </c>
      <c r="H39" s="4">
        <v>0</v>
      </c>
      <c r="I39" s="4">
        <v>29312</v>
      </c>
      <c r="J39" s="4">
        <v>0</v>
      </c>
      <c r="K39" s="4">
        <v>0</v>
      </c>
      <c r="L39" s="4">
        <v>0</v>
      </c>
      <c r="M39" s="20">
        <v>2501055</v>
      </c>
    </row>
    <row r="40" spans="2:13" ht="12.75" customHeight="1">
      <c r="B40" s="210" t="s">
        <v>41</v>
      </c>
      <c r="C40" s="19">
        <v>352753</v>
      </c>
      <c r="D40" s="4">
        <v>1589832</v>
      </c>
      <c r="E40" s="4">
        <v>0</v>
      </c>
      <c r="F40" s="4">
        <v>0</v>
      </c>
      <c r="G40" s="4">
        <v>0</v>
      </c>
      <c r="H40" s="4">
        <v>0</v>
      </c>
      <c r="I40" s="4">
        <v>855</v>
      </c>
      <c r="J40" s="4">
        <v>0</v>
      </c>
      <c r="K40" s="4">
        <v>56593</v>
      </c>
      <c r="L40" s="4">
        <v>0</v>
      </c>
      <c r="M40" s="20">
        <v>2000033</v>
      </c>
    </row>
    <row r="41" spans="2:13" ht="12.75" customHeight="1">
      <c r="B41" s="210" t="s">
        <v>42</v>
      </c>
      <c r="C41" s="19">
        <v>163281</v>
      </c>
      <c r="D41" s="4">
        <v>16</v>
      </c>
      <c r="E41" s="4">
        <v>0</v>
      </c>
      <c r="F41" s="4">
        <v>0</v>
      </c>
      <c r="G41" s="4">
        <v>0</v>
      </c>
      <c r="H41" s="4">
        <v>0</v>
      </c>
      <c r="I41" s="4">
        <v>27447</v>
      </c>
      <c r="J41" s="4">
        <v>0</v>
      </c>
      <c r="K41" s="4">
        <v>0</v>
      </c>
      <c r="L41" s="4">
        <v>0</v>
      </c>
      <c r="M41" s="20">
        <v>190744</v>
      </c>
    </row>
    <row r="42" spans="2:13" ht="12.75" customHeight="1">
      <c r="B42" s="210" t="s">
        <v>43</v>
      </c>
      <c r="C42" s="19">
        <v>233083</v>
      </c>
      <c r="D42" s="4">
        <v>55580</v>
      </c>
      <c r="E42" s="4">
        <v>4726</v>
      </c>
      <c r="F42" s="4">
        <v>0</v>
      </c>
      <c r="G42" s="4">
        <v>9082</v>
      </c>
      <c r="H42" s="4">
        <v>564</v>
      </c>
      <c r="I42" s="4">
        <v>77720</v>
      </c>
      <c r="J42" s="4">
        <v>0</v>
      </c>
      <c r="K42" s="4">
        <v>0</v>
      </c>
      <c r="L42" s="4">
        <v>0</v>
      </c>
      <c r="M42" s="20">
        <v>380755</v>
      </c>
    </row>
    <row r="43" spans="2:13" ht="12.75" customHeight="1">
      <c r="B43" s="210" t="s">
        <v>44</v>
      </c>
      <c r="C43" s="19">
        <v>748368</v>
      </c>
      <c r="D43" s="4">
        <v>39476</v>
      </c>
      <c r="E43" s="4">
        <v>50892</v>
      </c>
      <c r="F43" s="4">
        <v>0</v>
      </c>
      <c r="G43" s="4">
        <v>0</v>
      </c>
      <c r="H43" s="4">
        <v>0</v>
      </c>
      <c r="I43" s="4">
        <v>225959</v>
      </c>
      <c r="J43" s="4">
        <v>0</v>
      </c>
      <c r="K43" s="4">
        <v>0</v>
      </c>
      <c r="L43" s="4">
        <v>0</v>
      </c>
      <c r="M43" s="20">
        <v>1064695</v>
      </c>
    </row>
    <row r="44" spans="2:13" ht="12.75" customHeight="1">
      <c r="B44" s="210" t="s">
        <v>45</v>
      </c>
      <c r="C44" s="19">
        <v>8856892</v>
      </c>
      <c r="D44" s="4">
        <v>2979951</v>
      </c>
      <c r="E44" s="4">
        <v>0</v>
      </c>
      <c r="F44" s="4">
        <v>0</v>
      </c>
      <c r="G44" s="4">
        <v>0</v>
      </c>
      <c r="H44" s="4">
        <v>766</v>
      </c>
      <c r="I44" s="4">
        <v>25688</v>
      </c>
      <c r="J44" s="4">
        <v>0</v>
      </c>
      <c r="K44" s="4">
        <v>0</v>
      </c>
      <c r="L44" s="4">
        <v>0</v>
      </c>
      <c r="M44" s="20">
        <v>11863297</v>
      </c>
    </row>
    <row r="45" spans="2:13" ht="12.75" customHeight="1">
      <c r="B45" s="210" t="s">
        <v>46</v>
      </c>
      <c r="C45" s="19">
        <v>683490</v>
      </c>
      <c r="D45" s="4">
        <v>211739</v>
      </c>
      <c r="E45" s="4">
        <v>0</v>
      </c>
      <c r="F45" s="4">
        <v>0</v>
      </c>
      <c r="G45" s="4">
        <v>29051</v>
      </c>
      <c r="H45" s="4">
        <v>0</v>
      </c>
      <c r="I45" s="4">
        <v>0</v>
      </c>
      <c r="J45" s="4">
        <v>0</v>
      </c>
      <c r="K45" s="4">
        <v>0</v>
      </c>
      <c r="L45" s="4">
        <v>0</v>
      </c>
      <c r="M45" s="20">
        <v>924280</v>
      </c>
    </row>
    <row r="46" spans="2:13" ht="12.75" customHeight="1">
      <c r="B46" s="132" t="s">
        <v>55</v>
      </c>
      <c r="C46" s="200">
        <v>430099387</v>
      </c>
      <c r="D46" s="201">
        <v>88626782</v>
      </c>
      <c r="E46" s="201">
        <v>6722915</v>
      </c>
      <c r="F46" s="201">
        <v>22183</v>
      </c>
      <c r="G46" s="201">
        <v>496523</v>
      </c>
      <c r="H46" s="201">
        <v>52360</v>
      </c>
      <c r="I46" s="201">
        <v>31108614</v>
      </c>
      <c r="J46" s="201">
        <v>112</v>
      </c>
      <c r="K46" s="201">
        <v>341652</v>
      </c>
      <c r="L46" s="201">
        <v>87</v>
      </c>
      <c r="M46" s="202">
        <v>557470615</v>
      </c>
    </row>
    <row r="47" spans="2:13" ht="12.75" customHeight="1">
      <c r="B47" s="210" t="s">
        <v>47</v>
      </c>
      <c r="C47" s="19">
        <v>15523455</v>
      </c>
      <c r="D47" s="4">
        <v>1590534</v>
      </c>
      <c r="E47" s="4">
        <v>1773</v>
      </c>
      <c r="F47" s="4">
        <v>0</v>
      </c>
      <c r="G47" s="4">
        <v>0</v>
      </c>
      <c r="H47" s="4">
        <v>0</v>
      </c>
      <c r="I47" s="4">
        <v>123736</v>
      </c>
      <c r="J47" s="4">
        <v>0</v>
      </c>
      <c r="K47" s="4">
        <v>0</v>
      </c>
      <c r="L47" s="4">
        <v>0</v>
      </c>
      <c r="M47" s="20">
        <v>17239498</v>
      </c>
    </row>
    <row r="48" spans="2:13" ht="12.75" customHeight="1">
      <c r="B48" s="210" t="s">
        <v>48</v>
      </c>
      <c r="C48" s="19">
        <v>6385625</v>
      </c>
      <c r="D48" s="4">
        <v>1890392</v>
      </c>
      <c r="E48" s="4">
        <v>5569</v>
      </c>
      <c r="F48" s="4">
        <v>75</v>
      </c>
      <c r="G48" s="4">
        <v>3251</v>
      </c>
      <c r="H48" s="4">
        <v>400</v>
      </c>
      <c r="I48" s="4">
        <v>627747</v>
      </c>
      <c r="J48" s="4">
        <v>0</v>
      </c>
      <c r="K48" s="4">
        <v>0</v>
      </c>
      <c r="L48" s="4">
        <v>0</v>
      </c>
      <c r="M48" s="20">
        <v>8913059</v>
      </c>
    </row>
    <row r="49" spans="2:13" ht="12.75" customHeight="1">
      <c r="B49" s="210" t="s">
        <v>49</v>
      </c>
      <c r="C49" s="19">
        <v>38493337</v>
      </c>
      <c r="D49" s="4">
        <v>13191879</v>
      </c>
      <c r="E49" s="4">
        <v>3508687</v>
      </c>
      <c r="F49" s="4">
        <v>750286</v>
      </c>
      <c r="G49" s="4">
        <v>4703</v>
      </c>
      <c r="H49" s="4">
        <v>0</v>
      </c>
      <c r="I49" s="4">
        <v>5805001</v>
      </c>
      <c r="J49" s="4">
        <v>0</v>
      </c>
      <c r="K49" s="4">
        <v>0</v>
      </c>
      <c r="L49" s="4">
        <v>0</v>
      </c>
      <c r="M49" s="20">
        <v>61753893</v>
      </c>
    </row>
    <row r="50" spans="2:13" ht="12.75" customHeight="1">
      <c r="B50" s="210" t="s">
        <v>50</v>
      </c>
      <c r="C50" s="19">
        <v>87299436</v>
      </c>
      <c r="D50" s="4">
        <v>28965641</v>
      </c>
      <c r="E50" s="4">
        <v>703979</v>
      </c>
      <c r="F50" s="4">
        <v>0</v>
      </c>
      <c r="G50" s="4">
        <v>16430</v>
      </c>
      <c r="H50" s="4">
        <v>62510</v>
      </c>
      <c r="I50" s="4">
        <v>6391964</v>
      </c>
      <c r="J50" s="4">
        <v>0</v>
      </c>
      <c r="K50" s="4">
        <v>120</v>
      </c>
      <c r="L50" s="4">
        <v>0</v>
      </c>
      <c r="M50" s="20">
        <v>123440080</v>
      </c>
    </row>
    <row r="51" spans="2:13" ht="12.75" customHeight="1">
      <c r="B51" s="210" t="s">
        <v>51</v>
      </c>
      <c r="C51" s="19">
        <v>16091440</v>
      </c>
      <c r="D51" s="4">
        <v>5485641</v>
      </c>
      <c r="E51" s="4">
        <v>677811</v>
      </c>
      <c r="F51" s="4">
        <v>0</v>
      </c>
      <c r="G51" s="4">
        <v>17034</v>
      </c>
      <c r="H51" s="4">
        <v>29468</v>
      </c>
      <c r="I51" s="4">
        <v>1442552</v>
      </c>
      <c r="J51" s="4">
        <v>0</v>
      </c>
      <c r="K51" s="4">
        <v>0</v>
      </c>
      <c r="L51" s="4">
        <v>0</v>
      </c>
      <c r="M51" s="20">
        <v>23743946</v>
      </c>
    </row>
    <row r="52" spans="2:13" ht="12.75" customHeight="1">
      <c r="B52" s="210" t="s">
        <v>52</v>
      </c>
      <c r="C52" s="19">
        <v>17615913</v>
      </c>
      <c r="D52" s="4">
        <v>3065414</v>
      </c>
      <c r="E52" s="4">
        <v>2828516</v>
      </c>
      <c r="F52" s="4">
        <v>0</v>
      </c>
      <c r="G52" s="4">
        <v>198778</v>
      </c>
      <c r="H52" s="4">
        <v>29964</v>
      </c>
      <c r="I52" s="4">
        <v>2578108</v>
      </c>
      <c r="J52" s="4">
        <v>0</v>
      </c>
      <c r="K52" s="4">
        <v>0</v>
      </c>
      <c r="L52" s="4">
        <v>4031</v>
      </c>
      <c r="M52" s="20">
        <v>26320724</v>
      </c>
    </row>
    <row r="53" spans="2:13" ht="12.75" customHeight="1">
      <c r="B53" s="132" t="s">
        <v>56</v>
      </c>
      <c r="C53" s="200">
        <v>181409206</v>
      </c>
      <c r="D53" s="201">
        <v>54189501</v>
      </c>
      <c r="E53" s="201">
        <v>7726335</v>
      </c>
      <c r="F53" s="201">
        <v>750361</v>
      </c>
      <c r="G53" s="201">
        <v>240196</v>
      </c>
      <c r="H53" s="201">
        <v>122342</v>
      </c>
      <c r="I53" s="201">
        <v>16969108</v>
      </c>
      <c r="J53" s="201">
        <v>0</v>
      </c>
      <c r="K53" s="201">
        <v>120</v>
      </c>
      <c r="L53" s="201">
        <v>4031</v>
      </c>
      <c r="M53" s="202">
        <v>261411200</v>
      </c>
    </row>
    <row r="54" spans="2:13" ht="12.75" customHeight="1">
      <c r="B54" s="256" t="s">
        <v>53</v>
      </c>
      <c r="C54" s="264">
        <v>420834797</v>
      </c>
      <c r="D54" s="265">
        <v>87822872</v>
      </c>
      <c r="E54" s="265">
        <v>5590988</v>
      </c>
      <c r="F54" s="265">
        <v>0</v>
      </c>
      <c r="G54" s="265">
        <v>140006</v>
      </c>
      <c r="H54" s="265">
        <v>99042</v>
      </c>
      <c r="I54" s="265">
        <v>2467406</v>
      </c>
      <c r="J54" s="265">
        <v>0</v>
      </c>
      <c r="K54" s="265">
        <v>17335</v>
      </c>
      <c r="L54" s="265">
        <v>0</v>
      </c>
      <c r="M54" s="266">
        <v>516972446</v>
      </c>
    </row>
    <row r="55" spans="2:13" ht="12.75" customHeight="1">
      <c r="B55" s="132" t="s">
        <v>57</v>
      </c>
      <c r="C55" s="200">
        <v>420834797</v>
      </c>
      <c r="D55" s="201">
        <v>87822872</v>
      </c>
      <c r="E55" s="201">
        <v>5590988</v>
      </c>
      <c r="F55" s="201">
        <v>0</v>
      </c>
      <c r="G55" s="201">
        <v>140006</v>
      </c>
      <c r="H55" s="201">
        <v>99042</v>
      </c>
      <c r="I55" s="201">
        <v>2467406</v>
      </c>
      <c r="J55" s="201">
        <v>0</v>
      </c>
      <c r="K55" s="201">
        <v>17335</v>
      </c>
      <c r="L55" s="201">
        <v>0</v>
      </c>
      <c r="M55" s="202">
        <v>516972446</v>
      </c>
    </row>
    <row r="56" spans="2:13" ht="12.75" customHeight="1">
      <c r="B56" s="133"/>
      <c r="C56" s="222"/>
      <c r="D56" s="223"/>
      <c r="E56" s="223"/>
      <c r="F56" s="223"/>
      <c r="G56" s="223"/>
      <c r="H56" s="223"/>
      <c r="I56" s="223"/>
      <c r="J56" s="223"/>
      <c r="K56" s="223"/>
      <c r="L56" s="223"/>
      <c r="M56" s="224"/>
    </row>
    <row r="57" spans="2:13" ht="12.75" customHeight="1" thickBot="1">
      <c r="B57" s="134" t="s">
        <v>54</v>
      </c>
      <c r="C57" s="181">
        <v>1032343390</v>
      </c>
      <c r="D57" s="177">
        <v>230639155</v>
      </c>
      <c r="E57" s="177">
        <v>20040238</v>
      </c>
      <c r="F57" s="177">
        <v>772544</v>
      </c>
      <c r="G57" s="177">
        <v>876725</v>
      </c>
      <c r="H57" s="177">
        <v>273744</v>
      </c>
      <c r="I57" s="177">
        <v>50545128</v>
      </c>
      <c r="J57" s="177">
        <v>112</v>
      </c>
      <c r="K57" s="177">
        <v>359107</v>
      </c>
      <c r="L57" s="177">
        <v>4118</v>
      </c>
      <c r="M57" s="178">
        <v>1335854261</v>
      </c>
    </row>
    <row r="58" spans="2:12" ht="12.75" customHeight="1">
      <c r="B58" s="16" t="s">
        <v>209</v>
      </c>
      <c r="L58" s="16"/>
    </row>
    <row r="59" ht="12.75" customHeight="1"/>
    <row r="60" ht="12.75" customHeight="1"/>
  </sheetData>
  <sheetProtection/>
  <printOptions/>
  <pageMargins left="0.38" right="0.3" top="1" bottom="1" header="0.5" footer="0.5"/>
  <pageSetup fitToHeight="1" fitToWidth="1" horizontalDpi="600" verticalDpi="600" orientation="portrait" scale="65" r:id="rId1"/>
</worksheet>
</file>

<file path=xl/worksheets/sheet52.xml><?xml version="1.0" encoding="utf-8"?>
<worksheet xmlns="http://schemas.openxmlformats.org/spreadsheetml/2006/main" xmlns:r="http://schemas.openxmlformats.org/officeDocument/2006/relationships">
  <dimension ref="A1:R15"/>
  <sheetViews>
    <sheetView showGridLines="0" zoomScalePageLayoutView="0" workbookViewId="0" topLeftCell="A1">
      <selection activeCell="A1" sqref="A1"/>
    </sheetView>
  </sheetViews>
  <sheetFormatPr defaultColWidth="9.140625" defaultRowHeight="12.75"/>
  <cols>
    <col min="1" max="1" width="10.7109375" style="0" customWidth="1"/>
    <col min="2" max="2" width="14.8515625" style="0" bestFit="1" customWidth="1"/>
    <col min="3" max="7" width="14.7109375" style="0" customWidth="1"/>
    <col min="12" max="12" width="15.57421875" style="0" bestFit="1" customWidth="1"/>
    <col min="13" max="17" width="14.7109375" style="0" customWidth="1"/>
    <col min="21" max="21" width="13.00390625" style="0" bestFit="1" customWidth="1"/>
  </cols>
  <sheetData>
    <row r="1" ht="12.75">
      <c r="M1" s="15"/>
    </row>
    <row r="2" spans="2:13" ht="12.75">
      <c r="B2" s="2" t="s">
        <v>111</v>
      </c>
      <c r="M2" s="15"/>
    </row>
    <row r="3" spans="1:18" ht="18" thickBot="1">
      <c r="A3" s="39"/>
      <c r="B3" s="7" t="s">
        <v>376</v>
      </c>
      <c r="M3" s="15"/>
      <c r="R3" s="8"/>
    </row>
    <row r="4" spans="2:7" ht="13.5" thickBot="1">
      <c r="B4" s="96" t="s">
        <v>128</v>
      </c>
      <c r="C4" s="43">
        <v>2008</v>
      </c>
      <c r="D4" s="41">
        <v>2009</v>
      </c>
      <c r="E4" s="41">
        <v>2010</v>
      </c>
      <c r="F4" s="41">
        <v>2011</v>
      </c>
      <c r="G4" s="81">
        <v>2012</v>
      </c>
    </row>
    <row r="5" spans="2:7" ht="12.75">
      <c r="B5" s="161" t="s">
        <v>87</v>
      </c>
      <c r="C5" s="87">
        <v>993113060</v>
      </c>
      <c r="D5" s="88">
        <v>704701670</v>
      </c>
      <c r="E5" s="88">
        <v>939024355</v>
      </c>
      <c r="F5" s="88">
        <v>1046695346</v>
      </c>
      <c r="G5" s="89">
        <v>1032343390</v>
      </c>
    </row>
    <row r="6" spans="2:7" ht="12.75">
      <c r="B6" s="53" t="s">
        <v>84</v>
      </c>
      <c r="C6" s="90">
        <v>234969146</v>
      </c>
      <c r="D6" s="86">
        <v>163984575</v>
      </c>
      <c r="E6" s="86">
        <v>213360941</v>
      </c>
      <c r="F6" s="86">
        <v>248901198</v>
      </c>
      <c r="G6" s="91">
        <v>230639155</v>
      </c>
    </row>
    <row r="7" spans="2:7" ht="12.75">
      <c r="B7" s="53" t="s">
        <v>81</v>
      </c>
      <c r="C7" s="90">
        <v>3519</v>
      </c>
      <c r="D7" s="86">
        <v>15154</v>
      </c>
      <c r="E7" s="86">
        <v>592</v>
      </c>
      <c r="F7" s="86">
        <v>211104</v>
      </c>
      <c r="G7" s="91">
        <v>772544</v>
      </c>
    </row>
    <row r="8" spans="2:7" ht="12.75">
      <c r="B8" s="53" t="s">
        <v>82</v>
      </c>
      <c r="C8" s="90">
        <v>23323241</v>
      </c>
      <c r="D8" s="86">
        <v>17477704</v>
      </c>
      <c r="E8" s="86">
        <v>19255051</v>
      </c>
      <c r="F8" s="86">
        <v>24822915</v>
      </c>
      <c r="G8" s="91">
        <v>20040238</v>
      </c>
    </row>
    <row r="9" spans="2:7" ht="12.75">
      <c r="B9" s="53" t="s">
        <v>83</v>
      </c>
      <c r="C9" s="90">
        <v>1562366</v>
      </c>
      <c r="D9" s="86">
        <v>1098131</v>
      </c>
      <c r="E9" s="86">
        <v>1178322</v>
      </c>
      <c r="F9" s="86">
        <v>1116769</v>
      </c>
      <c r="G9" s="91">
        <v>876725</v>
      </c>
    </row>
    <row r="10" spans="2:7" ht="12.75">
      <c r="B10" s="53" t="s">
        <v>85</v>
      </c>
      <c r="C10" s="90">
        <v>26114</v>
      </c>
      <c r="D10" s="86">
        <v>13539</v>
      </c>
      <c r="E10" s="86">
        <v>387128</v>
      </c>
      <c r="F10" s="86">
        <v>468852</v>
      </c>
      <c r="G10" s="91">
        <v>273744</v>
      </c>
    </row>
    <row r="11" spans="2:7" ht="12.75">
      <c r="B11" s="53" t="s">
        <v>86</v>
      </c>
      <c r="C11" s="90">
        <v>24954830</v>
      </c>
      <c r="D11" s="86">
        <v>23071572</v>
      </c>
      <c r="E11" s="86">
        <v>26392840</v>
      </c>
      <c r="F11" s="86">
        <v>38496662</v>
      </c>
      <c r="G11" s="91">
        <v>50545128</v>
      </c>
    </row>
    <row r="12" spans="2:7" ht="12.75">
      <c r="B12" s="53" t="s">
        <v>88</v>
      </c>
      <c r="C12" s="90">
        <v>119055</v>
      </c>
      <c r="D12" s="86">
        <v>69933</v>
      </c>
      <c r="E12" s="86">
        <v>570</v>
      </c>
      <c r="F12" s="86">
        <v>648</v>
      </c>
      <c r="G12" s="91">
        <v>112</v>
      </c>
    </row>
    <row r="13" spans="2:7" ht="12.75">
      <c r="B13" s="53" t="s">
        <v>89</v>
      </c>
      <c r="C13" s="90">
        <v>491119</v>
      </c>
      <c r="D13" s="86">
        <v>341874</v>
      </c>
      <c r="E13" s="86">
        <v>292968</v>
      </c>
      <c r="F13" s="86">
        <v>477127</v>
      </c>
      <c r="G13" s="91">
        <v>359107</v>
      </c>
    </row>
    <row r="14" spans="2:7" ht="12.75">
      <c r="B14" s="53" t="s">
        <v>182</v>
      </c>
      <c r="C14" s="90">
        <v>224</v>
      </c>
      <c r="D14" s="86">
        <v>14657</v>
      </c>
      <c r="E14" s="86">
        <v>20509</v>
      </c>
      <c r="F14" s="86">
        <v>17513</v>
      </c>
      <c r="G14" s="91">
        <v>4118</v>
      </c>
    </row>
    <row r="15" spans="2:7" ht="13.5" thickBot="1">
      <c r="B15" s="143" t="s">
        <v>129</v>
      </c>
      <c r="C15" s="206">
        <v>1278562674</v>
      </c>
      <c r="D15" s="253">
        <v>910788809</v>
      </c>
      <c r="E15" s="253">
        <v>1199913276</v>
      </c>
      <c r="F15" s="253">
        <v>1361208134</v>
      </c>
      <c r="G15" s="254">
        <v>1335854261</v>
      </c>
    </row>
  </sheetData>
  <sheetProtection/>
  <printOptions/>
  <pageMargins left="0.75" right="0.75" top="1" bottom="1" header="0.5" footer="0.5"/>
  <pageSetup horizontalDpi="600" verticalDpi="600" orientation="landscape" scale="46" r:id="rId1"/>
</worksheet>
</file>

<file path=xl/worksheets/sheet53.xml><?xml version="1.0" encoding="utf-8"?>
<worksheet xmlns="http://schemas.openxmlformats.org/spreadsheetml/2006/main" xmlns:r="http://schemas.openxmlformats.org/officeDocument/2006/relationships">
  <sheetPr>
    <pageSetUpPr fitToPage="1"/>
  </sheetPr>
  <dimension ref="A2:Q58"/>
  <sheetViews>
    <sheetView showGridLines="0" zoomScalePageLayoutView="0" workbookViewId="0" topLeftCell="A1">
      <selection activeCell="A1" sqref="A1"/>
    </sheetView>
  </sheetViews>
  <sheetFormatPr defaultColWidth="9.140625" defaultRowHeight="12.75"/>
  <cols>
    <col min="2" max="2" width="41.7109375" style="0" customWidth="1"/>
    <col min="3" max="3" width="9.8515625" style="0" customWidth="1"/>
    <col min="4" max="4" width="7.28125" style="0" bestFit="1" customWidth="1"/>
    <col min="5" max="5" width="9.7109375" style="0" customWidth="1"/>
    <col min="6" max="6" width="7.28125" style="0" customWidth="1"/>
    <col min="7" max="7" width="9.00390625" style="0" customWidth="1"/>
    <col min="8" max="8" width="8.140625" style="0" customWidth="1"/>
    <col min="9" max="9" width="9.140625" style="0" customWidth="1"/>
    <col min="10" max="10" width="5.57421875" style="0" bestFit="1" customWidth="1"/>
    <col min="11" max="11" width="8.00390625" style="15" customWidth="1"/>
    <col min="12" max="12" width="8.140625" style="0" customWidth="1"/>
    <col min="13" max="13" width="9.7109375" style="0" customWidth="1"/>
    <col min="14" max="14" width="6.00390625" style="0" customWidth="1"/>
  </cols>
  <sheetData>
    <row r="2" spans="1:17" ht="12.75">
      <c r="A2" s="2"/>
      <c r="B2" s="2" t="s">
        <v>111</v>
      </c>
      <c r="P2" s="8"/>
      <c r="Q2" s="8"/>
    </row>
    <row r="3" spans="1:17" ht="18" thickBot="1">
      <c r="A3" s="1"/>
      <c r="B3" s="7" t="s">
        <v>112</v>
      </c>
      <c r="P3" s="8"/>
      <c r="Q3" s="8"/>
    </row>
    <row r="4" spans="2:17" ht="50.25" customHeight="1" thickBot="1">
      <c r="B4" s="179" t="s">
        <v>1</v>
      </c>
      <c r="C4" s="119" t="s">
        <v>87</v>
      </c>
      <c r="D4" s="120" t="s">
        <v>84</v>
      </c>
      <c r="E4" s="120" t="s">
        <v>185</v>
      </c>
      <c r="F4" s="120" t="s">
        <v>186</v>
      </c>
      <c r="G4" s="120" t="s">
        <v>388</v>
      </c>
      <c r="H4" s="120" t="s">
        <v>389</v>
      </c>
      <c r="I4" s="120" t="s">
        <v>206</v>
      </c>
      <c r="J4" s="120" t="s">
        <v>83</v>
      </c>
      <c r="K4" s="120" t="s">
        <v>115</v>
      </c>
      <c r="L4" s="342" t="s">
        <v>85</v>
      </c>
      <c r="M4" s="342" t="s">
        <v>182</v>
      </c>
      <c r="N4" s="342" t="s">
        <v>89</v>
      </c>
      <c r="O4" s="179" t="s">
        <v>5</v>
      </c>
      <c r="P4" s="8"/>
      <c r="Q4" s="8"/>
    </row>
    <row r="5" spans="2:15" ht="12.75">
      <c r="B5" s="209" t="s">
        <v>17</v>
      </c>
      <c r="C5" s="113">
        <v>20</v>
      </c>
      <c r="D5" s="114">
        <v>27</v>
      </c>
      <c r="E5" s="114">
        <v>0</v>
      </c>
      <c r="F5" s="114">
        <v>0</v>
      </c>
      <c r="G5" s="114">
        <v>0</v>
      </c>
      <c r="H5" s="114">
        <v>0</v>
      </c>
      <c r="I5" s="114">
        <v>0</v>
      </c>
      <c r="J5" s="144">
        <v>0</v>
      </c>
      <c r="K5" s="144">
        <v>0</v>
      </c>
      <c r="L5" s="144">
        <v>0</v>
      </c>
      <c r="M5" s="144">
        <v>0</v>
      </c>
      <c r="N5" s="144">
        <v>0</v>
      </c>
      <c r="O5" s="115">
        <v>47</v>
      </c>
    </row>
    <row r="6" spans="2:15" ht="12.75">
      <c r="B6" s="210" t="s">
        <v>18</v>
      </c>
      <c r="C6" s="19">
        <v>87</v>
      </c>
      <c r="D6" s="4">
        <v>84</v>
      </c>
      <c r="E6" s="4">
        <v>1</v>
      </c>
      <c r="F6" s="4">
        <v>0</v>
      </c>
      <c r="G6" s="4">
        <v>0</v>
      </c>
      <c r="H6" s="4">
        <v>0</v>
      </c>
      <c r="I6" s="4">
        <v>0</v>
      </c>
      <c r="J6" s="29">
        <v>0</v>
      </c>
      <c r="K6" s="29">
        <v>1</v>
      </c>
      <c r="L6" s="29">
        <v>0</v>
      </c>
      <c r="M6" s="29">
        <v>0</v>
      </c>
      <c r="N6" s="29">
        <v>0</v>
      </c>
      <c r="O6" s="32">
        <v>173</v>
      </c>
    </row>
    <row r="7" spans="2:15" ht="12.75">
      <c r="B7" s="210" t="s">
        <v>144</v>
      </c>
      <c r="C7" s="19">
        <v>48</v>
      </c>
      <c r="D7" s="4">
        <v>0</v>
      </c>
      <c r="E7" s="4">
        <v>6</v>
      </c>
      <c r="F7" s="4">
        <v>0</v>
      </c>
      <c r="G7" s="4">
        <v>0</v>
      </c>
      <c r="H7" s="4">
        <v>0</v>
      </c>
      <c r="I7" s="4">
        <v>0</v>
      </c>
      <c r="J7" s="29">
        <v>0</v>
      </c>
      <c r="K7" s="29">
        <v>50</v>
      </c>
      <c r="L7" s="29">
        <v>0</v>
      </c>
      <c r="M7" s="29">
        <v>0</v>
      </c>
      <c r="N7" s="29">
        <v>0</v>
      </c>
      <c r="O7" s="32">
        <v>104</v>
      </c>
    </row>
    <row r="8" spans="2:15" ht="12.75">
      <c r="B8" s="210" t="s">
        <v>145</v>
      </c>
      <c r="C8" s="19">
        <v>7</v>
      </c>
      <c r="D8" s="4">
        <v>0</v>
      </c>
      <c r="E8" s="4">
        <v>25</v>
      </c>
      <c r="F8" s="4">
        <v>0</v>
      </c>
      <c r="G8" s="4">
        <v>0</v>
      </c>
      <c r="H8" s="4">
        <v>0</v>
      </c>
      <c r="I8" s="4">
        <v>0</v>
      </c>
      <c r="J8" s="29">
        <v>0</v>
      </c>
      <c r="K8" s="29">
        <v>42</v>
      </c>
      <c r="L8" s="29">
        <v>0</v>
      </c>
      <c r="M8" s="29">
        <v>0</v>
      </c>
      <c r="N8" s="29">
        <v>0</v>
      </c>
      <c r="O8" s="32">
        <v>74</v>
      </c>
    </row>
    <row r="9" spans="2:15" ht="12.75">
      <c r="B9" s="210" t="s">
        <v>19</v>
      </c>
      <c r="C9" s="19">
        <v>24945</v>
      </c>
      <c r="D9" s="4">
        <v>3399</v>
      </c>
      <c r="E9" s="4">
        <v>1521</v>
      </c>
      <c r="F9" s="4">
        <v>0</v>
      </c>
      <c r="G9" s="4">
        <v>52</v>
      </c>
      <c r="H9" s="4">
        <v>0</v>
      </c>
      <c r="I9" s="4">
        <v>5</v>
      </c>
      <c r="J9" s="29">
        <v>11</v>
      </c>
      <c r="K9" s="29">
        <v>12103</v>
      </c>
      <c r="L9" s="29">
        <v>7</v>
      </c>
      <c r="M9" s="29">
        <v>0</v>
      </c>
      <c r="N9" s="29">
        <v>5</v>
      </c>
      <c r="O9" s="32">
        <v>42048</v>
      </c>
    </row>
    <row r="10" spans="2:15" ht="12.75">
      <c r="B10" s="210" t="s">
        <v>20</v>
      </c>
      <c r="C10" s="19">
        <v>771</v>
      </c>
      <c r="D10" s="4">
        <v>153</v>
      </c>
      <c r="E10" s="4">
        <v>55</v>
      </c>
      <c r="F10" s="4">
        <v>0</v>
      </c>
      <c r="G10" s="4">
        <v>220</v>
      </c>
      <c r="H10" s="4">
        <v>0</v>
      </c>
      <c r="I10" s="4">
        <v>1</v>
      </c>
      <c r="J10" s="29">
        <v>14</v>
      </c>
      <c r="K10" s="29">
        <v>886</v>
      </c>
      <c r="L10" s="29">
        <v>0</v>
      </c>
      <c r="M10" s="29">
        <v>0</v>
      </c>
      <c r="N10" s="29">
        <v>0</v>
      </c>
      <c r="O10" s="32">
        <v>2100</v>
      </c>
    </row>
    <row r="11" spans="2:15" ht="12.75">
      <c r="B11" s="210" t="s">
        <v>176</v>
      </c>
      <c r="C11" s="19">
        <v>22</v>
      </c>
      <c r="D11" s="4">
        <v>2</v>
      </c>
      <c r="E11" s="4">
        <v>14</v>
      </c>
      <c r="F11" s="4">
        <v>0</v>
      </c>
      <c r="G11" s="4">
        <v>0</v>
      </c>
      <c r="H11" s="4">
        <v>0</v>
      </c>
      <c r="I11" s="4">
        <v>0</v>
      </c>
      <c r="J11" s="29">
        <v>0</v>
      </c>
      <c r="K11" s="29">
        <v>68</v>
      </c>
      <c r="L11" s="29">
        <v>0</v>
      </c>
      <c r="M11" s="29">
        <v>0</v>
      </c>
      <c r="N11" s="29">
        <v>0</v>
      </c>
      <c r="O11" s="32">
        <v>106</v>
      </c>
    </row>
    <row r="12" spans="2:15" ht="12.75">
      <c r="B12" s="210" t="s">
        <v>21</v>
      </c>
      <c r="C12" s="19">
        <v>4423</v>
      </c>
      <c r="D12" s="4">
        <v>3282</v>
      </c>
      <c r="E12" s="4">
        <v>923</v>
      </c>
      <c r="F12" s="4">
        <v>6</v>
      </c>
      <c r="G12" s="4">
        <v>8</v>
      </c>
      <c r="H12" s="4">
        <v>68</v>
      </c>
      <c r="I12" s="4">
        <v>14</v>
      </c>
      <c r="J12" s="29">
        <v>68</v>
      </c>
      <c r="K12" s="29">
        <v>5568</v>
      </c>
      <c r="L12" s="29">
        <v>97</v>
      </c>
      <c r="M12" s="29">
        <v>0</v>
      </c>
      <c r="N12" s="29">
        <v>0</v>
      </c>
      <c r="O12" s="32">
        <v>14457</v>
      </c>
    </row>
    <row r="13" spans="2:15" ht="12.75">
      <c r="B13" s="210" t="s">
        <v>22</v>
      </c>
      <c r="C13" s="19">
        <v>1791</v>
      </c>
      <c r="D13" s="4">
        <v>447</v>
      </c>
      <c r="E13" s="4">
        <v>231</v>
      </c>
      <c r="F13" s="4">
        <v>1</v>
      </c>
      <c r="G13" s="4">
        <v>0</v>
      </c>
      <c r="H13" s="4">
        <v>0</v>
      </c>
      <c r="I13" s="4">
        <v>5</v>
      </c>
      <c r="J13" s="29">
        <v>1</v>
      </c>
      <c r="K13" s="29">
        <v>2393</v>
      </c>
      <c r="L13" s="29">
        <v>0</v>
      </c>
      <c r="M13" s="29">
        <v>0</v>
      </c>
      <c r="N13" s="29">
        <v>0</v>
      </c>
      <c r="O13" s="32">
        <v>4869</v>
      </c>
    </row>
    <row r="14" spans="2:15" ht="12.75">
      <c r="B14" s="210" t="s">
        <v>146</v>
      </c>
      <c r="C14" s="19">
        <v>31299</v>
      </c>
      <c r="D14" s="4">
        <v>5430</v>
      </c>
      <c r="E14" s="4">
        <v>709</v>
      </c>
      <c r="F14" s="4">
        <v>0</v>
      </c>
      <c r="G14" s="4">
        <v>30</v>
      </c>
      <c r="H14" s="4">
        <v>64</v>
      </c>
      <c r="I14" s="4">
        <v>3</v>
      </c>
      <c r="J14" s="29">
        <v>4</v>
      </c>
      <c r="K14" s="29">
        <v>18505</v>
      </c>
      <c r="L14" s="29">
        <v>56</v>
      </c>
      <c r="M14" s="29">
        <v>0</v>
      </c>
      <c r="N14" s="29">
        <v>0</v>
      </c>
      <c r="O14" s="32">
        <v>56100</v>
      </c>
    </row>
    <row r="15" spans="2:15" ht="12.75">
      <c r="B15" s="210" t="s">
        <v>23</v>
      </c>
      <c r="C15" s="19">
        <v>140</v>
      </c>
      <c r="D15" s="4">
        <v>0</v>
      </c>
      <c r="E15" s="4">
        <v>13</v>
      </c>
      <c r="F15" s="4">
        <v>0</v>
      </c>
      <c r="G15" s="4">
        <v>1</v>
      </c>
      <c r="H15" s="4">
        <v>0</v>
      </c>
      <c r="I15" s="4">
        <v>0</v>
      </c>
      <c r="J15" s="29">
        <v>0</v>
      </c>
      <c r="K15" s="29">
        <v>248</v>
      </c>
      <c r="L15" s="29">
        <v>0</v>
      </c>
      <c r="M15" s="29">
        <v>0</v>
      </c>
      <c r="N15" s="29">
        <v>0</v>
      </c>
      <c r="O15" s="32">
        <v>402</v>
      </c>
    </row>
    <row r="16" spans="2:15" ht="12.75">
      <c r="B16" s="210" t="s">
        <v>24</v>
      </c>
      <c r="C16" s="19">
        <v>27089</v>
      </c>
      <c r="D16" s="4">
        <v>2100</v>
      </c>
      <c r="E16" s="4">
        <v>1401</v>
      </c>
      <c r="F16" s="4">
        <v>0</v>
      </c>
      <c r="G16" s="4">
        <v>883</v>
      </c>
      <c r="H16" s="4">
        <v>4</v>
      </c>
      <c r="I16" s="4">
        <v>3</v>
      </c>
      <c r="J16" s="29">
        <v>44</v>
      </c>
      <c r="K16" s="29">
        <v>9204</v>
      </c>
      <c r="L16" s="29">
        <v>26</v>
      </c>
      <c r="M16" s="29">
        <v>0</v>
      </c>
      <c r="N16" s="29">
        <v>0</v>
      </c>
      <c r="O16" s="32">
        <v>40754</v>
      </c>
    </row>
    <row r="17" spans="2:15" ht="12.75">
      <c r="B17" s="210" t="s">
        <v>25</v>
      </c>
      <c r="C17" s="19">
        <v>1301</v>
      </c>
      <c r="D17" s="4">
        <v>378</v>
      </c>
      <c r="E17" s="4">
        <v>139</v>
      </c>
      <c r="F17" s="4">
        <v>0</v>
      </c>
      <c r="G17" s="4">
        <v>0</v>
      </c>
      <c r="H17" s="4">
        <v>0</v>
      </c>
      <c r="I17" s="4">
        <v>7</v>
      </c>
      <c r="J17" s="29">
        <v>5</v>
      </c>
      <c r="K17" s="29">
        <v>2485</v>
      </c>
      <c r="L17" s="29">
        <v>40</v>
      </c>
      <c r="M17" s="29">
        <v>0</v>
      </c>
      <c r="N17" s="29">
        <v>0</v>
      </c>
      <c r="O17" s="32">
        <v>4355</v>
      </c>
    </row>
    <row r="18" spans="2:15" ht="12.75">
      <c r="B18" s="210" t="s">
        <v>26</v>
      </c>
      <c r="C18" s="19">
        <v>9077</v>
      </c>
      <c r="D18" s="4">
        <v>4289</v>
      </c>
      <c r="E18" s="4">
        <v>84</v>
      </c>
      <c r="F18" s="4">
        <v>0</v>
      </c>
      <c r="G18" s="4">
        <v>0</v>
      </c>
      <c r="H18" s="4">
        <v>0</v>
      </c>
      <c r="I18" s="4">
        <v>2</v>
      </c>
      <c r="J18" s="29">
        <v>8</v>
      </c>
      <c r="K18" s="29">
        <v>1038</v>
      </c>
      <c r="L18" s="29">
        <v>0</v>
      </c>
      <c r="M18" s="29">
        <v>0</v>
      </c>
      <c r="N18" s="29">
        <v>0</v>
      </c>
      <c r="O18" s="32">
        <v>14498</v>
      </c>
    </row>
    <row r="19" spans="2:15" ht="12.75">
      <c r="B19" s="210" t="s">
        <v>27</v>
      </c>
      <c r="C19" s="19">
        <v>17759</v>
      </c>
      <c r="D19" s="4">
        <v>6590</v>
      </c>
      <c r="E19" s="4">
        <v>1301</v>
      </c>
      <c r="F19" s="4">
        <v>145</v>
      </c>
      <c r="G19" s="4">
        <v>73</v>
      </c>
      <c r="H19" s="4">
        <v>32</v>
      </c>
      <c r="I19" s="4">
        <v>15</v>
      </c>
      <c r="J19" s="29">
        <v>90</v>
      </c>
      <c r="K19" s="29">
        <v>7721</v>
      </c>
      <c r="L19" s="29">
        <v>166</v>
      </c>
      <c r="M19" s="29">
        <v>0</v>
      </c>
      <c r="N19" s="29">
        <v>83</v>
      </c>
      <c r="O19" s="32">
        <v>33975</v>
      </c>
    </row>
    <row r="20" spans="2:15" ht="12.75">
      <c r="B20" s="210" t="s">
        <v>28</v>
      </c>
      <c r="C20" s="19">
        <v>2493</v>
      </c>
      <c r="D20" s="4">
        <v>277</v>
      </c>
      <c r="E20" s="4">
        <v>412</v>
      </c>
      <c r="F20" s="4">
        <v>0</v>
      </c>
      <c r="G20" s="4">
        <v>0</v>
      </c>
      <c r="H20" s="4">
        <v>0</v>
      </c>
      <c r="I20" s="4">
        <v>29</v>
      </c>
      <c r="J20" s="29">
        <v>1</v>
      </c>
      <c r="K20" s="29">
        <v>3257</v>
      </c>
      <c r="L20" s="29">
        <v>0</v>
      </c>
      <c r="M20" s="29">
        <v>0</v>
      </c>
      <c r="N20" s="29">
        <v>0</v>
      </c>
      <c r="O20" s="32">
        <v>6469</v>
      </c>
    </row>
    <row r="21" spans="2:15" ht="12.75">
      <c r="B21" s="210" t="s">
        <v>29</v>
      </c>
      <c r="C21" s="19">
        <v>2254</v>
      </c>
      <c r="D21" s="4">
        <v>12</v>
      </c>
      <c r="E21" s="4">
        <v>74</v>
      </c>
      <c r="F21" s="4">
        <v>0</v>
      </c>
      <c r="G21" s="4">
        <v>398</v>
      </c>
      <c r="H21" s="4">
        <v>0</v>
      </c>
      <c r="I21" s="4">
        <v>3</v>
      </c>
      <c r="J21" s="29">
        <v>1</v>
      </c>
      <c r="K21" s="29">
        <v>914</v>
      </c>
      <c r="L21" s="29">
        <v>0</v>
      </c>
      <c r="M21" s="29">
        <v>0</v>
      </c>
      <c r="N21" s="29">
        <v>0</v>
      </c>
      <c r="O21" s="32">
        <v>3656</v>
      </c>
    </row>
    <row r="22" spans="2:15" ht="12.75">
      <c r="B22" s="210" t="s">
        <v>30</v>
      </c>
      <c r="C22" s="19">
        <v>6322</v>
      </c>
      <c r="D22" s="4">
        <v>1501</v>
      </c>
      <c r="E22" s="4">
        <v>1037</v>
      </c>
      <c r="F22" s="4">
        <v>10</v>
      </c>
      <c r="G22" s="4">
        <v>109</v>
      </c>
      <c r="H22" s="4">
        <v>2</v>
      </c>
      <c r="I22" s="4">
        <v>23</v>
      </c>
      <c r="J22" s="29">
        <v>4</v>
      </c>
      <c r="K22" s="29">
        <v>8289</v>
      </c>
      <c r="L22" s="29">
        <v>96</v>
      </c>
      <c r="M22" s="29">
        <v>0</v>
      </c>
      <c r="N22" s="29">
        <v>2</v>
      </c>
      <c r="O22" s="32">
        <v>17395</v>
      </c>
    </row>
    <row r="23" spans="2:15" ht="12.75">
      <c r="B23" s="210" t="s">
        <v>31</v>
      </c>
      <c r="C23" s="19">
        <v>272</v>
      </c>
      <c r="D23" s="4">
        <v>97</v>
      </c>
      <c r="E23" s="4">
        <v>176</v>
      </c>
      <c r="F23" s="4">
        <v>0</v>
      </c>
      <c r="G23" s="4">
        <v>0</v>
      </c>
      <c r="H23" s="4">
        <v>0</v>
      </c>
      <c r="I23" s="4">
        <v>4</v>
      </c>
      <c r="J23" s="29">
        <v>0</v>
      </c>
      <c r="K23" s="29">
        <v>531</v>
      </c>
      <c r="L23" s="29">
        <v>0</v>
      </c>
      <c r="M23" s="29">
        <v>0</v>
      </c>
      <c r="N23" s="29">
        <v>0</v>
      </c>
      <c r="O23" s="32">
        <v>1080</v>
      </c>
    </row>
    <row r="24" spans="2:15" ht="12.75">
      <c r="B24" s="210" t="s">
        <v>32</v>
      </c>
      <c r="C24" s="19">
        <v>38</v>
      </c>
      <c r="D24" s="4">
        <v>0</v>
      </c>
      <c r="E24" s="4">
        <v>3</v>
      </c>
      <c r="F24" s="4">
        <v>0</v>
      </c>
      <c r="G24" s="4">
        <v>0</v>
      </c>
      <c r="H24" s="4">
        <v>0</v>
      </c>
      <c r="I24" s="4">
        <v>1</v>
      </c>
      <c r="J24" s="29">
        <v>0</v>
      </c>
      <c r="K24" s="29">
        <v>39</v>
      </c>
      <c r="L24" s="29">
        <v>0</v>
      </c>
      <c r="M24" s="29">
        <v>0</v>
      </c>
      <c r="N24" s="29">
        <v>0</v>
      </c>
      <c r="O24" s="32">
        <v>81</v>
      </c>
    </row>
    <row r="25" spans="2:15" ht="12.75">
      <c r="B25" s="210" t="s">
        <v>33</v>
      </c>
      <c r="C25" s="19">
        <v>6</v>
      </c>
      <c r="D25" s="4">
        <v>0</v>
      </c>
      <c r="E25" s="4">
        <v>18</v>
      </c>
      <c r="F25" s="4">
        <v>0</v>
      </c>
      <c r="G25" s="4">
        <v>0</v>
      </c>
      <c r="H25" s="4">
        <v>0</v>
      </c>
      <c r="I25" s="4">
        <v>0</v>
      </c>
      <c r="J25" s="29">
        <v>0</v>
      </c>
      <c r="K25" s="29">
        <v>79</v>
      </c>
      <c r="L25" s="29">
        <v>0</v>
      </c>
      <c r="M25" s="29">
        <v>0</v>
      </c>
      <c r="N25" s="29">
        <v>0</v>
      </c>
      <c r="O25" s="32">
        <v>103</v>
      </c>
    </row>
    <row r="26" spans="2:15" ht="12.75">
      <c r="B26" s="210" t="s">
        <v>181</v>
      </c>
      <c r="C26" s="19">
        <v>0</v>
      </c>
      <c r="D26" s="4">
        <v>0</v>
      </c>
      <c r="E26" s="4">
        <v>0</v>
      </c>
      <c r="F26" s="4">
        <v>0</v>
      </c>
      <c r="G26" s="4">
        <v>6</v>
      </c>
      <c r="H26" s="4">
        <v>0</v>
      </c>
      <c r="I26" s="4">
        <v>0</v>
      </c>
      <c r="J26" s="29">
        <v>0</v>
      </c>
      <c r="K26" s="29">
        <v>0</v>
      </c>
      <c r="L26" s="29">
        <v>0</v>
      </c>
      <c r="M26" s="29">
        <v>0</v>
      </c>
      <c r="N26" s="29">
        <v>0</v>
      </c>
      <c r="O26" s="32">
        <v>6</v>
      </c>
    </row>
    <row r="27" spans="2:15" ht="12.75">
      <c r="B27" s="210" t="s">
        <v>207</v>
      </c>
      <c r="C27" s="19">
        <v>1</v>
      </c>
      <c r="D27" s="4">
        <v>0</v>
      </c>
      <c r="E27" s="4">
        <v>0</v>
      </c>
      <c r="F27" s="4">
        <v>0</v>
      </c>
      <c r="G27" s="4">
        <v>0</v>
      </c>
      <c r="H27" s="4">
        <v>0</v>
      </c>
      <c r="I27" s="4">
        <v>0</v>
      </c>
      <c r="J27" s="29">
        <v>0</v>
      </c>
      <c r="K27" s="29">
        <v>8</v>
      </c>
      <c r="L27" s="29">
        <v>0</v>
      </c>
      <c r="M27" s="29">
        <v>0</v>
      </c>
      <c r="N27" s="29">
        <v>0</v>
      </c>
      <c r="O27" s="32">
        <v>9</v>
      </c>
    </row>
    <row r="28" spans="2:15" ht="12.75">
      <c r="B28" s="210" t="s">
        <v>177</v>
      </c>
      <c r="C28" s="19">
        <v>4</v>
      </c>
      <c r="D28" s="4">
        <v>0</v>
      </c>
      <c r="E28" s="4">
        <v>0</v>
      </c>
      <c r="F28" s="4">
        <v>0</v>
      </c>
      <c r="G28" s="4">
        <v>0</v>
      </c>
      <c r="H28" s="4">
        <v>0</v>
      </c>
      <c r="I28" s="4">
        <v>0</v>
      </c>
      <c r="J28" s="29">
        <v>0</v>
      </c>
      <c r="K28" s="29">
        <v>0</v>
      </c>
      <c r="L28" s="29">
        <v>0</v>
      </c>
      <c r="M28" s="29">
        <v>0</v>
      </c>
      <c r="N28" s="29">
        <v>0</v>
      </c>
      <c r="O28" s="32">
        <v>4</v>
      </c>
    </row>
    <row r="29" spans="2:15" ht="12.75">
      <c r="B29" s="210" t="s">
        <v>34</v>
      </c>
      <c r="C29" s="19">
        <v>234</v>
      </c>
      <c r="D29" s="4">
        <v>10</v>
      </c>
      <c r="E29" s="4">
        <v>318</v>
      </c>
      <c r="F29" s="4">
        <v>0</v>
      </c>
      <c r="G29" s="4">
        <v>1</v>
      </c>
      <c r="H29" s="4">
        <v>0</v>
      </c>
      <c r="I29" s="4">
        <v>8</v>
      </c>
      <c r="J29" s="29">
        <v>1</v>
      </c>
      <c r="K29" s="29">
        <v>589</v>
      </c>
      <c r="L29" s="29">
        <v>2</v>
      </c>
      <c r="M29" s="29">
        <v>0</v>
      </c>
      <c r="N29" s="29">
        <v>0</v>
      </c>
      <c r="O29" s="32">
        <v>1163</v>
      </c>
    </row>
    <row r="30" spans="2:15" ht="12.75">
      <c r="B30" s="210" t="s">
        <v>35</v>
      </c>
      <c r="C30" s="19">
        <v>36</v>
      </c>
      <c r="D30" s="4">
        <v>5</v>
      </c>
      <c r="E30" s="4">
        <v>0</v>
      </c>
      <c r="F30" s="4">
        <v>0</v>
      </c>
      <c r="G30" s="4">
        <v>0</v>
      </c>
      <c r="H30" s="4">
        <v>0</v>
      </c>
      <c r="I30" s="4">
        <v>0</v>
      </c>
      <c r="J30" s="29">
        <v>0</v>
      </c>
      <c r="K30" s="29">
        <v>1</v>
      </c>
      <c r="L30" s="29">
        <v>0</v>
      </c>
      <c r="M30" s="29">
        <v>0</v>
      </c>
      <c r="N30" s="29">
        <v>0</v>
      </c>
      <c r="O30" s="32">
        <v>42</v>
      </c>
    </row>
    <row r="31" spans="2:15" ht="12.75">
      <c r="B31" s="210" t="s">
        <v>36</v>
      </c>
      <c r="C31" s="19">
        <v>2</v>
      </c>
      <c r="D31" s="4">
        <v>5</v>
      </c>
      <c r="E31" s="4">
        <v>3</v>
      </c>
      <c r="F31" s="4">
        <v>0</v>
      </c>
      <c r="G31" s="4">
        <v>5</v>
      </c>
      <c r="H31" s="4">
        <v>0</v>
      </c>
      <c r="I31" s="4">
        <v>0</v>
      </c>
      <c r="J31" s="29">
        <v>0</v>
      </c>
      <c r="K31" s="29">
        <v>3</v>
      </c>
      <c r="L31" s="29">
        <v>0</v>
      </c>
      <c r="M31" s="29">
        <v>0</v>
      </c>
      <c r="N31" s="29">
        <v>0</v>
      </c>
      <c r="O31" s="32">
        <v>18</v>
      </c>
    </row>
    <row r="32" spans="2:15" ht="12.75">
      <c r="B32" s="210" t="s">
        <v>37</v>
      </c>
      <c r="C32" s="19">
        <v>986</v>
      </c>
      <c r="D32" s="4">
        <v>531</v>
      </c>
      <c r="E32" s="4">
        <v>133</v>
      </c>
      <c r="F32" s="4">
        <v>0</v>
      </c>
      <c r="G32" s="4">
        <v>0</v>
      </c>
      <c r="H32" s="4">
        <v>0</v>
      </c>
      <c r="I32" s="4">
        <v>0</v>
      </c>
      <c r="J32" s="29">
        <v>86</v>
      </c>
      <c r="K32" s="29">
        <v>1522</v>
      </c>
      <c r="L32" s="29">
        <v>232</v>
      </c>
      <c r="M32" s="29">
        <v>0</v>
      </c>
      <c r="N32" s="29">
        <v>18</v>
      </c>
      <c r="O32" s="32">
        <v>3508</v>
      </c>
    </row>
    <row r="33" spans="2:15" ht="12.75">
      <c r="B33" s="210" t="s">
        <v>184</v>
      </c>
      <c r="C33" s="19">
        <v>14</v>
      </c>
      <c r="D33" s="4">
        <v>9</v>
      </c>
      <c r="E33" s="4">
        <v>0</v>
      </c>
      <c r="F33" s="4">
        <v>0</v>
      </c>
      <c r="G33" s="4">
        <v>0</v>
      </c>
      <c r="H33" s="4">
        <v>0</v>
      </c>
      <c r="I33" s="4">
        <v>0</v>
      </c>
      <c r="J33" s="29">
        <v>0</v>
      </c>
      <c r="K33" s="29">
        <v>50</v>
      </c>
      <c r="L33" s="29">
        <v>0</v>
      </c>
      <c r="M33" s="29">
        <v>0</v>
      </c>
      <c r="N33" s="29">
        <v>0</v>
      </c>
      <c r="O33" s="32">
        <v>73</v>
      </c>
    </row>
    <row r="34" spans="2:15" ht="12.75">
      <c r="B34" s="210" t="s">
        <v>147</v>
      </c>
      <c r="C34" s="19">
        <v>7</v>
      </c>
      <c r="D34" s="4">
        <v>3</v>
      </c>
      <c r="E34" s="4">
        <v>0</v>
      </c>
      <c r="F34" s="4">
        <v>0</v>
      </c>
      <c r="G34" s="4">
        <v>0</v>
      </c>
      <c r="H34" s="4">
        <v>0</v>
      </c>
      <c r="I34" s="4">
        <v>0</v>
      </c>
      <c r="J34" s="29">
        <v>0</v>
      </c>
      <c r="K34" s="29">
        <v>0</v>
      </c>
      <c r="L34" s="29">
        <v>0</v>
      </c>
      <c r="M34" s="29">
        <v>0</v>
      </c>
      <c r="N34" s="29">
        <v>0</v>
      </c>
      <c r="O34" s="32">
        <v>10</v>
      </c>
    </row>
    <row r="35" spans="2:15" ht="12.75">
      <c r="B35" s="210" t="s">
        <v>38</v>
      </c>
      <c r="C35" s="19">
        <v>17</v>
      </c>
      <c r="D35" s="4">
        <v>0</v>
      </c>
      <c r="E35" s="4">
        <v>4</v>
      </c>
      <c r="F35" s="4">
        <v>0</v>
      </c>
      <c r="G35" s="4">
        <v>0</v>
      </c>
      <c r="H35" s="4">
        <v>0</v>
      </c>
      <c r="I35" s="4">
        <v>0</v>
      </c>
      <c r="J35" s="29">
        <v>0</v>
      </c>
      <c r="K35" s="29">
        <v>16</v>
      </c>
      <c r="L35" s="29">
        <v>0</v>
      </c>
      <c r="M35" s="29">
        <v>0</v>
      </c>
      <c r="N35" s="29">
        <v>0</v>
      </c>
      <c r="O35" s="32">
        <v>37</v>
      </c>
    </row>
    <row r="36" spans="2:15" ht="12.75">
      <c r="B36" s="210" t="s">
        <v>39</v>
      </c>
      <c r="C36" s="19">
        <v>310</v>
      </c>
      <c r="D36" s="4">
        <v>228</v>
      </c>
      <c r="E36" s="4">
        <v>10</v>
      </c>
      <c r="F36" s="4">
        <v>2</v>
      </c>
      <c r="G36" s="4">
        <v>1</v>
      </c>
      <c r="H36" s="4">
        <v>0</v>
      </c>
      <c r="I36" s="4">
        <v>0</v>
      </c>
      <c r="J36" s="29">
        <v>0</v>
      </c>
      <c r="K36" s="29">
        <v>36</v>
      </c>
      <c r="L36" s="29">
        <v>0</v>
      </c>
      <c r="M36" s="29">
        <v>0</v>
      </c>
      <c r="N36" s="29">
        <v>0</v>
      </c>
      <c r="O36" s="32">
        <v>587</v>
      </c>
    </row>
    <row r="37" spans="2:15" ht="12.75">
      <c r="B37" s="210" t="s">
        <v>208</v>
      </c>
      <c r="C37" s="19">
        <v>1</v>
      </c>
      <c r="D37" s="4">
        <v>0</v>
      </c>
      <c r="E37" s="4">
        <v>0</v>
      </c>
      <c r="F37" s="4">
        <v>0</v>
      </c>
      <c r="G37" s="4">
        <v>0</v>
      </c>
      <c r="H37" s="4">
        <v>0</v>
      </c>
      <c r="I37" s="4">
        <v>0</v>
      </c>
      <c r="J37" s="29">
        <v>0</v>
      </c>
      <c r="K37" s="29">
        <v>5</v>
      </c>
      <c r="L37" s="29">
        <v>0</v>
      </c>
      <c r="M37" s="29">
        <v>0</v>
      </c>
      <c r="N37" s="29">
        <v>0</v>
      </c>
      <c r="O37" s="32">
        <v>6</v>
      </c>
    </row>
    <row r="38" spans="2:15" ht="12.75">
      <c r="B38" s="210" t="s">
        <v>148</v>
      </c>
      <c r="C38" s="19">
        <v>18</v>
      </c>
      <c r="D38" s="4">
        <v>5</v>
      </c>
      <c r="E38" s="4">
        <v>0</v>
      </c>
      <c r="F38" s="4">
        <v>0</v>
      </c>
      <c r="G38" s="4">
        <v>0</v>
      </c>
      <c r="H38" s="4">
        <v>0</v>
      </c>
      <c r="I38" s="4">
        <v>0</v>
      </c>
      <c r="J38" s="29">
        <v>0</v>
      </c>
      <c r="K38" s="29">
        <v>18</v>
      </c>
      <c r="L38" s="29">
        <v>0</v>
      </c>
      <c r="M38" s="29">
        <v>0</v>
      </c>
      <c r="N38" s="29">
        <v>0</v>
      </c>
      <c r="O38" s="32">
        <v>41</v>
      </c>
    </row>
    <row r="39" spans="2:15" ht="12.75">
      <c r="B39" s="210" t="s">
        <v>40</v>
      </c>
      <c r="C39" s="19">
        <v>648</v>
      </c>
      <c r="D39" s="4">
        <v>0</v>
      </c>
      <c r="E39" s="4">
        <v>216</v>
      </c>
      <c r="F39" s="4">
        <v>0</v>
      </c>
      <c r="G39" s="4">
        <v>0</v>
      </c>
      <c r="H39" s="4">
        <v>0</v>
      </c>
      <c r="I39" s="4">
        <v>1</v>
      </c>
      <c r="J39" s="29">
        <v>0</v>
      </c>
      <c r="K39" s="29">
        <v>799</v>
      </c>
      <c r="L39" s="29">
        <v>0</v>
      </c>
      <c r="M39" s="29">
        <v>0</v>
      </c>
      <c r="N39" s="29">
        <v>0</v>
      </c>
      <c r="O39" s="32">
        <v>1664</v>
      </c>
    </row>
    <row r="40" spans="2:15" ht="12.75">
      <c r="B40" s="210" t="s">
        <v>41</v>
      </c>
      <c r="C40" s="19">
        <v>163</v>
      </c>
      <c r="D40" s="4">
        <v>498</v>
      </c>
      <c r="E40" s="4">
        <v>2</v>
      </c>
      <c r="F40" s="4">
        <v>0</v>
      </c>
      <c r="G40" s="4">
        <v>0</v>
      </c>
      <c r="H40" s="4">
        <v>0</v>
      </c>
      <c r="I40" s="4">
        <v>0</v>
      </c>
      <c r="J40" s="29">
        <v>0</v>
      </c>
      <c r="K40" s="29">
        <v>11</v>
      </c>
      <c r="L40" s="29">
        <v>0</v>
      </c>
      <c r="M40" s="29">
        <v>0</v>
      </c>
      <c r="N40" s="29">
        <v>15</v>
      </c>
      <c r="O40" s="32">
        <v>689</v>
      </c>
    </row>
    <row r="41" spans="2:15" ht="12.75">
      <c r="B41" s="210" t="s">
        <v>42</v>
      </c>
      <c r="C41" s="19">
        <v>88</v>
      </c>
      <c r="D41" s="4">
        <v>0</v>
      </c>
      <c r="E41" s="4">
        <v>10</v>
      </c>
      <c r="F41" s="4">
        <v>0</v>
      </c>
      <c r="G41" s="4">
        <v>0</v>
      </c>
      <c r="H41" s="4">
        <v>0</v>
      </c>
      <c r="I41" s="4">
        <v>0</v>
      </c>
      <c r="J41" s="29">
        <v>0</v>
      </c>
      <c r="K41" s="29">
        <v>69</v>
      </c>
      <c r="L41" s="29">
        <v>0</v>
      </c>
      <c r="M41" s="29">
        <v>0</v>
      </c>
      <c r="N41" s="29">
        <v>0</v>
      </c>
      <c r="O41" s="32">
        <v>167</v>
      </c>
    </row>
    <row r="42" spans="2:15" ht="12.75">
      <c r="B42" s="210" t="s">
        <v>43</v>
      </c>
      <c r="C42" s="19">
        <v>291</v>
      </c>
      <c r="D42" s="4">
        <v>53</v>
      </c>
      <c r="E42" s="4">
        <v>15</v>
      </c>
      <c r="F42" s="4">
        <v>2</v>
      </c>
      <c r="G42" s="4">
        <v>0</v>
      </c>
      <c r="H42" s="4">
        <v>0</v>
      </c>
      <c r="I42" s="4">
        <v>0</v>
      </c>
      <c r="J42" s="29">
        <v>11</v>
      </c>
      <c r="K42" s="29">
        <v>89</v>
      </c>
      <c r="L42" s="29">
        <v>26</v>
      </c>
      <c r="M42" s="29">
        <v>0</v>
      </c>
      <c r="N42" s="29">
        <v>0</v>
      </c>
      <c r="O42" s="32">
        <v>487</v>
      </c>
    </row>
    <row r="43" spans="2:15" ht="12.75">
      <c r="B43" s="210" t="s">
        <v>44</v>
      </c>
      <c r="C43" s="19">
        <v>68</v>
      </c>
      <c r="D43" s="4">
        <v>33</v>
      </c>
      <c r="E43" s="4">
        <v>22</v>
      </c>
      <c r="F43" s="4">
        <v>0</v>
      </c>
      <c r="G43" s="4">
        <v>0</v>
      </c>
      <c r="H43" s="4">
        <v>0</v>
      </c>
      <c r="I43" s="4">
        <v>0</v>
      </c>
      <c r="J43" s="29">
        <v>0</v>
      </c>
      <c r="K43" s="29">
        <v>379</v>
      </c>
      <c r="L43" s="29">
        <v>0</v>
      </c>
      <c r="M43" s="29">
        <v>0</v>
      </c>
      <c r="N43" s="29">
        <v>0</v>
      </c>
      <c r="O43" s="32">
        <v>502</v>
      </c>
    </row>
    <row r="44" spans="2:15" ht="12.75">
      <c r="B44" s="210" t="s">
        <v>45</v>
      </c>
      <c r="C44" s="19">
        <v>1921</v>
      </c>
      <c r="D44" s="4">
        <v>142</v>
      </c>
      <c r="E44" s="4">
        <v>23</v>
      </c>
      <c r="F44" s="4">
        <v>0</v>
      </c>
      <c r="G44" s="4">
        <v>0</v>
      </c>
      <c r="H44" s="4">
        <v>0</v>
      </c>
      <c r="I44" s="4">
        <v>0</v>
      </c>
      <c r="J44" s="29">
        <v>0</v>
      </c>
      <c r="K44" s="29">
        <v>732</v>
      </c>
      <c r="L44" s="29">
        <v>5</v>
      </c>
      <c r="M44" s="29">
        <v>0</v>
      </c>
      <c r="N44" s="29">
        <v>0</v>
      </c>
      <c r="O44" s="32">
        <v>2823</v>
      </c>
    </row>
    <row r="45" spans="2:15" ht="12.75">
      <c r="B45" s="210" t="s">
        <v>46</v>
      </c>
      <c r="C45" s="19">
        <v>456</v>
      </c>
      <c r="D45" s="4">
        <v>319</v>
      </c>
      <c r="E45" s="4">
        <v>6</v>
      </c>
      <c r="F45" s="4">
        <v>1</v>
      </c>
      <c r="G45" s="4">
        <v>0</v>
      </c>
      <c r="H45" s="4">
        <v>0</v>
      </c>
      <c r="I45" s="4">
        <v>0</v>
      </c>
      <c r="J45" s="29">
        <v>28</v>
      </c>
      <c r="K45" s="29">
        <v>3</v>
      </c>
      <c r="L45" s="29">
        <v>0</v>
      </c>
      <c r="M45" s="29">
        <v>0</v>
      </c>
      <c r="N45" s="29">
        <v>16</v>
      </c>
      <c r="O45" s="32">
        <v>829</v>
      </c>
    </row>
    <row r="46" spans="2:15" ht="12.75">
      <c r="B46" s="132" t="s">
        <v>55</v>
      </c>
      <c r="C46" s="200">
        <v>135429</v>
      </c>
      <c r="D46" s="201">
        <v>29909</v>
      </c>
      <c r="E46" s="201">
        <v>8905</v>
      </c>
      <c r="F46" s="201">
        <v>167</v>
      </c>
      <c r="G46" s="201">
        <v>1787</v>
      </c>
      <c r="H46" s="201">
        <v>170</v>
      </c>
      <c r="I46" s="201">
        <v>124</v>
      </c>
      <c r="J46" s="261">
        <v>377</v>
      </c>
      <c r="K46" s="261">
        <v>77751</v>
      </c>
      <c r="L46" s="261">
        <v>753</v>
      </c>
      <c r="M46" s="261">
        <v>0</v>
      </c>
      <c r="N46" s="261">
        <v>139</v>
      </c>
      <c r="O46" s="203">
        <v>255511</v>
      </c>
    </row>
    <row r="47" spans="2:15" ht="12.75">
      <c r="B47" s="210" t="s">
        <v>47</v>
      </c>
      <c r="C47" s="19">
        <v>3693</v>
      </c>
      <c r="D47" s="4">
        <v>818</v>
      </c>
      <c r="E47" s="4">
        <v>292</v>
      </c>
      <c r="F47" s="4">
        <v>0</v>
      </c>
      <c r="G47" s="4">
        <v>0</v>
      </c>
      <c r="H47" s="4">
        <v>0</v>
      </c>
      <c r="I47" s="4">
        <v>7</v>
      </c>
      <c r="J47" s="29">
        <v>0</v>
      </c>
      <c r="K47" s="29">
        <v>3256</v>
      </c>
      <c r="L47" s="29">
        <v>0</v>
      </c>
      <c r="M47" s="29">
        <v>0</v>
      </c>
      <c r="N47" s="29">
        <v>0</v>
      </c>
      <c r="O47" s="32">
        <v>8066</v>
      </c>
    </row>
    <row r="48" spans="2:15" ht="12.75">
      <c r="B48" s="210" t="s">
        <v>48</v>
      </c>
      <c r="C48" s="19">
        <v>2270</v>
      </c>
      <c r="D48" s="4">
        <v>852</v>
      </c>
      <c r="E48" s="4">
        <v>264</v>
      </c>
      <c r="F48" s="4">
        <v>4</v>
      </c>
      <c r="G48" s="4">
        <v>3</v>
      </c>
      <c r="H48" s="4">
        <v>0</v>
      </c>
      <c r="I48" s="4">
        <v>1</v>
      </c>
      <c r="J48" s="29">
        <v>26</v>
      </c>
      <c r="K48" s="29">
        <v>2734</v>
      </c>
      <c r="L48" s="29">
        <v>118</v>
      </c>
      <c r="M48" s="29">
        <v>0</v>
      </c>
      <c r="N48" s="29">
        <v>0</v>
      </c>
      <c r="O48" s="32">
        <v>6272</v>
      </c>
    </row>
    <row r="49" spans="2:15" ht="12.75">
      <c r="B49" s="210" t="s">
        <v>49</v>
      </c>
      <c r="C49" s="19">
        <v>19765</v>
      </c>
      <c r="D49" s="4">
        <v>16195</v>
      </c>
      <c r="E49" s="4">
        <v>1205</v>
      </c>
      <c r="F49" s="4">
        <v>0</v>
      </c>
      <c r="G49" s="4">
        <v>0</v>
      </c>
      <c r="H49" s="4">
        <v>0</v>
      </c>
      <c r="I49" s="4">
        <v>0</v>
      </c>
      <c r="J49" s="29">
        <v>211</v>
      </c>
      <c r="K49" s="29">
        <v>9973</v>
      </c>
      <c r="L49" s="29">
        <v>33</v>
      </c>
      <c r="M49" s="29">
        <v>0</v>
      </c>
      <c r="N49" s="29">
        <v>2</v>
      </c>
      <c r="O49" s="32">
        <v>47384</v>
      </c>
    </row>
    <row r="50" spans="2:15" ht="12.75">
      <c r="B50" s="210" t="s">
        <v>50</v>
      </c>
      <c r="C50" s="19">
        <v>25060</v>
      </c>
      <c r="D50" s="4">
        <v>16804</v>
      </c>
      <c r="E50" s="4">
        <v>2773</v>
      </c>
      <c r="F50" s="4">
        <v>102</v>
      </c>
      <c r="G50" s="4">
        <v>316</v>
      </c>
      <c r="H50" s="4">
        <v>32</v>
      </c>
      <c r="I50" s="4">
        <v>22</v>
      </c>
      <c r="J50" s="29">
        <v>62</v>
      </c>
      <c r="K50" s="29">
        <v>24670</v>
      </c>
      <c r="L50" s="29">
        <v>980</v>
      </c>
      <c r="M50" s="29">
        <v>0</v>
      </c>
      <c r="N50" s="29">
        <v>3</v>
      </c>
      <c r="O50" s="32">
        <v>70824</v>
      </c>
    </row>
    <row r="51" spans="2:15" ht="12.75">
      <c r="B51" s="210" t="s">
        <v>51</v>
      </c>
      <c r="C51" s="19">
        <v>18628</v>
      </c>
      <c r="D51" s="4">
        <v>5475</v>
      </c>
      <c r="E51" s="4">
        <v>1094</v>
      </c>
      <c r="F51" s="4">
        <v>14</v>
      </c>
      <c r="G51" s="4">
        <v>81</v>
      </c>
      <c r="H51" s="4">
        <v>0</v>
      </c>
      <c r="I51" s="4">
        <v>7</v>
      </c>
      <c r="J51" s="29">
        <v>335</v>
      </c>
      <c r="K51" s="29">
        <v>12726</v>
      </c>
      <c r="L51" s="29">
        <v>1302</v>
      </c>
      <c r="M51" s="29">
        <v>0</v>
      </c>
      <c r="N51" s="29">
        <v>0</v>
      </c>
      <c r="O51" s="32">
        <v>39662</v>
      </c>
    </row>
    <row r="52" spans="2:15" ht="12.75">
      <c r="B52" s="210" t="s">
        <v>52</v>
      </c>
      <c r="C52" s="19">
        <v>5323</v>
      </c>
      <c r="D52" s="4">
        <v>2524</v>
      </c>
      <c r="E52" s="4">
        <v>387</v>
      </c>
      <c r="F52" s="4">
        <v>3</v>
      </c>
      <c r="G52" s="4">
        <v>0</v>
      </c>
      <c r="H52" s="4">
        <v>0</v>
      </c>
      <c r="I52" s="4">
        <v>6</v>
      </c>
      <c r="J52" s="29">
        <v>202</v>
      </c>
      <c r="K52" s="29">
        <v>4253</v>
      </c>
      <c r="L52" s="29">
        <v>750</v>
      </c>
      <c r="M52" s="29">
        <v>4</v>
      </c>
      <c r="N52" s="29">
        <v>0</v>
      </c>
      <c r="O52" s="32">
        <v>13452</v>
      </c>
    </row>
    <row r="53" spans="2:15" ht="12.75">
      <c r="B53" s="132" t="s">
        <v>56</v>
      </c>
      <c r="C53" s="200">
        <v>74739</v>
      </c>
      <c r="D53" s="201">
        <v>42668</v>
      </c>
      <c r="E53" s="201">
        <v>6015</v>
      </c>
      <c r="F53" s="201">
        <v>123</v>
      </c>
      <c r="G53" s="201">
        <v>400</v>
      </c>
      <c r="H53" s="201">
        <v>32</v>
      </c>
      <c r="I53" s="201">
        <v>43</v>
      </c>
      <c r="J53" s="261">
        <v>836</v>
      </c>
      <c r="K53" s="261">
        <v>57612</v>
      </c>
      <c r="L53" s="261">
        <v>3183</v>
      </c>
      <c r="M53" s="261">
        <v>4</v>
      </c>
      <c r="N53" s="261">
        <v>5</v>
      </c>
      <c r="O53" s="203">
        <v>185660</v>
      </c>
    </row>
    <row r="54" spans="2:15" ht="12.75">
      <c r="B54" s="256" t="s">
        <v>53</v>
      </c>
      <c r="C54" s="264">
        <v>154485</v>
      </c>
      <c r="D54" s="265">
        <v>12012</v>
      </c>
      <c r="E54" s="265">
        <v>914</v>
      </c>
      <c r="F54" s="265">
        <v>0</v>
      </c>
      <c r="G54" s="265">
        <v>0</v>
      </c>
      <c r="H54" s="265">
        <v>0</v>
      </c>
      <c r="I54" s="265">
        <v>0</v>
      </c>
      <c r="J54" s="267">
        <v>497</v>
      </c>
      <c r="K54" s="267">
        <v>40908</v>
      </c>
      <c r="L54" s="267">
        <v>43</v>
      </c>
      <c r="M54" s="267">
        <v>0</v>
      </c>
      <c r="N54" s="267">
        <v>31</v>
      </c>
      <c r="O54" s="32">
        <v>13452</v>
      </c>
    </row>
    <row r="55" spans="2:15" ht="12.75">
      <c r="B55" s="132" t="s">
        <v>57</v>
      </c>
      <c r="C55" s="200">
        <v>154485</v>
      </c>
      <c r="D55" s="201">
        <v>12012</v>
      </c>
      <c r="E55" s="201">
        <v>914</v>
      </c>
      <c r="F55" s="201">
        <v>0</v>
      </c>
      <c r="G55" s="201">
        <v>0</v>
      </c>
      <c r="H55" s="201">
        <v>0</v>
      </c>
      <c r="I55" s="201">
        <v>0</v>
      </c>
      <c r="J55" s="261">
        <v>497</v>
      </c>
      <c r="K55" s="261">
        <v>40908</v>
      </c>
      <c r="L55" s="261">
        <v>43</v>
      </c>
      <c r="M55" s="261">
        <v>0</v>
      </c>
      <c r="N55" s="261">
        <v>31</v>
      </c>
      <c r="O55" s="203">
        <v>208890</v>
      </c>
    </row>
    <row r="56" spans="2:15" ht="12.75">
      <c r="B56" s="133"/>
      <c r="C56" s="222"/>
      <c r="D56" s="223"/>
      <c r="E56" s="223"/>
      <c r="F56" s="223"/>
      <c r="G56" s="223"/>
      <c r="H56" s="223"/>
      <c r="I56" s="223"/>
      <c r="J56" s="239"/>
      <c r="K56" s="239"/>
      <c r="L56" s="239"/>
      <c r="M56" s="239"/>
      <c r="N56" s="239"/>
      <c r="O56" s="225"/>
    </row>
    <row r="57" spans="2:15" ht="13.5" thickBot="1">
      <c r="B57" s="134" t="s">
        <v>54</v>
      </c>
      <c r="C57" s="181">
        <v>364653</v>
      </c>
      <c r="D57" s="177">
        <v>84589</v>
      </c>
      <c r="E57" s="177">
        <v>15834</v>
      </c>
      <c r="F57" s="177">
        <v>290</v>
      </c>
      <c r="G57" s="177">
        <v>2187</v>
      </c>
      <c r="H57" s="177">
        <v>202</v>
      </c>
      <c r="I57" s="177">
        <v>167</v>
      </c>
      <c r="J57" s="263">
        <v>1710</v>
      </c>
      <c r="K57" s="263">
        <v>176271</v>
      </c>
      <c r="L57" s="263">
        <v>3979</v>
      </c>
      <c r="M57" s="263">
        <v>4</v>
      </c>
      <c r="N57" s="263">
        <v>175</v>
      </c>
      <c r="O57" s="204">
        <v>650061</v>
      </c>
    </row>
    <row r="58" spans="2:15" ht="40.5" customHeight="1">
      <c r="B58" s="491" t="s">
        <v>377</v>
      </c>
      <c r="C58" s="491"/>
      <c r="D58" s="491"/>
      <c r="E58" s="491"/>
      <c r="F58" s="491"/>
      <c r="G58" s="491"/>
      <c r="H58" s="491"/>
      <c r="I58" s="491"/>
      <c r="J58" s="491"/>
      <c r="K58" s="491"/>
      <c r="L58" s="491"/>
      <c r="M58" s="491"/>
      <c r="N58" s="491"/>
      <c r="O58" s="491"/>
    </row>
  </sheetData>
  <sheetProtection/>
  <mergeCells count="1">
    <mergeCell ref="B58:O58"/>
  </mergeCells>
  <printOptions/>
  <pageMargins left="0.38" right="0.3" top="1" bottom="1" header="0.5" footer="0.5"/>
  <pageSetup fitToHeight="1" fitToWidth="1" horizontalDpi="600" verticalDpi="600" orientation="portrait" scale="87" r:id="rId1"/>
</worksheet>
</file>

<file path=xl/worksheets/sheet54.xml><?xml version="1.0" encoding="utf-8"?>
<worksheet xmlns="http://schemas.openxmlformats.org/spreadsheetml/2006/main" xmlns:r="http://schemas.openxmlformats.org/officeDocument/2006/relationships">
  <dimension ref="B2:H22"/>
  <sheetViews>
    <sheetView showGridLines="0" zoomScalePageLayoutView="0" workbookViewId="0" topLeftCell="A1">
      <selection activeCell="A1" sqref="A1"/>
    </sheetView>
  </sheetViews>
  <sheetFormatPr defaultColWidth="9.140625" defaultRowHeight="12.75"/>
  <cols>
    <col min="1" max="1" width="10.7109375" style="0" customWidth="1"/>
    <col min="2" max="2" width="21.8515625" style="0" customWidth="1"/>
    <col min="3" max="7" width="16.421875" style="0" customWidth="1"/>
    <col min="14" max="14" width="14.7109375" style="0" customWidth="1"/>
    <col min="15" max="19" width="12.7109375" style="0" customWidth="1"/>
    <col min="23" max="23" width="1.8515625" style="0" customWidth="1"/>
    <col min="25" max="25" width="13.00390625" style="0" bestFit="1" customWidth="1"/>
  </cols>
  <sheetData>
    <row r="2" ht="12.75">
      <c r="B2" s="2" t="s">
        <v>111</v>
      </c>
    </row>
    <row r="3" ht="18" thickBot="1">
      <c r="B3" s="7" t="s">
        <v>378</v>
      </c>
    </row>
    <row r="4" spans="2:7" ht="13.5" thickBot="1">
      <c r="B4" s="80" t="s">
        <v>128</v>
      </c>
      <c r="C4" s="43">
        <v>2008</v>
      </c>
      <c r="D4" s="41">
        <v>2009</v>
      </c>
      <c r="E4" s="41">
        <v>2010</v>
      </c>
      <c r="F4" s="41">
        <v>2011</v>
      </c>
      <c r="G4" s="42">
        <v>2012</v>
      </c>
    </row>
    <row r="5" spans="2:7" ht="12.75">
      <c r="B5" s="161" t="s">
        <v>87</v>
      </c>
      <c r="C5" s="87">
        <v>420979</v>
      </c>
      <c r="D5" s="88">
        <v>411870</v>
      </c>
      <c r="E5" s="88">
        <v>399471</v>
      </c>
      <c r="F5" s="88">
        <v>378685</v>
      </c>
      <c r="G5" s="89">
        <v>364653</v>
      </c>
    </row>
    <row r="6" spans="2:7" ht="12.75">
      <c r="B6" s="53" t="s">
        <v>84</v>
      </c>
      <c r="C6" s="90">
        <v>84320</v>
      </c>
      <c r="D6" s="86">
        <v>83794</v>
      </c>
      <c r="E6" s="86">
        <v>84693</v>
      </c>
      <c r="F6" s="86">
        <v>85301</v>
      </c>
      <c r="G6" s="91">
        <v>84589</v>
      </c>
    </row>
    <row r="7" spans="2:7" ht="12.75">
      <c r="B7" s="53" t="s">
        <v>185</v>
      </c>
      <c r="C7" s="90">
        <v>1779</v>
      </c>
      <c r="D7" s="86">
        <v>5582</v>
      </c>
      <c r="E7" s="86">
        <v>10694</v>
      </c>
      <c r="F7" s="86">
        <v>15531</v>
      </c>
      <c r="G7" s="91">
        <v>15834</v>
      </c>
    </row>
    <row r="8" spans="2:7" ht="12.75">
      <c r="B8" s="53" t="s">
        <v>186</v>
      </c>
      <c r="C8" s="90">
        <v>6</v>
      </c>
      <c r="D8" s="86">
        <v>53</v>
      </c>
      <c r="E8" s="86">
        <v>63</v>
      </c>
      <c r="F8" s="86">
        <v>138</v>
      </c>
      <c r="G8" s="91">
        <v>290</v>
      </c>
    </row>
    <row r="9" spans="2:7" ht="12.75">
      <c r="B9" s="53" t="s">
        <v>205</v>
      </c>
      <c r="C9" s="90">
        <v>0</v>
      </c>
      <c r="D9" s="86">
        <v>0</v>
      </c>
      <c r="E9" s="86">
        <v>0</v>
      </c>
      <c r="F9" s="86">
        <v>1431</v>
      </c>
      <c r="G9" s="91">
        <v>2187</v>
      </c>
    </row>
    <row r="10" spans="2:7" ht="12.75">
      <c r="B10" s="53" t="s">
        <v>204</v>
      </c>
      <c r="C10" s="90">
        <v>0</v>
      </c>
      <c r="D10" s="86">
        <v>0</v>
      </c>
      <c r="E10" s="86">
        <v>0</v>
      </c>
      <c r="F10" s="86">
        <v>69</v>
      </c>
      <c r="G10" s="91">
        <v>202</v>
      </c>
    </row>
    <row r="11" spans="2:7" ht="12.75">
      <c r="B11" s="53" t="s">
        <v>206</v>
      </c>
      <c r="C11" s="90">
        <v>0</v>
      </c>
      <c r="D11" s="86">
        <v>0</v>
      </c>
      <c r="E11" s="86">
        <v>0</v>
      </c>
      <c r="F11" s="86">
        <v>9</v>
      </c>
      <c r="G11" s="91">
        <v>167</v>
      </c>
    </row>
    <row r="12" spans="2:7" ht="12.75">
      <c r="B12" s="53" t="s">
        <v>83</v>
      </c>
      <c r="C12" s="90">
        <v>8210</v>
      </c>
      <c r="D12" s="86">
        <v>6486</v>
      </c>
      <c r="E12" s="86">
        <v>5671</v>
      </c>
      <c r="F12" s="86">
        <v>5144</v>
      </c>
      <c r="G12" s="91">
        <v>1710</v>
      </c>
    </row>
    <row r="13" spans="2:7" ht="12.75">
      <c r="B13" s="53" t="s">
        <v>115</v>
      </c>
      <c r="C13" s="90">
        <v>129858</v>
      </c>
      <c r="D13" s="86">
        <v>143652</v>
      </c>
      <c r="E13" s="86">
        <v>158300</v>
      </c>
      <c r="F13" s="86">
        <v>169448</v>
      </c>
      <c r="G13" s="91">
        <v>176271</v>
      </c>
    </row>
    <row r="14" spans="2:7" ht="12.75">
      <c r="B14" s="53" t="s">
        <v>85</v>
      </c>
      <c r="C14" s="90">
        <v>83</v>
      </c>
      <c r="D14" s="86">
        <v>57</v>
      </c>
      <c r="E14" s="86">
        <v>3100</v>
      </c>
      <c r="F14" s="86">
        <v>3941</v>
      </c>
      <c r="G14" s="91">
        <v>3979</v>
      </c>
    </row>
    <row r="15" spans="2:7" ht="12.75">
      <c r="B15" s="53" t="s">
        <v>182</v>
      </c>
      <c r="C15" s="90">
        <v>2</v>
      </c>
      <c r="D15" s="86">
        <v>4</v>
      </c>
      <c r="E15" s="86">
        <v>5</v>
      </c>
      <c r="F15" s="86">
        <v>7</v>
      </c>
      <c r="G15" s="91">
        <v>4</v>
      </c>
    </row>
    <row r="16" spans="2:7" ht="12.75">
      <c r="B16" s="53" t="s">
        <v>88</v>
      </c>
      <c r="C16" s="90">
        <v>33</v>
      </c>
      <c r="D16" s="86">
        <v>20</v>
      </c>
      <c r="E16" s="86">
        <v>7</v>
      </c>
      <c r="F16" s="86">
        <v>0</v>
      </c>
      <c r="G16" s="91">
        <v>0</v>
      </c>
    </row>
    <row r="17" spans="2:7" ht="12.75">
      <c r="B17" s="53" t="s">
        <v>89</v>
      </c>
      <c r="C17" s="90">
        <v>221</v>
      </c>
      <c r="D17" s="86">
        <v>185</v>
      </c>
      <c r="E17" s="86">
        <v>150</v>
      </c>
      <c r="F17" s="86">
        <v>154</v>
      </c>
      <c r="G17" s="91">
        <v>175</v>
      </c>
    </row>
    <row r="18" spans="2:7" ht="13.5" thickBot="1">
      <c r="B18" s="143" t="s">
        <v>14</v>
      </c>
      <c r="C18" s="166">
        <v>645491</v>
      </c>
      <c r="D18" s="167">
        <v>651703</v>
      </c>
      <c r="E18" s="167">
        <v>662154</v>
      </c>
      <c r="F18" s="167">
        <v>659858</v>
      </c>
      <c r="G18" s="180">
        <v>650061</v>
      </c>
    </row>
    <row r="19" spans="2:7" ht="91.5" customHeight="1">
      <c r="B19" s="491" t="s">
        <v>377</v>
      </c>
      <c r="C19" s="491"/>
      <c r="D19" s="491"/>
      <c r="E19" s="491"/>
      <c r="F19" s="491"/>
      <c r="G19" s="491"/>
    </row>
    <row r="21" spans="6:8" ht="12.75">
      <c r="F21" s="93"/>
      <c r="G21" s="93"/>
      <c r="H21" s="93"/>
    </row>
    <row r="22" spans="6:8" ht="12.75">
      <c r="F22" s="93"/>
      <c r="G22" s="93"/>
      <c r="H22" s="93"/>
    </row>
  </sheetData>
  <sheetProtection/>
  <mergeCells count="1">
    <mergeCell ref="B19:G19"/>
  </mergeCells>
  <printOptions/>
  <pageMargins left="0.75" right="0.75" top="1" bottom="1" header="0.5" footer="0.5"/>
  <pageSetup horizontalDpi="600" verticalDpi="600" orientation="landscape" scale="46" r:id="rId1"/>
</worksheet>
</file>

<file path=xl/worksheets/sheet55.xml><?xml version="1.0" encoding="utf-8"?>
<worksheet xmlns="http://schemas.openxmlformats.org/spreadsheetml/2006/main" xmlns:r="http://schemas.openxmlformats.org/officeDocument/2006/relationships">
  <sheetPr>
    <pageSetUpPr fitToPage="1"/>
  </sheetPr>
  <dimension ref="A2:Q58"/>
  <sheetViews>
    <sheetView showGridLines="0" zoomScalePageLayoutView="0" workbookViewId="0" topLeftCell="A1">
      <selection activeCell="A1" sqref="A1"/>
    </sheetView>
  </sheetViews>
  <sheetFormatPr defaultColWidth="9.140625" defaultRowHeight="12.75"/>
  <cols>
    <col min="2" max="2" width="41.7109375" style="0" customWidth="1"/>
    <col min="3" max="3" width="8.8515625" style="0" customWidth="1"/>
    <col min="4" max="4" width="6.57421875" style="0" bestFit="1" customWidth="1"/>
    <col min="5" max="5" width="8.7109375" style="0" customWidth="1"/>
    <col min="6" max="6" width="7.7109375" style="0" bestFit="1" customWidth="1"/>
    <col min="7" max="7" width="9.140625" style="0" customWidth="1"/>
    <col min="8" max="8" width="7.28125" style="0" customWidth="1"/>
    <col min="9" max="9" width="9.28125" style="0" customWidth="1"/>
    <col min="10" max="10" width="6.421875" style="0" customWidth="1"/>
    <col min="11" max="11" width="7.57421875" style="8" bestFit="1" customWidth="1"/>
    <col min="12" max="12" width="7.7109375" style="0" bestFit="1" customWidth="1"/>
    <col min="13" max="13" width="9.7109375" style="0" bestFit="1" customWidth="1"/>
    <col min="14" max="14" width="4.8515625" style="0" bestFit="1" customWidth="1"/>
  </cols>
  <sheetData>
    <row r="2" spans="1:17" ht="12.75">
      <c r="A2" s="2"/>
      <c r="B2" s="2" t="s">
        <v>111</v>
      </c>
      <c r="Q2" s="8"/>
    </row>
    <row r="3" spans="1:17" ht="18" thickBot="1">
      <c r="A3" s="1"/>
      <c r="B3" s="7" t="s">
        <v>178</v>
      </c>
      <c r="Q3" s="8"/>
    </row>
    <row r="4" spans="2:17" ht="51.75" customHeight="1" thickBot="1">
      <c r="B4" s="179" t="s">
        <v>1</v>
      </c>
      <c r="C4" s="119" t="s">
        <v>87</v>
      </c>
      <c r="D4" s="120" t="s">
        <v>84</v>
      </c>
      <c r="E4" s="120" t="s">
        <v>185</v>
      </c>
      <c r="F4" s="120" t="s">
        <v>186</v>
      </c>
      <c r="G4" s="120" t="s">
        <v>388</v>
      </c>
      <c r="H4" s="120" t="s">
        <v>389</v>
      </c>
      <c r="I4" s="120" t="s">
        <v>206</v>
      </c>
      <c r="J4" s="120" t="s">
        <v>83</v>
      </c>
      <c r="K4" s="120" t="s">
        <v>115</v>
      </c>
      <c r="L4" s="342" t="s">
        <v>85</v>
      </c>
      <c r="M4" s="342" t="s">
        <v>182</v>
      </c>
      <c r="N4" s="342" t="s">
        <v>89</v>
      </c>
      <c r="O4" s="179" t="s">
        <v>5</v>
      </c>
      <c r="Q4" s="8"/>
    </row>
    <row r="5" spans="2:15" ht="12.75">
      <c r="B5" s="209" t="s">
        <v>17</v>
      </c>
      <c r="C5" s="113">
        <v>0</v>
      </c>
      <c r="D5" s="114">
        <v>0</v>
      </c>
      <c r="E5" s="114">
        <v>0</v>
      </c>
      <c r="F5" s="114">
        <v>0</v>
      </c>
      <c r="G5" s="114">
        <v>0</v>
      </c>
      <c r="H5" s="114">
        <v>0</v>
      </c>
      <c r="I5" s="114">
        <v>0</v>
      </c>
      <c r="J5" s="144">
        <v>0</v>
      </c>
      <c r="K5" s="144">
        <v>0</v>
      </c>
      <c r="L5" s="144">
        <v>0</v>
      </c>
      <c r="M5" s="144">
        <v>0</v>
      </c>
      <c r="N5" s="144">
        <v>0</v>
      </c>
      <c r="O5" s="115">
        <v>0</v>
      </c>
    </row>
    <row r="6" spans="2:15" ht="12.75">
      <c r="B6" s="210" t="s">
        <v>18</v>
      </c>
      <c r="C6" s="19">
        <v>1</v>
      </c>
      <c r="D6" s="4">
        <v>1</v>
      </c>
      <c r="E6" s="4">
        <v>0</v>
      </c>
      <c r="F6" s="4">
        <v>0</v>
      </c>
      <c r="G6" s="4">
        <v>0</v>
      </c>
      <c r="H6" s="4">
        <v>0</v>
      </c>
      <c r="I6" s="4">
        <v>0</v>
      </c>
      <c r="J6" s="29">
        <v>0</v>
      </c>
      <c r="K6" s="29">
        <v>0</v>
      </c>
      <c r="L6" s="29">
        <v>0</v>
      </c>
      <c r="M6" s="29">
        <v>0</v>
      </c>
      <c r="N6" s="29">
        <v>0</v>
      </c>
      <c r="O6" s="32">
        <v>2</v>
      </c>
    </row>
    <row r="7" spans="2:15" ht="12.75">
      <c r="B7" s="210" t="s">
        <v>144</v>
      </c>
      <c r="C7" s="19">
        <v>4</v>
      </c>
      <c r="D7" s="4">
        <v>0</v>
      </c>
      <c r="E7" s="4">
        <v>0</v>
      </c>
      <c r="F7" s="4">
        <v>0</v>
      </c>
      <c r="G7" s="4">
        <v>0</v>
      </c>
      <c r="H7" s="4">
        <v>0</v>
      </c>
      <c r="I7" s="4">
        <v>0</v>
      </c>
      <c r="J7" s="29">
        <v>0</v>
      </c>
      <c r="K7" s="29">
        <v>11</v>
      </c>
      <c r="L7" s="29">
        <v>0</v>
      </c>
      <c r="M7" s="29">
        <v>0</v>
      </c>
      <c r="N7" s="29">
        <v>0</v>
      </c>
      <c r="O7" s="32">
        <v>15</v>
      </c>
    </row>
    <row r="8" spans="2:15" ht="12.75">
      <c r="B8" s="210" t="s">
        <v>145</v>
      </c>
      <c r="C8" s="19">
        <v>3</v>
      </c>
      <c r="D8" s="4">
        <v>0</v>
      </c>
      <c r="E8" s="4">
        <v>10</v>
      </c>
      <c r="F8" s="4">
        <v>0</v>
      </c>
      <c r="G8" s="4">
        <v>0</v>
      </c>
      <c r="H8" s="4">
        <v>0</v>
      </c>
      <c r="I8" s="4">
        <v>0</v>
      </c>
      <c r="J8" s="29">
        <v>0</v>
      </c>
      <c r="K8" s="29">
        <v>0</v>
      </c>
      <c r="L8" s="29">
        <v>0</v>
      </c>
      <c r="M8" s="29">
        <v>0</v>
      </c>
      <c r="N8" s="29">
        <v>0</v>
      </c>
      <c r="O8" s="32">
        <v>13</v>
      </c>
    </row>
    <row r="9" spans="2:15" ht="12.75">
      <c r="B9" s="210" t="s">
        <v>19</v>
      </c>
      <c r="C9" s="19">
        <v>1294</v>
      </c>
      <c r="D9" s="4">
        <v>311</v>
      </c>
      <c r="E9" s="4">
        <v>58</v>
      </c>
      <c r="F9" s="4">
        <v>0</v>
      </c>
      <c r="G9" s="4">
        <v>4</v>
      </c>
      <c r="H9" s="4">
        <v>0</v>
      </c>
      <c r="I9" s="4">
        <v>4</v>
      </c>
      <c r="J9" s="29">
        <v>0</v>
      </c>
      <c r="K9" s="29">
        <v>2150</v>
      </c>
      <c r="L9" s="29">
        <v>1</v>
      </c>
      <c r="M9" s="29">
        <v>0</v>
      </c>
      <c r="N9" s="29">
        <v>0</v>
      </c>
      <c r="O9" s="32">
        <v>3822</v>
      </c>
    </row>
    <row r="10" spans="2:15" ht="12.75">
      <c r="B10" s="210" t="s">
        <v>20</v>
      </c>
      <c r="C10" s="19">
        <v>53</v>
      </c>
      <c r="D10" s="4">
        <v>10</v>
      </c>
      <c r="E10" s="4">
        <v>2</v>
      </c>
      <c r="F10" s="4">
        <v>0</v>
      </c>
      <c r="G10" s="4">
        <v>15</v>
      </c>
      <c r="H10" s="4">
        <v>0</v>
      </c>
      <c r="I10" s="4">
        <v>1</v>
      </c>
      <c r="J10" s="29">
        <v>1</v>
      </c>
      <c r="K10" s="29">
        <v>172</v>
      </c>
      <c r="L10" s="29">
        <v>0</v>
      </c>
      <c r="M10" s="29">
        <v>0</v>
      </c>
      <c r="N10" s="29">
        <v>0</v>
      </c>
      <c r="O10" s="32">
        <v>254</v>
      </c>
    </row>
    <row r="11" spans="2:15" ht="12.75">
      <c r="B11" s="210" t="s">
        <v>176</v>
      </c>
      <c r="C11" s="19">
        <v>5</v>
      </c>
      <c r="D11" s="4">
        <v>0</v>
      </c>
      <c r="E11" s="4">
        <v>0</v>
      </c>
      <c r="F11" s="4">
        <v>0</v>
      </c>
      <c r="G11" s="4">
        <v>0</v>
      </c>
      <c r="H11" s="4">
        <v>0</v>
      </c>
      <c r="I11" s="4">
        <v>0</v>
      </c>
      <c r="J11" s="29">
        <v>0</v>
      </c>
      <c r="K11" s="29">
        <v>16</v>
      </c>
      <c r="L11" s="29">
        <v>0</v>
      </c>
      <c r="M11" s="29">
        <v>0</v>
      </c>
      <c r="N11" s="29">
        <v>0</v>
      </c>
      <c r="O11" s="32">
        <v>21</v>
      </c>
    </row>
    <row r="12" spans="2:15" ht="12.75">
      <c r="B12" s="210" t="s">
        <v>21</v>
      </c>
      <c r="C12" s="19">
        <v>524</v>
      </c>
      <c r="D12" s="4">
        <v>318</v>
      </c>
      <c r="E12" s="4">
        <v>13</v>
      </c>
      <c r="F12" s="4">
        <v>0</v>
      </c>
      <c r="G12" s="4">
        <v>4</v>
      </c>
      <c r="H12" s="4">
        <v>0</v>
      </c>
      <c r="I12" s="4">
        <v>14</v>
      </c>
      <c r="J12" s="29">
        <v>0</v>
      </c>
      <c r="K12" s="29">
        <v>1200</v>
      </c>
      <c r="L12" s="29">
        <v>5</v>
      </c>
      <c r="M12" s="29">
        <v>0</v>
      </c>
      <c r="N12" s="29">
        <v>0</v>
      </c>
      <c r="O12" s="32">
        <v>2078</v>
      </c>
    </row>
    <row r="13" spans="2:15" ht="12.75">
      <c r="B13" s="210" t="s">
        <v>22</v>
      </c>
      <c r="C13" s="19">
        <v>182</v>
      </c>
      <c r="D13" s="4">
        <v>18</v>
      </c>
      <c r="E13" s="4">
        <v>26</v>
      </c>
      <c r="F13" s="4">
        <v>0</v>
      </c>
      <c r="G13" s="4">
        <v>0</v>
      </c>
      <c r="H13" s="4">
        <v>0</v>
      </c>
      <c r="I13" s="4">
        <v>5</v>
      </c>
      <c r="J13" s="29">
        <v>0</v>
      </c>
      <c r="K13" s="29">
        <v>671</v>
      </c>
      <c r="L13" s="29">
        <v>0</v>
      </c>
      <c r="M13" s="29">
        <v>0</v>
      </c>
      <c r="N13" s="29">
        <v>0</v>
      </c>
      <c r="O13" s="32">
        <v>902</v>
      </c>
    </row>
    <row r="14" spans="2:15" ht="12.75">
      <c r="B14" s="210" t="s">
        <v>146</v>
      </c>
      <c r="C14" s="19">
        <v>1480</v>
      </c>
      <c r="D14" s="4">
        <v>193</v>
      </c>
      <c r="E14" s="4">
        <v>101</v>
      </c>
      <c r="F14" s="4">
        <v>0</v>
      </c>
      <c r="G14" s="4">
        <v>13</v>
      </c>
      <c r="H14" s="4">
        <v>3</v>
      </c>
      <c r="I14" s="4">
        <v>3</v>
      </c>
      <c r="J14" s="29">
        <v>0</v>
      </c>
      <c r="K14" s="29">
        <v>3209</v>
      </c>
      <c r="L14" s="29">
        <v>0</v>
      </c>
      <c r="M14" s="29">
        <v>0</v>
      </c>
      <c r="N14" s="29">
        <v>0</v>
      </c>
      <c r="O14" s="32">
        <v>5002</v>
      </c>
    </row>
    <row r="15" spans="2:15" ht="12.75">
      <c r="B15" s="210" t="s">
        <v>23</v>
      </c>
      <c r="C15" s="19">
        <v>16</v>
      </c>
      <c r="D15" s="4">
        <v>0</v>
      </c>
      <c r="E15" s="4">
        <v>0</v>
      </c>
      <c r="F15" s="4">
        <v>0</v>
      </c>
      <c r="G15" s="4">
        <v>0</v>
      </c>
      <c r="H15" s="4">
        <v>0</v>
      </c>
      <c r="I15" s="4">
        <v>0</v>
      </c>
      <c r="J15" s="29">
        <v>0</v>
      </c>
      <c r="K15" s="29">
        <v>26</v>
      </c>
      <c r="L15" s="29">
        <v>0</v>
      </c>
      <c r="M15" s="29">
        <v>0</v>
      </c>
      <c r="N15" s="29">
        <v>0</v>
      </c>
      <c r="O15" s="32">
        <v>42</v>
      </c>
    </row>
    <row r="16" spans="2:15" ht="12.75">
      <c r="B16" s="210" t="s">
        <v>24</v>
      </c>
      <c r="C16" s="19">
        <v>2005</v>
      </c>
      <c r="D16" s="4">
        <v>184</v>
      </c>
      <c r="E16" s="4">
        <v>217</v>
      </c>
      <c r="F16" s="4">
        <v>0</v>
      </c>
      <c r="G16" s="4">
        <v>381</v>
      </c>
      <c r="H16" s="4">
        <v>0</v>
      </c>
      <c r="I16" s="4">
        <v>4</v>
      </c>
      <c r="J16" s="29">
        <v>25</v>
      </c>
      <c r="K16" s="29">
        <v>2362</v>
      </c>
      <c r="L16" s="29">
        <v>12</v>
      </c>
      <c r="M16" s="29">
        <v>0</v>
      </c>
      <c r="N16" s="29">
        <v>8</v>
      </c>
      <c r="O16" s="32">
        <v>5198</v>
      </c>
    </row>
    <row r="17" spans="2:15" ht="12.75">
      <c r="B17" s="210" t="s">
        <v>25</v>
      </c>
      <c r="C17" s="19">
        <v>210</v>
      </c>
      <c r="D17" s="4">
        <v>22</v>
      </c>
      <c r="E17" s="4">
        <v>8</v>
      </c>
      <c r="F17" s="4">
        <v>0</v>
      </c>
      <c r="G17" s="4">
        <v>0</v>
      </c>
      <c r="H17" s="4">
        <v>0</v>
      </c>
      <c r="I17" s="4">
        <v>7</v>
      </c>
      <c r="J17" s="29">
        <v>4</v>
      </c>
      <c r="K17" s="29">
        <v>622</v>
      </c>
      <c r="L17" s="29">
        <v>0</v>
      </c>
      <c r="M17" s="29">
        <v>0</v>
      </c>
      <c r="N17" s="29">
        <v>0</v>
      </c>
      <c r="O17" s="32">
        <v>873</v>
      </c>
    </row>
    <row r="18" spans="2:15" ht="12.75">
      <c r="B18" s="210" t="s">
        <v>26</v>
      </c>
      <c r="C18" s="19">
        <v>1215</v>
      </c>
      <c r="D18" s="4">
        <v>664</v>
      </c>
      <c r="E18" s="4">
        <v>28</v>
      </c>
      <c r="F18" s="4">
        <v>0</v>
      </c>
      <c r="G18" s="4">
        <v>0</v>
      </c>
      <c r="H18" s="4">
        <v>0</v>
      </c>
      <c r="I18" s="4">
        <v>2</v>
      </c>
      <c r="J18" s="29">
        <v>0</v>
      </c>
      <c r="K18" s="29">
        <v>242</v>
      </c>
      <c r="L18" s="29">
        <v>0</v>
      </c>
      <c r="M18" s="29">
        <v>0</v>
      </c>
      <c r="N18" s="29">
        <v>0</v>
      </c>
      <c r="O18" s="32">
        <v>2151</v>
      </c>
    </row>
    <row r="19" spans="2:15" ht="12.75">
      <c r="B19" s="210" t="s">
        <v>27</v>
      </c>
      <c r="C19" s="19">
        <v>1361</v>
      </c>
      <c r="D19" s="4">
        <v>324</v>
      </c>
      <c r="E19" s="4">
        <v>66</v>
      </c>
      <c r="F19" s="4">
        <v>7</v>
      </c>
      <c r="G19" s="4">
        <v>7</v>
      </c>
      <c r="H19" s="4">
        <v>6</v>
      </c>
      <c r="I19" s="4">
        <v>15</v>
      </c>
      <c r="J19" s="29">
        <v>9</v>
      </c>
      <c r="K19" s="29">
        <v>1048</v>
      </c>
      <c r="L19" s="29">
        <v>13</v>
      </c>
      <c r="M19" s="29">
        <v>0</v>
      </c>
      <c r="N19" s="29">
        <v>7</v>
      </c>
      <c r="O19" s="32">
        <v>2863</v>
      </c>
    </row>
    <row r="20" spans="2:15" ht="12.75">
      <c r="B20" s="210" t="s">
        <v>28</v>
      </c>
      <c r="C20" s="19">
        <v>82</v>
      </c>
      <c r="D20" s="4">
        <v>1</v>
      </c>
      <c r="E20" s="4">
        <v>69</v>
      </c>
      <c r="F20" s="4">
        <v>0</v>
      </c>
      <c r="G20" s="4">
        <v>0</v>
      </c>
      <c r="H20" s="4">
        <v>0</v>
      </c>
      <c r="I20" s="4">
        <v>20</v>
      </c>
      <c r="J20" s="29">
        <v>0</v>
      </c>
      <c r="K20" s="29">
        <v>167</v>
      </c>
      <c r="L20" s="29">
        <v>0</v>
      </c>
      <c r="M20" s="29">
        <v>0</v>
      </c>
      <c r="N20" s="29">
        <v>0</v>
      </c>
      <c r="O20" s="32">
        <v>339</v>
      </c>
    </row>
    <row r="21" spans="2:15" ht="12.75">
      <c r="B21" s="210" t="s">
        <v>29</v>
      </c>
      <c r="C21" s="19">
        <v>28</v>
      </c>
      <c r="D21" s="4">
        <v>1</v>
      </c>
      <c r="E21" s="4">
        <v>32</v>
      </c>
      <c r="F21" s="4">
        <v>0</v>
      </c>
      <c r="G21" s="4">
        <v>179</v>
      </c>
      <c r="H21" s="4">
        <v>0</v>
      </c>
      <c r="I21" s="4">
        <v>2</v>
      </c>
      <c r="J21" s="29">
        <v>0</v>
      </c>
      <c r="K21" s="29">
        <v>242</v>
      </c>
      <c r="L21" s="29">
        <v>0</v>
      </c>
      <c r="M21" s="29">
        <v>0</v>
      </c>
      <c r="N21" s="29">
        <v>0</v>
      </c>
      <c r="O21" s="32">
        <v>484</v>
      </c>
    </row>
    <row r="22" spans="2:15" ht="12.75">
      <c r="B22" s="210" t="s">
        <v>30</v>
      </c>
      <c r="C22" s="19">
        <v>907</v>
      </c>
      <c r="D22" s="4">
        <v>193</v>
      </c>
      <c r="E22" s="4">
        <v>114</v>
      </c>
      <c r="F22" s="4">
        <v>6</v>
      </c>
      <c r="G22" s="4">
        <v>39</v>
      </c>
      <c r="H22" s="4">
        <v>1</v>
      </c>
      <c r="I22" s="4">
        <v>9</v>
      </c>
      <c r="J22" s="29">
        <v>1</v>
      </c>
      <c r="K22" s="29">
        <v>2422</v>
      </c>
      <c r="L22" s="29">
        <v>11</v>
      </c>
      <c r="M22" s="29">
        <v>0</v>
      </c>
      <c r="N22" s="29">
        <v>0</v>
      </c>
      <c r="O22" s="32">
        <v>3703</v>
      </c>
    </row>
    <row r="23" spans="2:15" ht="12.75">
      <c r="B23" s="210" t="s">
        <v>31</v>
      </c>
      <c r="C23" s="19">
        <v>42</v>
      </c>
      <c r="D23" s="4">
        <v>7</v>
      </c>
      <c r="E23" s="4">
        <v>10</v>
      </c>
      <c r="F23" s="4">
        <v>0</v>
      </c>
      <c r="G23" s="4">
        <v>0</v>
      </c>
      <c r="H23" s="4">
        <v>0</v>
      </c>
      <c r="I23" s="4">
        <v>4</v>
      </c>
      <c r="J23" s="29">
        <v>0</v>
      </c>
      <c r="K23" s="29">
        <v>148</v>
      </c>
      <c r="L23" s="29">
        <v>0</v>
      </c>
      <c r="M23" s="29">
        <v>0</v>
      </c>
      <c r="N23" s="29">
        <v>0</v>
      </c>
      <c r="O23" s="32">
        <v>211</v>
      </c>
    </row>
    <row r="24" spans="2:15" ht="12.75">
      <c r="B24" s="210" t="s">
        <v>32</v>
      </c>
      <c r="C24" s="19">
        <v>11</v>
      </c>
      <c r="D24" s="4">
        <v>0</v>
      </c>
      <c r="E24" s="4">
        <v>0</v>
      </c>
      <c r="F24" s="4">
        <v>0</v>
      </c>
      <c r="G24" s="4">
        <v>0</v>
      </c>
      <c r="H24" s="4">
        <v>0</v>
      </c>
      <c r="I24" s="4">
        <v>1</v>
      </c>
      <c r="J24" s="29">
        <v>0</v>
      </c>
      <c r="K24" s="29">
        <v>13</v>
      </c>
      <c r="L24" s="29">
        <v>0</v>
      </c>
      <c r="M24" s="29">
        <v>0</v>
      </c>
      <c r="N24" s="29">
        <v>0</v>
      </c>
      <c r="O24" s="32">
        <v>25</v>
      </c>
    </row>
    <row r="25" spans="2:15" ht="12.75">
      <c r="B25" s="210" t="s">
        <v>33</v>
      </c>
      <c r="C25" s="19">
        <v>0</v>
      </c>
      <c r="D25" s="4">
        <v>0</v>
      </c>
      <c r="E25" s="4">
        <v>0</v>
      </c>
      <c r="F25" s="4">
        <v>0</v>
      </c>
      <c r="G25" s="4">
        <v>0</v>
      </c>
      <c r="H25" s="4">
        <v>0</v>
      </c>
      <c r="I25" s="4">
        <v>0</v>
      </c>
      <c r="J25" s="29">
        <v>0</v>
      </c>
      <c r="K25" s="29">
        <v>3</v>
      </c>
      <c r="L25" s="29">
        <v>0</v>
      </c>
      <c r="M25" s="29">
        <v>0</v>
      </c>
      <c r="N25" s="29">
        <v>0</v>
      </c>
      <c r="O25" s="32">
        <v>3</v>
      </c>
    </row>
    <row r="26" spans="2:15" ht="12.75">
      <c r="B26" s="210" t="s">
        <v>181</v>
      </c>
      <c r="C26" s="19">
        <v>0</v>
      </c>
      <c r="D26" s="4">
        <v>0</v>
      </c>
      <c r="E26" s="4">
        <v>0</v>
      </c>
      <c r="F26" s="4">
        <v>0</v>
      </c>
      <c r="G26" s="4">
        <v>4</v>
      </c>
      <c r="H26" s="4">
        <v>0</v>
      </c>
      <c r="I26" s="4">
        <v>0</v>
      </c>
      <c r="J26" s="29">
        <v>0</v>
      </c>
      <c r="K26" s="29">
        <v>0</v>
      </c>
      <c r="L26" s="29">
        <v>0</v>
      </c>
      <c r="M26" s="29">
        <v>0</v>
      </c>
      <c r="N26" s="29">
        <v>0</v>
      </c>
      <c r="O26" s="32">
        <v>4</v>
      </c>
    </row>
    <row r="27" spans="2:15" ht="12.75">
      <c r="B27" s="210" t="s">
        <v>207</v>
      </c>
      <c r="C27" s="19">
        <v>0</v>
      </c>
      <c r="D27" s="4">
        <v>0</v>
      </c>
      <c r="E27" s="4">
        <v>0</v>
      </c>
      <c r="F27" s="4">
        <v>0</v>
      </c>
      <c r="G27" s="4">
        <v>0</v>
      </c>
      <c r="H27" s="4">
        <v>0</v>
      </c>
      <c r="I27" s="4">
        <v>0</v>
      </c>
      <c r="J27" s="29">
        <v>0</v>
      </c>
      <c r="K27" s="29">
        <v>1</v>
      </c>
      <c r="L27" s="29">
        <v>0</v>
      </c>
      <c r="M27" s="29">
        <v>0</v>
      </c>
      <c r="N27" s="29">
        <v>0</v>
      </c>
      <c r="O27" s="32">
        <v>1</v>
      </c>
    </row>
    <row r="28" spans="2:15" ht="12.75">
      <c r="B28" s="210" t="s">
        <v>177</v>
      </c>
      <c r="C28" s="19">
        <v>1</v>
      </c>
      <c r="D28" s="4">
        <v>0</v>
      </c>
      <c r="E28" s="4">
        <v>0</v>
      </c>
      <c r="F28" s="4">
        <v>0</v>
      </c>
      <c r="G28" s="4">
        <v>0</v>
      </c>
      <c r="H28" s="4">
        <v>0</v>
      </c>
      <c r="I28" s="4">
        <v>0</v>
      </c>
      <c r="J28" s="29">
        <v>0</v>
      </c>
      <c r="K28" s="29">
        <v>0</v>
      </c>
      <c r="L28" s="29">
        <v>0</v>
      </c>
      <c r="M28" s="29">
        <v>0</v>
      </c>
      <c r="N28" s="29">
        <v>0</v>
      </c>
      <c r="O28" s="32">
        <v>1</v>
      </c>
    </row>
    <row r="29" spans="2:15" ht="12.75">
      <c r="B29" s="210" t="s">
        <v>34</v>
      </c>
      <c r="C29" s="19">
        <v>50</v>
      </c>
      <c r="D29" s="4">
        <v>1</v>
      </c>
      <c r="E29" s="4">
        <v>10</v>
      </c>
      <c r="F29" s="4">
        <v>0</v>
      </c>
      <c r="G29" s="4">
        <v>0</v>
      </c>
      <c r="H29" s="4">
        <v>0</v>
      </c>
      <c r="I29" s="4">
        <v>8</v>
      </c>
      <c r="J29" s="29">
        <v>0</v>
      </c>
      <c r="K29" s="29">
        <v>84</v>
      </c>
      <c r="L29" s="29">
        <v>2</v>
      </c>
      <c r="M29" s="29">
        <v>0</v>
      </c>
      <c r="N29" s="29">
        <v>0</v>
      </c>
      <c r="O29" s="32">
        <v>155</v>
      </c>
    </row>
    <row r="30" spans="2:15" ht="12.75">
      <c r="B30" s="210" t="s">
        <v>35</v>
      </c>
      <c r="C30" s="19">
        <v>0</v>
      </c>
      <c r="D30" s="4">
        <v>0</v>
      </c>
      <c r="E30" s="4">
        <v>0</v>
      </c>
      <c r="F30" s="4">
        <v>0</v>
      </c>
      <c r="G30" s="4">
        <v>0</v>
      </c>
      <c r="H30" s="4">
        <v>0</v>
      </c>
      <c r="I30" s="4">
        <v>0</v>
      </c>
      <c r="J30" s="29">
        <v>0</v>
      </c>
      <c r="K30" s="29">
        <v>0</v>
      </c>
      <c r="L30" s="29">
        <v>0</v>
      </c>
      <c r="M30" s="29">
        <v>0</v>
      </c>
      <c r="N30" s="29">
        <v>0</v>
      </c>
      <c r="O30" s="32">
        <v>0</v>
      </c>
    </row>
    <row r="31" spans="2:15" ht="12.75">
      <c r="B31" s="210" t="s">
        <v>36</v>
      </c>
      <c r="C31" s="19">
        <v>1</v>
      </c>
      <c r="D31" s="4">
        <v>0</v>
      </c>
      <c r="E31" s="4">
        <v>0</v>
      </c>
      <c r="F31" s="4">
        <v>0</v>
      </c>
      <c r="G31" s="4">
        <v>0</v>
      </c>
      <c r="H31" s="4">
        <v>0</v>
      </c>
      <c r="I31" s="4">
        <v>0</v>
      </c>
      <c r="J31" s="29">
        <v>0</v>
      </c>
      <c r="K31" s="29">
        <v>0</v>
      </c>
      <c r="L31" s="29">
        <v>0</v>
      </c>
      <c r="M31" s="29">
        <v>0</v>
      </c>
      <c r="N31" s="29">
        <v>0</v>
      </c>
      <c r="O31" s="32">
        <v>1</v>
      </c>
    </row>
    <row r="32" spans="2:15" ht="12.75">
      <c r="B32" s="210" t="s">
        <v>37</v>
      </c>
      <c r="C32" s="19">
        <v>58</v>
      </c>
      <c r="D32" s="4">
        <v>22</v>
      </c>
      <c r="E32" s="4">
        <v>6</v>
      </c>
      <c r="F32" s="4">
        <v>0</v>
      </c>
      <c r="G32" s="4">
        <v>0</v>
      </c>
      <c r="H32" s="4">
        <v>0</v>
      </c>
      <c r="I32" s="4">
        <v>0</v>
      </c>
      <c r="J32" s="29">
        <v>2</v>
      </c>
      <c r="K32" s="29">
        <v>189</v>
      </c>
      <c r="L32" s="29">
        <v>0</v>
      </c>
      <c r="M32" s="29">
        <v>0</v>
      </c>
      <c r="N32" s="29">
        <v>0</v>
      </c>
      <c r="O32" s="32">
        <v>277</v>
      </c>
    </row>
    <row r="33" spans="2:15" ht="12.75">
      <c r="B33" s="210" t="s">
        <v>184</v>
      </c>
      <c r="C33" s="19">
        <v>2</v>
      </c>
      <c r="D33" s="4">
        <v>0</v>
      </c>
      <c r="E33" s="4">
        <v>0</v>
      </c>
      <c r="F33" s="4">
        <v>0</v>
      </c>
      <c r="G33" s="4">
        <v>0</v>
      </c>
      <c r="H33" s="4">
        <v>0</v>
      </c>
      <c r="I33" s="4">
        <v>0</v>
      </c>
      <c r="J33" s="29">
        <v>0</v>
      </c>
      <c r="K33" s="29">
        <v>8</v>
      </c>
      <c r="L33" s="29">
        <v>0</v>
      </c>
      <c r="M33" s="29">
        <v>0</v>
      </c>
      <c r="N33" s="29">
        <v>0</v>
      </c>
      <c r="O33" s="32">
        <v>10</v>
      </c>
    </row>
    <row r="34" spans="2:15" ht="12.75">
      <c r="B34" s="210" t="s">
        <v>147</v>
      </c>
      <c r="C34" s="19">
        <v>0</v>
      </c>
      <c r="D34" s="4">
        <v>0</v>
      </c>
      <c r="E34" s="4">
        <v>0</v>
      </c>
      <c r="F34" s="4">
        <v>0</v>
      </c>
      <c r="G34" s="4">
        <v>0</v>
      </c>
      <c r="H34" s="4">
        <v>0</v>
      </c>
      <c r="I34" s="4">
        <v>0</v>
      </c>
      <c r="J34" s="29">
        <v>0</v>
      </c>
      <c r="K34" s="29">
        <v>0</v>
      </c>
      <c r="L34" s="29">
        <v>0</v>
      </c>
      <c r="M34" s="29">
        <v>0</v>
      </c>
      <c r="N34" s="29">
        <v>0</v>
      </c>
      <c r="O34" s="32">
        <v>0</v>
      </c>
    </row>
    <row r="35" spans="2:15" ht="12.75">
      <c r="B35" s="210" t="s">
        <v>38</v>
      </c>
      <c r="C35" s="19">
        <v>4</v>
      </c>
      <c r="D35" s="4">
        <v>0</v>
      </c>
      <c r="E35" s="4">
        <v>0</v>
      </c>
      <c r="F35" s="4">
        <v>0</v>
      </c>
      <c r="G35" s="4">
        <v>0</v>
      </c>
      <c r="H35" s="4">
        <v>0</v>
      </c>
      <c r="I35" s="4">
        <v>0</v>
      </c>
      <c r="J35" s="29">
        <v>0</v>
      </c>
      <c r="K35" s="29">
        <v>6</v>
      </c>
      <c r="L35" s="29">
        <v>0</v>
      </c>
      <c r="M35" s="29">
        <v>0</v>
      </c>
      <c r="N35" s="29">
        <v>0</v>
      </c>
      <c r="O35" s="32">
        <v>10</v>
      </c>
    </row>
    <row r="36" spans="2:15" ht="12.75">
      <c r="B36" s="210" t="s">
        <v>39</v>
      </c>
      <c r="C36" s="19">
        <v>54</v>
      </c>
      <c r="D36" s="4">
        <v>14</v>
      </c>
      <c r="E36" s="4">
        <v>0</v>
      </c>
      <c r="F36" s="4">
        <v>1</v>
      </c>
      <c r="G36" s="4">
        <v>0</v>
      </c>
      <c r="H36" s="4">
        <v>0</v>
      </c>
      <c r="I36" s="4">
        <v>0</v>
      </c>
      <c r="J36" s="29">
        <v>0</v>
      </c>
      <c r="K36" s="29">
        <v>13</v>
      </c>
      <c r="L36" s="29">
        <v>0</v>
      </c>
      <c r="M36" s="29">
        <v>0</v>
      </c>
      <c r="N36" s="29">
        <v>0</v>
      </c>
      <c r="O36" s="32">
        <v>82</v>
      </c>
    </row>
    <row r="37" spans="2:15" ht="12.75">
      <c r="B37" s="210" t="s">
        <v>208</v>
      </c>
      <c r="C37" s="19">
        <v>1</v>
      </c>
      <c r="D37" s="4">
        <v>0</v>
      </c>
      <c r="E37" s="4">
        <v>0</v>
      </c>
      <c r="F37" s="4">
        <v>0</v>
      </c>
      <c r="G37" s="4">
        <v>0</v>
      </c>
      <c r="H37" s="4">
        <v>0</v>
      </c>
      <c r="I37" s="4">
        <v>0</v>
      </c>
      <c r="J37" s="29">
        <v>0</v>
      </c>
      <c r="K37" s="29">
        <v>5</v>
      </c>
      <c r="L37" s="29">
        <v>0</v>
      </c>
      <c r="M37" s="29">
        <v>0</v>
      </c>
      <c r="N37" s="29">
        <v>0</v>
      </c>
      <c r="O37" s="32">
        <v>6</v>
      </c>
    </row>
    <row r="38" spans="2:15" ht="12.75">
      <c r="B38" s="210" t="s">
        <v>148</v>
      </c>
      <c r="C38" s="19">
        <v>0</v>
      </c>
      <c r="D38" s="4">
        <v>0</v>
      </c>
      <c r="E38" s="4">
        <v>0</v>
      </c>
      <c r="F38" s="4">
        <v>0</v>
      </c>
      <c r="G38" s="4">
        <v>0</v>
      </c>
      <c r="H38" s="4">
        <v>0</v>
      </c>
      <c r="I38" s="4">
        <v>0</v>
      </c>
      <c r="J38" s="29">
        <v>0</v>
      </c>
      <c r="K38" s="29">
        <v>0</v>
      </c>
      <c r="L38" s="29">
        <v>0</v>
      </c>
      <c r="M38" s="29">
        <v>0</v>
      </c>
      <c r="N38" s="29">
        <v>0</v>
      </c>
      <c r="O38" s="32">
        <v>0</v>
      </c>
    </row>
    <row r="39" spans="2:15" ht="12.75">
      <c r="B39" s="210" t="s">
        <v>40</v>
      </c>
      <c r="C39" s="19">
        <v>198</v>
      </c>
      <c r="D39" s="4">
        <v>0</v>
      </c>
      <c r="E39" s="4">
        <v>21</v>
      </c>
      <c r="F39" s="4">
        <v>0</v>
      </c>
      <c r="G39" s="4">
        <v>88</v>
      </c>
      <c r="H39" s="4">
        <v>0</v>
      </c>
      <c r="I39" s="4">
        <v>1</v>
      </c>
      <c r="J39" s="29">
        <v>0</v>
      </c>
      <c r="K39" s="29">
        <v>55</v>
      </c>
      <c r="L39" s="29">
        <v>0</v>
      </c>
      <c r="M39" s="29">
        <v>0</v>
      </c>
      <c r="N39" s="29">
        <v>0</v>
      </c>
      <c r="O39" s="32">
        <v>363</v>
      </c>
    </row>
    <row r="40" spans="2:15" ht="12.75">
      <c r="B40" s="210" t="s">
        <v>41</v>
      </c>
      <c r="C40" s="19">
        <v>21</v>
      </c>
      <c r="D40" s="4">
        <v>87</v>
      </c>
      <c r="E40" s="4">
        <v>0</v>
      </c>
      <c r="F40" s="4">
        <v>0</v>
      </c>
      <c r="G40" s="4">
        <v>0</v>
      </c>
      <c r="H40" s="4">
        <v>0</v>
      </c>
      <c r="I40" s="4">
        <v>0</v>
      </c>
      <c r="J40" s="29">
        <v>0</v>
      </c>
      <c r="K40" s="29">
        <v>3</v>
      </c>
      <c r="L40" s="29">
        <v>0</v>
      </c>
      <c r="M40" s="29">
        <v>0</v>
      </c>
      <c r="N40" s="29">
        <v>0</v>
      </c>
      <c r="O40" s="32">
        <v>111</v>
      </c>
    </row>
    <row r="41" spans="2:15" ht="12.75">
      <c r="B41" s="210" t="s">
        <v>42</v>
      </c>
      <c r="C41" s="19">
        <v>24</v>
      </c>
      <c r="D41" s="4">
        <v>0</v>
      </c>
      <c r="E41" s="4">
        <v>0</v>
      </c>
      <c r="F41" s="4">
        <v>0</v>
      </c>
      <c r="G41" s="4">
        <v>0</v>
      </c>
      <c r="H41" s="4">
        <v>0</v>
      </c>
      <c r="I41" s="4">
        <v>0</v>
      </c>
      <c r="J41" s="29">
        <v>0</v>
      </c>
      <c r="K41" s="29">
        <v>9</v>
      </c>
      <c r="L41" s="29">
        <v>0</v>
      </c>
      <c r="M41" s="29">
        <v>0</v>
      </c>
      <c r="N41" s="29">
        <v>0</v>
      </c>
      <c r="O41" s="32">
        <v>33</v>
      </c>
    </row>
    <row r="42" spans="2:15" ht="12.75">
      <c r="B42" s="210" t="s">
        <v>43</v>
      </c>
      <c r="C42" s="19">
        <v>2</v>
      </c>
      <c r="D42" s="4">
        <v>0</v>
      </c>
      <c r="E42" s="4">
        <v>0</v>
      </c>
      <c r="F42" s="4">
        <v>1</v>
      </c>
      <c r="G42" s="4">
        <v>0</v>
      </c>
      <c r="H42" s="4">
        <v>0</v>
      </c>
      <c r="I42" s="4">
        <v>0</v>
      </c>
      <c r="J42" s="29">
        <v>0</v>
      </c>
      <c r="K42" s="29">
        <v>9</v>
      </c>
      <c r="L42" s="29">
        <v>2</v>
      </c>
      <c r="M42" s="29">
        <v>0</v>
      </c>
      <c r="N42" s="29">
        <v>0</v>
      </c>
      <c r="O42" s="32">
        <v>14</v>
      </c>
    </row>
    <row r="43" spans="2:15" ht="12.75">
      <c r="B43" s="210" t="s">
        <v>44</v>
      </c>
      <c r="C43" s="19">
        <v>10</v>
      </c>
      <c r="D43" s="4">
        <v>0</v>
      </c>
      <c r="E43" s="4">
        <v>0</v>
      </c>
      <c r="F43" s="4">
        <v>0</v>
      </c>
      <c r="G43" s="4">
        <v>0</v>
      </c>
      <c r="H43" s="4">
        <v>0</v>
      </c>
      <c r="I43" s="4">
        <v>0</v>
      </c>
      <c r="J43" s="29">
        <v>0</v>
      </c>
      <c r="K43" s="29">
        <v>107</v>
      </c>
      <c r="L43" s="29">
        <v>0</v>
      </c>
      <c r="M43" s="29">
        <v>0</v>
      </c>
      <c r="N43" s="29">
        <v>0</v>
      </c>
      <c r="O43" s="32">
        <v>117</v>
      </c>
    </row>
    <row r="44" spans="2:15" ht="12.75">
      <c r="B44" s="210" t="s">
        <v>45</v>
      </c>
      <c r="C44" s="19">
        <v>213</v>
      </c>
      <c r="D44" s="4">
        <v>0</v>
      </c>
      <c r="E44" s="4">
        <v>0</v>
      </c>
      <c r="F44" s="4">
        <v>0</v>
      </c>
      <c r="G44" s="4">
        <v>3</v>
      </c>
      <c r="H44" s="4">
        <v>0</v>
      </c>
      <c r="I44" s="4">
        <v>0</v>
      </c>
      <c r="J44" s="29">
        <v>0</v>
      </c>
      <c r="K44" s="29">
        <v>257</v>
      </c>
      <c r="L44" s="29">
        <v>0</v>
      </c>
      <c r="M44" s="29">
        <v>0</v>
      </c>
      <c r="N44" s="29">
        <v>0</v>
      </c>
      <c r="O44" s="32">
        <v>473</v>
      </c>
    </row>
    <row r="45" spans="2:15" ht="12.75">
      <c r="B45" s="210" t="s">
        <v>46</v>
      </c>
      <c r="C45" s="19">
        <v>68</v>
      </c>
      <c r="D45" s="4">
        <v>22</v>
      </c>
      <c r="E45" s="4">
        <v>0</v>
      </c>
      <c r="F45" s="4">
        <v>0</v>
      </c>
      <c r="G45" s="4">
        <v>0</v>
      </c>
      <c r="H45" s="4">
        <v>0</v>
      </c>
      <c r="I45" s="4">
        <v>0</v>
      </c>
      <c r="J45" s="29">
        <v>0</v>
      </c>
      <c r="K45" s="29">
        <v>0</v>
      </c>
      <c r="L45" s="29">
        <v>0</v>
      </c>
      <c r="M45" s="29">
        <v>0</v>
      </c>
      <c r="N45" s="29">
        <v>0</v>
      </c>
      <c r="O45" s="32">
        <v>90</v>
      </c>
    </row>
    <row r="46" spans="2:15" ht="12.75">
      <c r="B46" s="132" t="s">
        <v>55</v>
      </c>
      <c r="C46" s="200">
        <v>10130</v>
      </c>
      <c r="D46" s="201">
        <v>2393</v>
      </c>
      <c r="E46" s="201">
        <v>791</v>
      </c>
      <c r="F46" s="201">
        <v>15</v>
      </c>
      <c r="G46" s="201">
        <v>737</v>
      </c>
      <c r="H46" s="201">
        <v>10</v>
      </c>
      <c r="I46" s="201">
        <v>100</v>
      </c>
      <c r="J46" s="261">
        <v>42</v>
      </c>
      <c r="K46" s="261">
        <v>15470</v>
      </c>
      <c r="L46" s="261">
        <v>46</v>
      </c>
      <c r="M46" s="261">
        <v>0</v>
      </c>
      <c r="N46" s="261">
        <v>15</v>
      </c>
      <c r="O46" s="203">
        <v>29749</v>
      </c>
    </row>
    <row r="47" spans="2:15" ht="12.75">
      <c r="B47" s="210" t="s">
        <v>47</v>
      </c>
      <c r="C47" s="19">
        <v>320</v>
      </c>
      <c r="D47" s="4">
        <v>26</v>
      </c>
      <c r="E47" s="4">
        <v>23</v>
      </c>
      <c r="F47" s="4">
        <v>0</v>
      </c>
      <c r="G47" s="4">
        <v>0</v>
      </c>
      <c r="H47" s="4">
        <v>0</v>
      </c>
      <c r="I47" s="4">
        <v>9</v>
      </c>
      <c r="J47" s="29">
        <v>0</v>
      </c>
      <c r="K47" s="29">
        <v>662</v>
      </c>
      <c r="L47" s="29">
        <v>0</v>
      </c>
      <c r="M47" s="29">
        <v>0</v>
      </c>
      <c r="N47" s="29">
        <v>0</v>
      </c>
      <c r="O47" s="32">
        <v>1040</v>
      </c>
    </row>
    <row r="48" spans="2:15" ht="12.75">
      <c r="B48" s="210" t="s">
        <v>48</v>
      </c>
      <c r="C48" s="19">
        <v>202</v>
      </c>
      <c r="D48" s="4">
        <v>57</v>
      </c>
      <c r="E48" s="4">
        <v>14</v>
      </c>
      <c r="F48" s="4">
        <v>0</v>
      </c>
      <c r="G48" s="4">
        <v>0</v>
      </c>
      <c r="H48" s="4">
        <v>0</v>
      </c>
      <c r="I48" s="4">
        <v>1</v>
      </c>
      <c r="J48" s="29">
        <v>3</v>
      </c>
      <c r="K48" s="29">
        <v>454</v>
      </c>
      <c r="L48" s="29">
        <v>2</v>
      </c>
      <c r="M48" s="29">
        <v>0</v>
      </c>
      <c r="N48" s="29">
        <v>0</v>
      </c>
      <c r="O48" s="32">
        <v>733</v>
      </c>
    </row>
    <row r="49" spans="2:15" ht="12.75">
      <c r="B49" s="210" t="s">
        <v>49</v>
      </c>
      <c r="C49" s="19">
        <v>1771</v>
      </c>
      <c r="D49" s="4">
        <v>962</v>
      </c>
      <c r="E49" s="4">
        <v>294</v>
      </c>
      <c r="F49" s="4">
        <v>0</v>
      </c>
      <c r="G49" s="4">
        <v>0</v>
      </c>
      <c r="H49" s="4">
        <v>0</v>
      </c>
      <c r="I49" s="4">
        <v>0</v>
      </c>
      <c r="J49" s="29">
        <v>31</v>
      </c>
      <c r="K49" s="29">
        <v>1558</v>
      </c>
      <c r="L49" s="29">
        <v>2</v>
      </c>
      <c r="M49" s="29">
        <v>0</v>
      </c>
      <c r="N49" s="29">
        <v>0</v>
      </c>
      <c r="O49" s="32">
        <v>4618</v>
      </c>
    </row>
    <row r="50" spans="2:15" ht="12.75">
      <c r="B50" s="210" t="s">
        <v>50</v>
      </c>
      <c r="C50" s="19">
        <v>1432</v>
      </c>
      <c r="D50" s="4">
        <v>556</v>
      </c>
      <c r="E50" s="4">
        <v>59</v>
      </c>
      <c r="F50" s="4">
        <v>19</v>
      </c>
      <c r="G50" s="4">
        <v>8</v>
      </c>
      <c r="H50" s="4">
        <v>0</v>
      </c>
      <c r="I50" s="4">
        <v>15</v>
      </c>
      <c r="J50" s="29">
        <v>16</v>
      </c>
      <c r="K50" s="29">
        <v>2615</v>
      </c>
      <c r="L50" s="29">
        <v>15</v>
      </c>
      <c r="M50" s="29">
        <v>0</v>
      </c>
      <c r="N50" s="29">
        <v>0</v>
      </c>
      <c r="O50" s="32">
        <v>4735</v>
      </c>
    </row>
    <row r="51" spans="2:15" ht="12.75">
      <c r="B51" s="210" t="s">
        <v>51</v>
      </c>
      <c r="C51" s="19">
        <v>1166</v>
      </c>
      <c r="D51" s="4">
        <v>261</v>
      </c>
      <c r="E51" s="4">
        <v>63</v>
      </c>
      <c r="F51" s="4">
        <v>2</v>
      </c>
      <c r="G51" s="4">
        <v>0</v>
      </c>
      <c r="H51" s="4">
        <v>0</v>
      </c>
      <c r="I51" s="4">
        <v>7</v>
      </c>
      <c r="J51" s="29">
        <v>10</v>
      </c>
      <c r="K51" s="29">
        <v>2310</v>
      </c>
      <c r="L51" s="29">
        <v>170</v>
      </c>
      <c r="M51" s="29">
        <v>0</v>
      </c>
      <c r="N51" s="29">
        <v>0</v>
      </c>
      <c r="O51" s="32">
        <v>3989</v>
      </c>
    </row>
    <row r="52" spans="2:15" ht="12.75">
      <c r="B52" s="210" t="s">
        <v>52</v>
      </c>
      <c r="C52" s="19">
        <v>600</v>
      </c>
      <c r="D52" s="4">
        <v>128</v>
      </c>
      <c r="E52" s="4">
        <v>10</v>
      </c>
      <c r="F52" s="4">
        <v>0</v>
      </c>
      <c r="G52" s="4">
        <v>0</v>
      </c>
      <c r="H52" s="4">
        <v>0</v>
      </c>
      <c r="I52" s="4">
        <v>12</v>
      </c>
      <c r="J52" s="29">
        <v>4</v>
      </c>
      <c r="K52" s="29">
        <v>1083</v>
      </c>
      <c r="L52" s="29">
        <v>23</v>
      </c>
      <c r="M52" s="29">
        <v>0</v>
      </c>
      <c r="N52" s="29">
        <v>0</v>
      </c>
      <c r="O52" s="32">
        <v>1860</v>
      </c>
    </row>
    <row r="53" spans="2:15" ht="12.75">
      <c r="B53" s="132" t="s">
        <v>56</v>
      </c>
      <c r="C53" s="200">
        <v>5491</v>
      </c>
      <c r="D53" s="201">
        <v>1990</v>
      </c>
      <c r="E53" s="201">
        <v>463</v>
      </c>
      <c r="F53" s="201">
        <v>21</v>
      </c>
      <c r="G53" s="201">
        <v>8</v>
      </c>
      <c r="H53" s="201">
        <v>0</v>
      </c>
      <c r="I53" s="201">
        <v>44</v>
      </c>
      <c r="J53" s="261">
        <v>64</v>
      </c>
      <c r="K53" s="261">
        <v>8682</v>
      </c>
      <c r="L53" s="261">
        <v>212</v>
      </c>
      <c r="M53" s="261">
        <v>0</v>
      </c>
      <c r="N53" s="261">
        <v>0</v>
      </c>
      <c r="O53" s="203">
        <v>16975</v>
      </c>
    </row>
    <row r="54" spans="2:15" ht="12.75">
      <c r="B54" s="256" t="s">
        <v>53</v>
      </c>
      <c r="C54" s="264">
        <v>39</v>
      </c>
      <c r="D54" s="265">
        <v>0</v>
      </c>
      <c r="E54" s="265">
        <v>0</v>
      </c>
      <c r="F54" s="265">
        <v>0</v>
      </c>
      <c r="G54" s="265">
        <v>0</v>
      </c>
      <c r="H54" s="265">
        <v>0</v>
      </c>
      <c r="I54" s="265">
        <v>0</v>
      </c>
      <c r="J54" s="267">
        <v>0</v>
      </c>
      <c r="K54" s="267">
        <v>62</v>
      </c>
      <c r="L54" s="267">
        <v>0</v>
      </c>
      <c r="M54" s="267">
        <v>0</v>
      </c>
      <c r="N54" s="267">
        <v>0</v>
      </c>
      <c r="O54" s="32">
        <v>1860</v>
      </c>
    </row>
    <row r="55" spans="2:15" ht="12.75">
      <c r="B55" s="132" t="s">
        <v>57</v>
      </c>
      <c r="C55" s="200">
        <v>39</v>
      </c>
      <c r="D55" s="201">
        <v>0</v>
      </c>
      <c r="E55" s="201">
        <v>0</v>
      </c>
      <c r="F55" s="201">
        <v>0</v>
      </c>
      <c r="G55" s="201">
        <v>0</v>
      </c>
      <c r="H55" s="201">
        <v>0</v>
      </c>
      <c r="I55" s="201">
        <v>0</v>
      </c>
      <c r="J55" s="261">
        <v>0</v>
      </c>
      <c r="K55" s="261">
        <v>62</v>
      </c>
      <c r="L55" s="261">
        <v>0</v>
      </c>
      <c r="M55" s="261">
        <v>0</v>
      </c>
      <c r="N55" s="261">
        <v>0</v>
      </c>
      <c r="O55" s="203">
        <v>101</v>
      </c>
    </row>
    <row r="56" spans="2:15" ht="12.75">
      <c r="B56" s="133"/>
      <c r="C56" s="222"/>
      <c r="D56" s="223"/>
      <c r="E56" s="223"/>
      <c r="F56" s="223"/>
      <c r="G56" s="223"/>
      <c r="H56" s="223"/>
      <c r="I56" s="223"/>
      <c r="J56" s="239"/>
      <c r="K56" s="239"/>
      <c r="L56" s="239"/>
      <c r="M56" s="239"/>
      <c r="N56" s="239"/>
      <c r="O56" s="225"/>
    </row>
    <row r="57" spans="2:15" ht="13.5" thickBot="1">
      <c r="B57" s="134" t="s">
        <v>54</v>
      </c>
      <c r="C57" s="181">
        <v>15660</v>
      </c>
      <c r="D57" s="177">
        <v>4383</v>
      </c>
      <c r="E57" s="177">
        <v>1254</v>
      </c>
      <c r="F57" s="177">
        <v>36</v>
      </c>
      <c r="G57" s="177">
        <v>745</v>
      </c>
      <c r="H57" s="177">
        <v>10</v>
      </c>
      <c r="I57" s="177">
        <v>144</v>
      </c>
      <c r="J57" s="263">
        <v>106</v>
      </c>
      <c r="K57" s="263">
        <v>24214</v>
      </c>
      <c r="L57" s="263">
        <v>258</v>
      </c>
      <c r="M57" s="263">
        <v>0</v>
      </c>
      <c r="N57" s="263">
        <v>15</v>
      </c>
      <c r="O57" s="204">
        <v>46825</v>
      </c>
    </row>
    <row r="58" spans="2:15" ht="54" customHeight="1">
      <c r="B58" s="491" t="s">
        <v>377</v>
      </c>
      <c r="C58" s="491"/>
      <c r="D58" s="491"/>
      <c r="E58" s="491"/>
      <c r="F58" s="491"/>
      <c r="G58" s="491"/>
      <c r="H58" s="491"/>
      <c r="I58" s="491"/>
      <c r="J58" s="491"/>
      <c r="K58" s="491"/>
      <c r="L58" s="491"/>
      <c r="M58" s="491"/>
      <c r="N58" s="491"/>
      <c r="O58" s="491"/>
    </row>
  </sheetData>
  <sheetProtection/>
  <mergeCells count="1">
    <mergeCell ref="B58:O58"/>
  </mergeCells>
  <printOptions/>
  <pageMargins left="0.38" right="0.3" top="1" bottom="1" header="0.5" footer="0.5"/>
  <pageSetup fitToHeight="1" fitToWidth="1" horizontalDpi="600" verticalDpi="600" orientation="portrait" scale="92" r:id="rId1"/>
</worksheet>
</file>

<file path=xl/worksheets/sheet56.xml><?xml version="1.0" encoding="utf-8"?>
<worksheet xmlns="http://schemas.openxmlformats.org/spreadsheetml/2006/main" xmlns:r="http://schemas.openxmlformats.org/officeDocument/2006/relationships">
  <sheetPr>
    <pageSetUpPr fitToPage="1"/>
  </sheetPr>
  <dimension ref="B2:G21"/>
  <sheetViews>
    <sheetView showGridLines="0" zoomScalePageLayoutView="0" workbookViewId="0" topLeftCell="A1">
      <selection activeCell="A1" sqref="A1"/>
    </sheetView>
  </sheetViews>
  <sheetFormatPr defaultColWidth="9.140625" defaultRowHeight="12.75"/>
  <cols>
    <col min="1" max="1" width="10.7109375" style="0" customWidth="1"/>
    <col min="2" max="2" width="23.421875" style="0" customWidth="1"/>
    <col min="3" max="7" width="15.140625" style="0" customWidth="1"/>
    <col min="15" max="15" width="15.8515625" style="0" bestFit="1" customWidth="1"/>
    <col min="16" max="16" width="9.28125" style="0" bestFit="1" customWidth="1"/>
    <col min="17" max="17" width="9.421875" style="0" bestFit="1" customWidth="1"/>
    <col min="18" max="18" width="9.28125" style="0" bestFit="1" customWidth="1"/>
    <col min="19" max="20" width="9.421875" style="0" bestFit="1" customWidth="1"/>
    <col min="26" max="26" width="13.00390625" style="0" bestFit="1" customWidth="1"/>
  </cols>
  <sheetData>
    <row r="2" ht="12.75">
      <c r="B2" s="2" t="s">
        <v>111</v>
      </c>
    </row>
    <row r="3" ht="18" thickBot="1">
      <c r="B3" s="7" t="s">
        <v>379</v>
      </c>
    </row>
    <row r="4" spans="2:7" ht="13.5" thickBot="1">
      <c r="B4" s="80" t="s">
        <v>128</v>
      </c>
      <c r="C4" s="352">
        <v>2008</v>
      </c>
      <c r="D4" s="353">
        <v>2009</v>
      </c>
      <c r="E4" s="353">
        <v>2010</v>
      </c>
      <c r="F4" s="353">
        <v>2011</v>
      </c>
      <c r="G4" s="354">
        <v>2012</v>
      </c>
    </row>
    <row r="5" spans="2:7" ht="12.75">
      <c r="B5" s="161" t="s">
        <v>87</v>
      </c>
      <c r="C5" s="87">
        <v>30376</v>
      </c>
      <c r="D5" s="88">
        <v>31782</v>
      </c>
      <c r="E5" s="88">
        <v>26547</v>
      </c>
      <c r="F5" s="88">
        <v>20785</v>
      </c>
      <c r="G5" s="89">
        <v>15660</v>
      </c>
    </row>
    <row r="6" spans="2:7" ht="12.75">
      <c r="B6" s="53" t="s">
        <v>84</v>
      </c>
      <c r="C6" s="90">
        <v>5897</v>
      </c>
      <c r="D6" s="86">
        <v>4742</v>
      </c>
      <c r="E6" s="86">
        <v>4136</v>
      </c>
      <c r="F6" s="86">
        <v>4422</v>
      </c>
      <c r="G6" s="91">
        <v>4383</v>
      </c>
    </row>
    <row r="7" spans="2:7" ht="12.75">
      <c r="B7" s="53" t="s">
        <v>185</v>
      </c>
      <c r="C7" s="90">
        <v>531</v>
      </c>
      <c r="D7" s="86">
        <v>3959</v>
      </c>
      <c r="E7" s="86">
        <v>4853</v>
      </c>
      <c r="F7" s="86">
        <v>3787</v>
      </c>
      <c r="G7" s="91">
        <v>1254</v>
      </c>
    </row>
    <row r="8" spans="2:7" ht="12.75">
      <c r="B8" s="53" t="s">
        <v>186</v>
      </c>
      <c r="C8" s="90">
        <v>0</v>
      </c>
      <c r="D8" s="86">
        <v>4</v>
      </c>
      <c r="E8" s="86">
        <v>27</v>
      </c>
      <c r="F8" s="86">
        <v>50</v>
      </c>
      <c r="G8" s="91">
        <v>36</v>
      </c>
    </row>
    <row r="9" spans="2:7" ht="12.75">
      <c r="B9" s="53" t="s">
        <v>205</v>
      </c>
      <c r="C9" s="90">
        <v>0</v>
      </c>
      <c r="D9" s="86">
        <v>0</v>
      </c>
      <c r="E9" s="86">
        <v>0</v>
      </c>
      <c r="F9" s="86">
        <v>601</v>
      </c>
      <c r="G9" s="91">
        <v>745</v>
      </c>
    </row>
    <row r="10" spans="2:7" ht="12.75">
      <c r="B10" s="53" t="s">
        <v>204</v>
      </c>
      <c r="C10" s="90">
        <v>0</v>
      </c>
      <c r="D10" s="86">
        <v>0</v>
      </c>
      <c r="E10" s="86">
        <v>0</v>
      </c>
      <c r="F10" s="86">
        <v>14</v>
      </c>
      <c r="G10" s="91">
        <v>10</v>
      </c>
    </row>
    <row r="11" spans="2:7" ht="12.75">
      <c r="B11" s="53" t="s">
        <v>206</v>
      </c>
      <c r="C11" s="90">
        <v>0</v>
      </c>
      <c r="D11" s="86">
        <v>0</v>
      </c>
      <c r="E11" s="86">
        <v>0</v>
      </c>
      <c r="F11" s="86">
        <v>6</v>
      </c>
      <c r="G11" s="91">
        <v>144</v>
      </c>
    </row>
    <row r="12" spans="2:7" ht="12.75">
      <c r="B12" s="53" t="s">
        <v>83</v>
      </c>
      <c r="C12" s="90">
        <v>123</v>
      </c>
      <c r="D12" s="86">
        <v>77</v>
      </c>
      <c r="E12" s="86">
        <v>60</v>
      </c>
      <c r="F12" s="86">
        <v>84</v>
      </c>
      <c r="G12" s="91">
        <v>106</v>
      </c>
    </row>
    <row r="13" spans="2:7" ht="12.75">
      <c r="B13" s="53" t="s">
        <v>115</v>
      </c>
      <c r="C13" s="90">
        <v>27792</v>
      </c>
      <c r="D13" s="86">
        <v>27850</v>
      </c>
      <c r="E13" s="86">
        <v>26789</v>
      </c>
      <c r="F13" s="86">
        <v>24785</v>
      </c>
      <c r="G13" s="91">
        <v>24214</v>
      </c>
    </row>
    <row r="14" spans="2:7" ht="12.75">
      <c r="B14" s="53" t="s">
        <v>85</v>
      </c>
      <c r="C14" s="90">
        <v>6</v>
      </c>
      <c r="D14" s="86">
        <v>7</v>
      </c>
      <c r="E14" s="86">
        <v>1376</v>
      </c>
      <c r="F14" s="86">
        <v>450</v>
      </c>
      <c r="G14" s="91">
        <v>258</v>
      </c>
    </row>
    <row r="15" spans="2:7" ht="12.75">
      <c r="B15" s="53" t="s">
        <v>182</v>
      </c>
      <c r="C15" s="90">
        <v>1</v>
      </c>
      <c r="D15" s="86">
        <v>1</v>
      </c>
      <c r="E15" s="86">
        <v>4</v>
      </c>
      <c r="F15" s="86">
        <v>4</v>
      </c>
      <c r="G15" s="91">
        <v>0</v>
      </c>
    </row>
    <row r="16" spans="2:7" ht="12.75">
      <c r="B16" s="53" t="s">
        <v>89</v>
      </c>
      <c r="C16" s="90">
        <v>3</v>
      </c>
      <c r="D16" s="86">
        <v>23</v>
      </c>
      <c r="E16" s="86">
        <v>2</v>
      </c>
      <c r="F16" s="86">
        <v>11</v>
      </c>
      <c r="G16" s="91">
        <v>15</v>
      </c>
    </row>
    <row r="17" spans="2:7" ht="13.5" thickBot="1">
      <c r="B17" s="143" t="s">
        <v>14</v>
      </c>
      <c r="C17" s="166">
        <v>64729</v>
      </c>
      <c r="D17" s="167">
        <v>68445</v>
      </c>
      <c r="E17" s="167">
        <v>63794</v>
      </c>
      <c r="F17" s="167">
        <v>54999</v>
      </c>
      <c r="G17" s="180">
        <v>46825</v>
      </c>
    </row>
    <row r="18" spans="2:7" ht="66" customHeight="1">
      <c r="B18" s="491" t="s">
        <v>377</v>
      </c>
      <c r="C18" s="491"/>
      <c r="D18" s="491"/>
      <c r="E18" s="491"/>
      <c r="F18" s="491"/>
      <c r="G18" s="491"/>
    </row>
    <row r="19" ht="12.75">
      <c r="G19" s="93"/>
    </row>
    <row r="21" ht="12.75">
      <c r="G21" s="93"/>
    </row>
    <row r="44" ht="6" customHeight="1"/>
  </sheetData>
  <sheetProtection/>
  <mergeCells count="1">
    <mergeCell ref="B18:G18"/>
  </mergeCells>
  <printOptions/>
  <pageMargins left="0.75" right="0.75" top="1" bottom="1" header="0.5" footer="0.5"/>
  <pageSetup fitToHeight="1" fitToWidth="1" horizontalDpi="600" verticalDpi="600" orientation="landscape" scale="46" r:id="rId1"/>
</worksheet>
</file>

<file path=xl/worksheets/sheet6.xml><?xml version="1.0" encoding="utf-8"?>
<worksheet xmlns="http://schemas.openxmlformats.org/spreadsheetml/2006/main" xmlns:r="http://schemas.openxmlformats.org/officeDocument/2006/relationships">
  <dimension ref="B2:R44"/>
  <sheetViews>
    <sheetView showGridLines="0" zoomScalePageLayoutView="0" workbookViewId="0" topLeftCell="A1">
      <selection activeCell="A1" sqref="A1"/>
    </sheetView>
  </sheetViews>
  <sheetFormatPr defaultColWidth="9.140625" defaultRowHeight="12.75"/>
  <cols>
    <col min="1" max="1" width="10.7109375" style="0" customWidth="1"/>
    <col min="3" max="18" width="10.28125" style="0" customWidth="1"/>
  </cols>
  <sheetData>
    <row r="1" ht="13.5" customHeight="1"/>
    <row r="2" ht="12.75">
      <c r="B2" s="2" t="s">
        <v>62</v>
      </c>
    </row>
    <row r="3" ht="17.25">
      <c r="B3" s="7" t="s">
        <v>329</v>
      </c>
    </row>
    <row r="4" ht="8.25" customHeight="1" thickBot="1"/>
    <row r="5" spans="2:10" ht="12.75">
      <c r="B5" s="56"/>
      <c r="C5" s="477" t="s">
        <v>12</v>
      </c>
      <c r="D5" s="478"/>
      <c r="E5" s="478"/>
      <c r="F5" s="479"/>
      <c r="G5" s="477" t="s">
        <v>13</v>
      </c>
      <c r="H5" s="478"/>
      <c r="I5" s="478"/>
      <c r="J5" s="479"/>
    </row>
    <row r="6" spans="2:10" ht="13.5" thickBot="1">
      <c r="B6" s="106" t="s">
        <v>106</v>
      </c>
      <c r="C6" s="63" t="s">
        <v>59</v>
      </c>
      <c r="D6" s="64" t="s">
        <v>58</v>
      </c>
      <c r="E6" s="66" t="s">
        <v>91</v>
      </c>
      <c r="F6" s="121" t="s">
        <v>5</v>
      </c>
      <c r="G6" s="63" t="s">
        <v>59</v>
      </c>
      <c r="H6" s="64" t="s">
        <v>58</v>
      </c>
      <c r="I6" s="66" t="s">
        <v>91</v>
      </c>
      <c r="J6" s="121" t="s">
        <v>5</v>
      </c>
    </row>
    <row r="7" spans="2:10" ht="12.75">
      <c r="B7" s="191">
        <v>2008</v>
      </c>
      <c r="C7" s="192">
        <v>112144</v>
      </c>
      <c r="D7" s="193">
        <v>120021</v>
      </c>
      <c r="E7" s="194">
        <v>4442</v>
      </c>
      <c r="F7" s="195">
        <v>236607</v>
      </c>
      <c r="G7" s="192">
        <v>323965</v>
      </c>
      <c r="H7" s="193">
        <v>72386</v>
      </c>
      <c r="I7" s="194">
        <v>3015</v>
      </c>
      <c r="J7" s="195">
        <v>399366</v>
      </c>
    </row>
    <row r="8" spans="2:10" ht="12.75">
      <c r="B8" s="47">
        <v>2009</v>
      </c>
      <c r="C8" s="48">
        <v>113852</v>
      </c>
      <c r="D8" s="44">
        <v>122003</v>
      </c>
      <c r="E8" s="65">
        <v>3959</v>
      </c>
      <c r="F8" s="122">
        <v>239814</v>
      </c>
      <c r="G8" s="48">
        <v>326551</v>
      </c>
      <c r="H8" s="44">
        <v>72818</v>
      </c>
      <c r="I8" s="65">
        <v>3047</v>
      </c>
      <c r="J8" s="122">
        <v>402416</v>
      </c>
    </row>
    <row r="9" spans="2:10" ht="12.75">
      <c r="B9" s="47">
        <v>2010</v>
      </c>
      <c r="C9" s="48">
        <v>124656</v>
      </c>
      <c r="D9" s="44">
        <v>120720</v>
      </c>
      <c r="E9" s="65">
        <v>3983</v>
      </c>
      <c r="F9" s="122">
        <v>249359</v>
      </c>
      <c r="G9" s="48">
        <v>327431</v>
      </c>
      <c r="H9" s="44">
        <v>72784</v>
      </c>
      <c r="I9" s="65">
        <v>2914</v>
      </c>
      <c r="J9" s="122">
        <v>403129</v>
      </c>
    </row>
    <row r="10" spans="2:10" ht="12.75">
      <c r="B10" s="47">
        <v>2011</v>
      </c>
      <c r="C10" s="48">
        <v>124498</v>
      </c>
      <c r="D10" s="44">
        <v>121157</v>
      </c>
      <c r="E10" s="44">
        <v>3742</v>
      </c>
      <c r="F10" s="122">
        <v>249397</v>
      </c>
      <c r="G10" s="48">
        <v>324605</v>
      </c>
      <c r="H10" s="44">
        <v>73591</v>
      </c>
      <c r="I10" s="44">
        <v>2842</v>
      </c>
      <c r="J10" s="122">
        <v>401038</v>
      </c>
    </row>
    <row r="11" spans="2:10" ht="13.5" thickBot="1">
      <c r="B11" s="186">
        <v>2012</v>
      </c>
      <c r="C11" s="187">
        <v>126917</v>
      </c>
      <c r="D11" s="188">
        <v>115451</v>
      </c>
      <c r="E11" s="189">
        <v>3432</v>
      </c>
      <c r="F11" s="190">
        <v>245800</v>
      </c>
      <c r="G11" s="187">
        <v>322048</v>
      </c>
      <c r="H11" s="188">
        <v>70263</v>
      </c>
      <c r="I11" s="189">
        <v>2280</v>
      </c>
      <c r="J11" s="190">
        <v>394591</v>
      </c>
    </row>
    <row r="12" ht="13.5" thickBot="1"/>
    <row r="13" spans="2:10" ht="12.75">
      <c r="B13" s="56"/>
      <c r="C13" s="466" t="s">
        <v>11</v>
      </c>
      <c r="D13" s="467"/>
      <c r="E13" s="467"/>
      <c r="F13" s="468"/>
      <c r="G13" s="478" t="s">
        <v>5</v>
      </c>
      <c r="H13" s="478"/>
      <c r="I13" s="478"/>
      <c r="J13" s="479"/>
    </row>
    <row r="14" spans="2:10" ht="13.5" thickBot="1">
      <c r="B14" s="106" t="s">
        <v>106</v>
      </c>
      <c r="C14" s="63" t="s">
        <v>59</v>
      </c>
      <c r="D14" s="64" t="s">
        <v>58</v>
      </c>
      <c r="E14" s="66" t="s">
        <v>91</v>
      </c>
      <c r="F14" s="121" t="s">
        <v>5</v>
      </c>
      <c r="G14" s="447" t="s">
        <v>59</v>
      </c>
      <c r="H14" s="448" t="s">
        <v>58</v>
      </c>
      <c r="I14" s="449" t="s">
        <v>91</v>
      </c>
      <c r="J14" s="450" t="s">
        <v>5</v>
      </c>
    </row>
    <row r="15" spans="2:10" ht="12.75">
      <c r="B15" s="191">
        <v>2008</v>
      </c>
      <c r="C15" s="62">
        <v>4104</v>
      </c>
      <c r="D15" s="58">
        <v>4822</v>
      </c>
      <c r="E15" s="456">
        <v>592</v>
      </c>
      <c r="F15" s="457">
        <v>9518</v>
      </c>
      <c r="G15" s="192">
        <v>440213</v>
      </c>
      <c r="H15" s="193">
        <v>197229</v>
      </c>
      <c r="I15" s="193">
        <v>8049</v>
      </c>
      <c r="J15" s="195">
        <v>645491</v>
      </c>
    </row>
    <row r="16" spans="2:10" ht="12.75">
      <c r="B16" s="47">
        <v>2009</v>
      </c>
      <c r="C16" s="48">
        <v>3941</v>
      </c>
      <c r="D16" s="44">
        <v>4836</v>
      </c>
      <c r="E16" s="65">
        <v>696</v>
      </c>
      <c r="F16" s="445">
        <v>9473</v>
      </c>
      <c r="G16" s="48">
        <v>444344</v>
      </c>
      <c r="H16" s="44">
        <v>199657</v>
      </c>
      <c r="I16" s="44">
        <v>7702</v>
      </c>
      <c r="J16" s="122">
        <v>651703</v>
      </c>
    </row>
    <row r="17" spans="2:10" ht="12.75">
      <c r="B17" s="47">
        <v>2010</v>
      </c>
      <c r="C17" s="48">
        <v>4262</v>
      </c>
      <c r="D17" s="44">
        <v>4866</v>
      </c>
      <c r="E17" s="65">
        <v>538</v>
      </c>
      <c r="F17" s="445">
        <v>9666</v>
      </c>
      <c r="G17" s="48">
        <v>456349</v>
      </c>
      <c r="H17" s="44">
        <v>198370</v>
      </c>
      <c r="I17" s="44">
        <v>7435</v>
      </c>
      <c r="J17" s="122">
        <v>662154</v>
      </c>
    </row>
    <row r="18" spans="2:10" ht="12.75">
      <c r="B18" s="47">
        <v>2011</v>
      </c>
      <c r="C18" s="48">
        <v>4041</v>
      </c>
      <c r="D18" s="44">
        <v>4981</v>
      </c>
      <c r="E18" s="44">
        <v>401</v>
      </c>
      <c r="F18" s="445">
        <v>9423</v>
      </c>
      <c r="G18" s="48">
        <v>453144</v>
      </c>
      <c r="H18" s="44">
        <v>199729</v>
      </c>
      <c r="I18" s="44">
        <v>6985</v>
      </c>
      <c r="J18" s="122">
        <v>659858</v>
      </c>
    </row>
    <row r="19" spans="2:10" ht="13.5" thickBot="1">
      <c r="B19" s="186">
        <v>2012</v>
      </c>
      <c r="C19" s="187">
        <v>4396</v>
      </c>
      <c r="D19" s="188">
        <v>4975</v>
      </c>
      <c r="E19" s="189">
        <v>299</v>
      </c>
      <c r="F19" s="446">
        <v>9670</v>
      </c>
      <c r="G19" s="451">
        <v>453361</v>
      </c>
      <c r="H19" s="452">
        <v>190689</v>
      </c>
      <c r="I19" s="452">
        <v>6011</v>
      </c>
      <c r="J19" s="453">
        <v>650061</v>
      </c>
    </row>
    <row r="43" spans="16:18" ht="12.75">
      <c r="P43" s="93"/>
      <c r="R43" s="338"/>
    </row>
    <row r="44" ht="12.75">
      <c r="Q44" s="93"/>
    </row>
  </sheetData>
  <sheetProtection/>
  <mergeCells count="4">
    <mergeCell ref="C5:F5"/>
    <mergeCell ref="G5:J5"/>
    <mergeCell ref="C13:F13"/>
    <mergeCell ref="G13:J13"/>
  </mergeCells>
  <conditionalFormatting sqref="R43">
    <cfRule type="cellIs" priority="1" dxfId="5" operator="equal" stopIfTrue="1">
      <formula>"WARNING!"</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P83"/>
  <sheetViews>
    <sheetView showGridLines="0" zoomScalePageLayoutView="0" workbookViewId="0" topLeftCell="A1">
      <selection activeCell="A1" sqref="A1"/>
    </sheetView>
  </sheetViews>
  <sheetFormatPr defaultColWidth="9.140625" defaultRowHeight="12.75"/>
  <cols>
    <col min="2" max="2" width="40.421875" style="0" customWidth="1"/>
    <col min="3" max="3" width="9.00390625" style="0" customWidth="1"/>
    <col min="4" max="4" width="7.7109375" style="0" customWidth="1"/>
    <col min="5" max="5" width="8.28125" style="0" customWidth="1"/>
    <col min="6" max="6" width="9.00390625" style="0" customWidth="1"/>
    <col min="7" max="7" width="7.7109375" style="0" customWidth="1"/>
    <col min="8" max="8" width="8.28125" style="0" customWidth="1"/>
    <col min="9" max="9" width="9.00390625" style="0" customWidth="1"/>
    <col min="10" max="10" width="7.7109375" style="0" customWidth="1"/>
    <col min="11" max="11" width="8.28125" style="0" customWidth="1"/>
    <col min="12" max="12" width="9.00390625" style="0" customWidth="1"/>
    <col min="13" max="13" width="7.7109375" style="0" customWidth="1"/>
    <col min="14" max="14" width="8.28125" style="0" customWidth="1"/>
    <col min="16" max="16" width="14.57421875" style="0" customWidth="1"/>
  </cols>
  <sheetData>
    <row r="1" ht="12.75" customHeight="1"/>
    <row r="2" ht="12.75">
      <c r="B2" s="2" t="s">
        <v>62</v>
      </c>
    </row>
    <row r="3" ht="18" thickBot="1">
      <c r="B3" s="7" t="s">
        <v>116</v>
      </c>
    </row>
    <row r="4" spans="2:14" ht="12.75">
      <c r="B4" s="471" t="s">
        <v>1</v>
      </c>
      <c r="C4" s="463" t="s">
        <v>2</v>
      </c>
      <c r="D4" s="464"/>
      <c r="E4" s="465"/>
      <c r="F4" s="463" t="s">
        <v>3</v>
      </c>
      <c r="G4" s="464"/>
      <c r="H4" s="465"/>
      <c r="I4" s="463" t="s">
        <v>4</v>
      </c>
      <c r="J4" s="464"/>
      <c r="K4" s="465"/>
      <c r="L4" s="463" t="s">
        <v>105</v>
      </c>
      <c r="M4" s="464"/>
      <c r="N4" s="465"/>
    </row>
    <row r="5" spans="2:14" ht="12.75" customHeight="1" thickBot="1">
      <c r="B5" s="472"/>
      <c r="C5" s="442" t="s">
        <v>78</v>
      </c>
      <c r="D5" s="443" t="s">
        <v>79</v>
      </c>
      <c r="E5" s="444" t="s">
        <v>80</v>
      </c>
      <c r="F5" s="442" t="s">
        <v>78</v>
      </c>
      <c r="G5" s="443" t="s">
        <v>79</v>
      </c>
      <c r="H5" s="444" t="s">
        <v>80</v>
      </c>
      <c r="I5" s="442" t="s">
        <v>78</v>
      </c>
      <c r="J5" s="443" t="s">
        <v>79</v>
      </c>
      <c r="K5" s="444" t="s">
        <v>80</v>
      </c>
      <c r="L5" s="442" t="s">
        <v>78</v>
      </c>
      <c r="M5" s="443" t="s">
        <v>79</v>
      </c>
      <c r="N5" s="444" t="s">
        <v>5</v>
      </c>
    </row>
    <row r="6" spans="2:14" ht="12.75" customHeight="1">
      <c r="B6" s="135" t="s">
        <v>17</v>
      </c>
      <c r="C6" s="213">
        <v>0</v>
      </c>
      <c r="D6" s="214">
        <v>30</v>
      </c>
      <c r="E6" s="215">
        <v>30</v>
      </c>
      <c r="F6" s="213">
        <v>0</v>
      </c>
      <c r="G6" s="214">
        <v>17</v>
      </c>
      <c r="H6" s="215">
        <v>17</v>
      </c>
      <c r="I6" s="213">
        <v>0</v>
      </c>
      <c r="J6" s="216">
        <v>0</v>
      </c>
      <c r="K6" s="215">
        <v>0</v>
      </c>
      <c r="L6" s="213">
        <v>0</v>
      </c>
      <c r="M6" s="214">
        <v>47</v>
      </c>
      <c r="N6" s="215">
        <v>47</v>
      </c>
    </row>
    <row r="7" spans="2:14" ht="12.75" customHeight="1">
      <c r="B7" s="131" t="s">
        <v>18</v>
      </c>
      <c r="C7" s="19">
        <v>16</v>
      </c>
      <c r="D7" s="4">
        <v>58</v>
      </c>
      <c r="E7" s="20">
        <v>74</v>
      </c>
      <c r="F7" s="19">
        <v>12</v>
      </c>
      <c r="G7" s="4">
        <v>77</v>
      </c>
      <c r="H7" s="20">
        <v>89</v>
      </c>
      <c r="I7" s="19">
        <v>0</v>
      </c>
      <c r="J7" s="4">
        <v>10</v>
      </c>
      <c r="K7" s="20">
        <v>10</v>
      </c>
      <c r="L7" s="19">
        <v>28</v>
      </c>
      <c r="M7" s="4">
        <v>145</v>
      </c>
      <c r="N7" s="20">
        <v>173</v>
      </c>
    </row>
    <row r="8" spans="2:14" ht="12.75" customHeight="1">
      <c r="B8" s="131" t="s">
        <v>144</v>
      </c>
      <c r="C8" s="19">
        <v>97</v>
      </c>
      <c r="D8" s="4">
        <v>0</v>
      </c>
      <c r="E8" s="20">
        <v>97</v>
      </c>
      <c r="F8" s="19">
        <v>7</v>
      </c>
      <c r="G8" s="4">
        <v>0</v>
      </c>
      <c r="H8" s="20">
        <v>7</v>
      </c>
      <c r="I8" s="19">
        <v>0</v>
      </c>
      <c r="J8" s="4">
        <v>0</v>
      </c>
      <c r="K8" s="20">
        <v>0</v>
      </c>
      <c r="L8" s="19">
        <v>104</v>
      </c>
      <c r="M8" s="4">
        <v>0</v>
      </c>
      <c r="N8" s="20">
        <v>104</v>
      </c>
    </row>
    <row r="9" spans="2:14" ht="12.75" customHeight="1">
      <c r="B9" s="131" t="s">
        <v>145</v>
      </c>
      <c r="C9" s="19">
        <v>73</v>
      </c>
      <c r="D9" s="4">
        <v>0</v>
      </c>
      <c r="E9" s="20">
        <v>73</v>
      </c>
      <c r="F9" s="19">
        <v>1</v>
      </c>
      <c r="G9" s="4">
        <v>0</v>
      </c>
      <c r="H9" s="20">
        <v>1</v>
      </c>
      <c r="I9" s="19">
        <v>0</v>
      </c>
      <c r="J9" s="4">
        <v>0</v>
      </c>
      <c r="K9" s="20">
        <v>0</v>
      </c>
      <c r="L9" s="19">
        <v>74</v>
      </c>
      <c r="M9" s="4">
        <v>0</v>
      </c>
      <c r="N9" s="20">
        <v>74</v>
      </c>
    </row>
    <row r="10" spans="2:14" ht="12.75" customHeight="1">
      <c r="B10" s="131" t="s">
        <v>19</v>
      </c>
      <c r="C10" s="19">
        <v>14441</v>
      </c>
      <c r="D10" s="4">
        <v>136</v>
      </c>
      <c r="E10" s="20">
        <v>14577</v>
      </c>
      <c r="F10" s="19">
        <v>27295</v>
      </c>
      <c r="G10" s="4">
        <v>103</v>
      </c>
      <c r="H10" s="20">
        <v>27398</v>
      </c>
      <c r="I10" s="19">
        <v>73</v>
      </c>
      <c r="J10" s="4">
        <v>0</v>
      </c>
      <c r="K10" s="20">
        <v>73</v>
      </c>
      <c r="L10" s="19">
        <v>41809</v>
      </c>
      <c r="M10" s="4">
        <v>239</v>
      </c>
      <c r="N10" s="20">
        <v>42048</v>
      </c>
    </row>
    <row r="11" spans="2:14" ht="12.75" customHeight="1">
      <c r="B11" s="131" t="s">
        <v>20</v>
      </c>
      <c r="C11" s="19">
        <v>1201</v>
      </c>
      <c r="D11" s="4">
        <v>147</v>
      </c>
      <c r="E11" s="20">
        <v>1348</v>
      </c>
      <c r="F11" s="19">
        <v>744</v>
      </c>
      <c r="G11" s="4">
        <v>0</v>
      </c>
      <c r="H11" s="20">
        <v>744</v>
      </c>
      <c r="I11" s="19">
        <v>8</v>
      </c>
      <c r="J11" s="4">
        <v>0</v>
      </c>
      <c r="K11" s="20">
        <v>8</v>
      </c>
      <c r="L11" s="19">
        <v>1953</v>
      </c>
      <c r="M11" s="4">
        <v>147</v>
      </c>
      <c r="N11" s="20">
        <v>2100</v>
      </c>
    </row>
    <row r="12" spans="2:14" ht="12.75" customHeight="1">
      <c r="B12" s="131" t="s">
        <v>176</v>
      </c>
      <c r="C12" s="19">
        <v>104</v>
      </c>
      <c r="D12" s="4">
        <v>0</v>
      </c>
      <c r="E12" s="20">
        <v>104</v>
      </c>
      <c r="F12" s="19">
        <v>0</v>
      </c>
      <c r="G12" s="4">
        <v>0</v>
      </c>
      <c r="H12" s="20">
        <v>0</v>
      </c>
      <c r="I12" s="19">
        <v>2</v>
      </c>
      <c r="J12" s="4">
        <v>0</v>
      </c>
      <c r="K12" s="20">
        <v>2</v>
      </c>
      <c r="L12" s="19">
        <v>106</v>
      </c>
      <c r="M12" s="4">
        <v>0</v>
      </c>
      <c r="N12" s="20">
        <v>106</v>
      </c>
    </row>
    <row r="13" spans="2:14" ht="12.75" customHeight="1">
      <c r="B13" s="131" t="s">
        <v>21</v>
      </c>
      <c r="C13" s="19">
        <v>4655</v>
      </c>
      <c r="D13" s="4">
        <v>0</v>
      </c>
      <c r="E13" s="20">
        <v>4655</v>
      </c>
      <c r="F13" s="19">
        <v>9564</v>
      </c>
      <c r="G13" s="4">
        <v>0</v>
      </c>
      <c r="H13" s="20">
        <v>9564</v>
      </c>
      <c r="I13" s="19">
        <v>238</v>
      </c>
      <c r="J13" s="4">
        <v>0</v>
      </c>
      <c r="K13" s="20">
        <v>238</v>
      </c>
      <c r="L13" s="19">
        <v>14457</v>
      </c>
      <c r="M13" s="4">
        <v>0</v>
      </c>
      <c r="N13" s="20">
        <v>14457</v>
      </c>
    </row>
    <row r="14" spans="2:14" ht="12.75" customHeight="1">
      <c r="B14" s="131" t="s">
        <v>22</v>
      </c>
      <c r="C14" s="19">
        <v>3581</v>
      </c>
      <c r="D14" s="4">
        <v>226</v>
      </c>
      <c r="E14" s="20">
        <v>3807</v>
      </c>
      <c r="F14" s="19">
        <v>954</v>
      </c>
      <c r="G14" s="4">
        <v>30</v>
      </c>
      <c r="H14" s="20">
        <v>984</v>
      </c>
      <c r="I14" s="19">
        <v>73</v>
      </c>
      <c r="J14" s="4">
        <v>5</v>
      </c>
      <c r="K14" s="20">
        <v>78</v>
      </c>
      <c r="L14" s="19">
        <v>4608</v>
      </c>
      <c r="M14" s="4">
        <v>261</v>
      </c>
      <c r="N14" s="20">
        <v>4869</v>
      </c>
    </row>
    <row r="15" spans="2:14" ht="12.75" customHeight="1">
      <c r="B15" s="131" t="s">
        <v>146</v>
      </c>
      <c r="C15" s="19">
        <v>40021</v>
      </c>
      <c r="D15" s="4">
        <v>1072</v>
      </c>
      <c r="E15" s="20">
        <v>41093</v>
      </c>
      <c r="F15" s="19">
        <v>14365</v>
      </c>
      <c r="G15" s="4">
        <v>148</v>
      </c>
      <c r="H15" s="20">
        <v>14513</v>
      </c>
      <c r="I15" s="19">
        <v>491</v>
      </c>
      <c r="J15" s="4">
        <v>3</v>
      </c>
      <c r="K15" s="20">
        <v>494</v>
      </c>
      <c r="L15" s="19">
        <v>54877</v>
      </c>
      <c r="M15" s="4">
        <v>1223</v>
      </c>
      <c r="N15" s="20">
        <v>56100</v>
      </c>
    </row>
    <row r="16" spans="2:14" ht="12.75" customHeight="1">
      <c r="B16" s="131" t="s">
        <v>23</v>
      </c>
      <c r="C16" s="19">
        <v>400</v>
      </c>
      <c r="D16" s="4">
        <v>0</v>
      </c>
      <c r="E16" s="20">
        <v>400</v>
      </c>
      <c r="F16" s="19">
        <v>2</v>
      </c>
      <c r="G16" s="4">
        <v>0</v>
      </c>
      <c r="H16" s="20">
        <v>2</v>
      </c>
      <c r="I16" s="19">
        <v>0</v>
      </c>
      <c r="J16" s="4">
        <v>0</v>
      </c>
      <c r="K16" s="20">
        <v>0</v>
      </c>
      <c r="L16" s="19">
        <v>402</v>
      </c>
      <c r="M16" s="4">
        <v>0</v>
      </c>
      <c r="N16" s="20">
        <v>402</v>
      </c>
    </row>
    <row r="17" spans="2:14" ht="12.75" customHeight="1">
      <c r="B17" s="131" t="s">
        <v>24</v>
      </c>
      <c r="C17" s="19">
        <v>33333</v>
      </c>
      <c r="D17" s="4">
        <v>959</v>
      </c>
      <c r="E17" s="20">
        <v>34292</v>
      </c>
      <c r="F17" s="19">
        <v>5999</v>
      </c>
      <c r="G17" s="4">
        <v>118</v>
      </c>
      <c r="H17" s="20">
        <v>6117</v>
      </c>
      <c r="I17" s="19">
        <v>344</v>
      </c>
      <c r="J17" s="4">
        <v>1</v>
      </c>
      <c r="K17" s="20">
        <v>345</v>
      </c>
      <c r="L17" s="19">
        <v>39676</v>
      </c>
      <c r="M17" s="4">
        <v>1078</v>
      </c>
      <c r="N17" s="20">
        <v>40754</v>
      </c>
    </row>
    <row r="18" spans="2:14" ht="12.75" customHeight="1">
      <c r="B18" s="131" t="s">
        <v>25</v>
      </c>
      <c r="C18" s="19">
        <v>3422</v>
      </c>
      <c r="D18" s="4">
        <v>0</v>
      </c>
      <c r="E18" s="20">
        <v>3422</v>
      </c>
      <c r="F18" s="19">
        <v>630</v>
      </c>
      <c r="G18" s="4">
        <v>0</v>
      </c>
      <c r="H18" s="20">
        <v>630</v>
      </c>
      <c r="I18" s="19">
        <v>303</v>
      </c>
      <c r="J18" s="4">
        <v>0</v>
      </c>
      <c r="K18" s="20">
        <v>303</v>
      </c>
      <c r="L18" s="19">
        <v>4355</v>
      </c>
      <c r="M18" s="4">
        <v>0</v>
      </c>
      <c r="N18" s="20">
        <v>4355</v>
      </c>
    </row>
    <row r="19" spans="2:14" ht="12.75" customHeight="1">
      <c r="B19" s="131" t="s">
        <v>26</v>
      </c>
      <c r="C19" s="19">
        <v>1329</v>
      </c>
      <c r="D19" s="4">
        <v>9014</v>
      </c>
      <c r="E19" s="20">
        <v>10343</v>
      </c>
      <c r="F19" s="19">
        <v>247</v>
      </c>
      <c r="G19" s="4">
        <v>3731</v>
      </c>
      <c r="H19" s="20">
        <v>3978</v>
      </c>
      <c r="I19" s="19">
        <v>19</v>
      </c>
      <c r="J19" s="4">
        <v>158</v>
      </c>
      <c r="K19" s="20">
        <v>177</v>
      </c>
      <c r="L19" s="19">
        <v>1595</v>
      </c>
      <c r="M19" s="4">
        <v>12903</v>
      </c>
      <c r="N19" s="20">
        <v>14498</v>
      </c>
    </row>
    <row r="20" spans="2:14" ht="12.75" customHeight="1">
      <c r="B20" s="131" t="s">
        <v>27</v>
      </c>
      <c r="C20" s="19">
        <v>11780</v>
      </c>
      <c r="D20" s="4">
        <v>47</v>
      </c>
      <c r="E20" s="20">
        <v>11827</v>
      </c>
      <c r="F20" s="19">
        <v>21565</v>
      </c>
      <c r="G20" s="4">
        <v>25</v>
      </c>
      <c r="H20" s="20">
        <v>21590</v>
      </c>
      <c r="I20" s="19">
        <v>558</v>
      </c>
      <c r="J20" s="4">
        <v>0</v>
      </c>
      <c r="K20" s="20">
        <v>558</v>
      </c>
      <c r="L20" s="19">
        <v>33903</v>
      </c>
      <c r="M20" s="4">
        <v>72</v>
      </c>
      <c r="N20" s="20">
        <v>33975</v>
      </c>
    </row>
    <row r="21" spans="2:14" ht="12.75" customHeight="1">
      <c r="B21" s="131" t="s">
        <v>28</v>
      </c>
      <c r="C21" s="19">
        <v>4477</v>
      </c>
      <c r="D21" s="4">
        <v>6</v>
      </c>
      <c r="E21" s="20">
        <v>4483</v>
      </c>
      <c r="F21" s="19">
        <v>1974</v>
      </c>
      <c r="G21" s="4">
        <v>6</v>
      </c>
      <c r="H21" s="20">
        <v>1980</v>
      </c>
      <c r="I21" s="19">
        <v>6</v>
      </c>
      <c r="J21" s="4">
        <v>0</v>
      </c>
      <c r="K21" s="20">
        <v>6</v>
      </c>
      <c r="L21" s="19">
        <v>6457</v>
      </c>
      <c r="M21" s="4">
        <v>12</v>
      </c>
      <c r="N21" s="20">
        <v>6469</v>
      </c>
    </row>
    <row r="22" spans="2:14" ht="12.75" customHeight="1">
      <c r="B22" s="131" t="s">
        <v>29</v>
      </c>
      <c r="C22" s="19">
        <v>3484</v>
      </c>
      <c r="D22" s="4">
        <v>29</v>
      </c>
      <c r="E22" s="20">
        <v>3513</v>
      </c>
      <c r="F22" s="19">
        <v>142</v>
      </c>
      <c r="G22" s="4">
        <v>0</v>
      </c>
      <c r="H22" s="20">
        <v>142</v>
      </c>
      <c r="I22" s="19">
        <v>1</v>
      </c>
      <c r="J22" s="4">
        <v>0</v>
      </c>
      <c r="K22" s="20">
        <v>1</v>
      </c>
      <c r="L22" s="19">
        <v>3627</v>
      </c>
      <c r="M22" s="4">
        <v>29</v>
      </c>
      <c r="N22" s="20">
        <v>3656</v>
      </c>
    </row>
    <row r="23" spans="2:14" ht="12.75" customHeight="1">
      <c r="B23" s="131" t="s">
        <v>30</v>
      </c>
      <c r="C23" s="19">
        <v>13387</v>
      </c>
      <c r="D23" s="4">
        <v>14</v>
      </c>
      <c r="E23" s="20">
        <v>13401</v>
      </c>
      <c r="F23" s="19">
        <v>3143</v>
      </c>
      <c r="G23" s="4">
        <v>0</v>
      </c>
      <c r="H23" s="20">
        <v>3143</v>
      </c>
      <c r="I23" s="19">
        <v>851</v>
      </c>
      <c r="J23" s="4">
        <v>0</v>
      </c>
      <c r="K23" s="20">
        <v>851</v>
      </c>
      <c r="L23" s="19">
        <v>17381</v>
      </c>
      <c r="M23" s="4">
        <v>14</v>
      </c>
      <c r="N23" s="20">
        <v>17395</v>
      </c>
    </row>
    <row r="24" spans="2:14" ht="12.75" customHeight="1">
      <c r="B24" s="131" t="s">
        <v>31</v>
      </c>
      <c r="C24" s="19">
        <v>826</v>
      </c>
      <c r="D24" s="4">
        <v>2</v>
      </c>
      <c r="E24" s="20">
        <v>828</v>
      </c>
      <c r="F24" s="19">
        <v>244</v>
      </c>
      <c r="G24" s="4">
        <v>0</v>
      </c>
      <c r="H24" s="20">
        <v>244</v>
      </c>
      <c r="I24" s="19">
        <v>8</v>
      </c>
      <c r="J24" s="4">
        <v>0</v>
      </c>
      <c r="K24" s="20">
        <v>8</v>
      </c>
      <c r="L24" s="19">
        <v>1078</v>
      </c>
      <c r="M24" s="4">
        <v>2</v>
      </c>
      <c r="N24" s="20">
        <v>1080</v>
      </c>
    </row>
    <row r="25" spans="2:14" ht="12.75" customHeight="1">
      <c r="B25" s="131" t="s">
        <v>32</v>
      </c>
      <c r="C25" s="19">
        <v>81</v>
      </c>
      <c r="D25" s="4">
        <v>0</v>
      </c>
      <c r="E25" s="20">
        <v>81</v>
      </c>
      <c r="F25" s="19">
        <v>0</v>
      </c>
      <c r="G25" s="4">
        <v>0</v>
      </c>
      <c r="H25" s="20">
        <v>0</v>
      </c>
      <c r="I25" s="19">
        <v>0</v>
      </c>
      <c r="J25" s="4">
        <v>0</v>
      </c>
      <c r="K25" s="20">
        <v>0</v>
      </c>
      <c r="L25" s="19">
        <v>81</v>
      </c>
      <c r="M25" s="4">
        <v>0</v>
      </c>
      <c r="N25" s="20">
        <v>81</v>
      </c>
    </row>
    <row r="26" spans="2:14" ht="12.75" customHeight="1">
      <c r="B26" s="131" t="s">
        <v>33</v>
      </c>
      <c r="C26" s="19">
        <v>101</v>
      </c>
      <c r="D26" s="4">
        <v>0</v>
      </c>
      <c r="E26" s="20">
        <v>101</v>
      </c>
      <c r="F26" s="19">
        <v>2</v>
      </c>
      <c r="G26" s="4">
        <v>0</v>
      </c>
      <c r="H26" s="20">
        <v>2</v>
      </c>
      <c r="I26" s="19">
        <v>0</v>
      </c>
      <c r="J26" s="4">
        <v>0</v>
      </c>
      <c r="K26" s="20">
        <v>0</v>
      </c>
      <c r="L26" s="19">
        <v>103</v>
      </c>
      <c r="M26" s="4">
        <v>0</v>
      </c>
      <c r="N26" s="20">
        <v>103</v>
      </c>
    </row>
    <row r="27" spans="2:14" ht="12.75" customHeight="1">
      <c r="B27" s="131" t="s">
        <v>181</v>
      </c>
      <c r="C27" s="19">
        <v>6</v>
      </c>
      <c r="D27" s="4">
        <v>0</v>
      </c>
      <c r="E27" s="20">
        <v>6</v>
      </c>
      <c r="F27" s="19">
        <v>0</v>
      </c>
      <c r="G27" s="4">
        <v>0</v>
      </c>
      <c r="H27" s="20">
        <v>0</v>
      </c>
      <c r="I27" s="19">
        <v>0</v>
      </c>
      <c r="J27" s="4">
        <v>0</v>
      </c>
      <c r="K27" s="20">
        <v>0</v>
      </c>
      <c r="L27" s="19">
        <v>6</v>
      </c>
      <c r="M27" s="4">
        <v>0</v>
      </c>
      <c r="N27" s="20">
        <v>6</v>
      </c>
    </row>
    <row r="28" spans="2:14" ht="12.75" customHeight="1">
      <c r="B28" s="131" t="s">
        <v>207</v>
      </c>
      <c r="C28" s="19">
        <v>9</v>
      </c>
      <c r="D28" s="4">
        <v>0</v>
      </c>
      <c r="E28" s="20">
        <v>9</v>
      </c>
      <c r="F28" s="19">
        <v>0</v>
      </c>
      <c r="G28" s="4">
        <v>0</v>
      </c>
      <c r="H28" s="20">
        <v>0</v>
      </c>
      <c r="I28" s="19">
        <v>0</v>
      </c>
      <c r="J28" s="4">
        <v>0</v>
      </c>
      <c r="K28" s="20">
        <v>0</v>
      </c>
      <c r="L28" s="19">
        <v>9</v>
      </c>
      <c r="M28" s="4">
        <v>0</v>
      </c>
      <c r="N28" s="20">
        <v>9</v>
      </c>
    </row>
    <row r="29" spans="2:14" ht="12.75" customHeight="1">
      <c r="B29" s="131" t="s">
        <v>177</v>
      </c>
      <c r="C29" s="19">
        <v>3</v>
      </c>
      <c r="D29" s="4">
        <v>0</v>
      </c>
      <c r="E29" s="20">
        <v>3</v>
      </c>
      <c r="F29" s="19">
        <v>1</v>
      </c>
      <c r="G29" s="4">
        <v>0</v>
      </c>
      <c r="H29" s="20">
        <v>1</v>
      </c>
      <c r="I29" s="19">
        <v>0</v>
      </c>
      <c r="J29" s="4">
        <v>0</v>
      </c>
      <c r="K29" s="20">
        <v>0</v>
      </c>
      <c r="L29" s="19">
        <v>4</v>
      </c>
      <c r="M29" s="4">
        <v>0</v>
      </c>
      <c r="N29" s="20">
        <v>4</v>
      </c>
    </row>
    <row r="30" spans="2:14" ht="12.75" customHeight="1">
      <c r="B30" s="131" t="s">
        <v>34</v>
      </c>
      <c r="C30" s="19">
        <v>1040</v>
      </c>
      <c r="D30" s="4">
        <v>12</v>
      </c>
      <c r="E30" s="20">
        <v>1052</v>
      </c>
      <c r="F30" s="19">
        <v>108</v>
      </c>
      <c r="G30" s="4">
        <v>0</v>
      </c>
      <c r="H30" s="20">
        <v>108</v>
      </c>
      <c r="I30" s="19">
        <v>3</v>
      </c>
      <c r="J30" s="4">
        <v>0</v>
      </c>
      <c r="K30" s="20">
        <v>3</v>
      </c>
      <c r="L30" s="19">
        <v>1151</v>
      </c>
      <c r="M30" s="4">
        <v>12</v>
      </c>
      <c r="N30" s="20">
        <v>1163</v>
      </c>
    </row>
    <row r="31" spans="2:14" ht="12.75" customHeight="1">
      <c r="B31" s="131" t="s">
        <v>35</v>
      </c>
      <c r="C31" s="19">
        <v>12</v>
      </c>
      <c r="D31" s="4">
        <v>0</v>
      </c>
      <c r="E31" s="20">
        <v>12</v>
      </c>
      <c r="F31" s="19">
        <v>30</v>
      </c>
      <c r="G31" s="4">
        <v>0</v>
      </c>
      <c r="H31" s="20">
        <v>30</v>
      </c>
      <c r="I31" s="19">
        <v>0</v>
      </c>
      <c r="J31" s="4">
        <v>0</v>
      </c>
      <c r="K31" s="20">
        <v>0</v>
      </c>
      <c r="L31" s="19">
        <v>42</v>
      </c>
      <c r="M31" s="4">
        <v>0</v>
      </c>
      <c r="N31" s="20">
        <v>42</v>
      </c>
    </row>
    <row r="32" spans="2:14" ht="12.75" customHeight="1">
      <c r="B32" s="131" t="s">
        <v>36</v>
      </c>
      <c r="C32" s="19">
        <v>12</v>
      </c>
      <c r="D32" s="4">
        <v>0</v>
      </c>
      <c r="E32" s="20">
        <v>12</v>
      </c>
      <c r="F32" s="19">
        <v>4</v>
      </c>
      <c r="G32" s="4">
        <v>0</v>
      </c>
      <c r="H32" s="20">
        <v>4</v>
      </c>
      <c r="I32" s="19">
        <v>2</v>
      </c>
      <c r="J32" s="4">
        <v>0</v>
      </c>
      <c r="K32" s="20">
        <v>2</v>
      </c>
      <c r="L32" s="19">
        <v>18</v>
      </c>
      <c r="M32" s="4">
        <v>0</v>
      </c>
      <c r="N32" s="20">
        <v>18</v>
      </c>
    </row>
    <row r="33" spans="2:14" ht="12.75" customHeight="1">
      <c r="B33" s="131" t="s">
        <v>37</v>
      </c>
      <c r="C33" s="19">
        <v>1543</v>
      </c>
      <c r="D33" s="4">
        <v>20</v>
      </c>
      <c r="E33" s="20">
        <v>1563</v>
      </c>
      <c r="F33" s="19">
        <v>1834</v>
      </c>
      <c r="G33" s="4">
        <v>1</v>
      </c>
      <c r="H33" s="20">
        <v>1835</v>
      </c>
      <c r="I33" s="19">
        <v>110</v>
      </c>
      <c r="J33" s="4">
        <v>0</v>
      </c>
      <c r="K33" s="20">
        <v>110</v>
      </c>
      <c r="L33" s="19">
        <v>3487</v>
      </c>
      <c r="M33" s="4">
        <v>21</v>
      </c>
      <c r="N33" s="20">
        <v>3508</v>
      </c>
    </row>
    <row r="34" spans="2:14" ht="12.75" customHeight="1">
      <c r="B34" s="131" t="s">
        <v>184</v>
      </c>
      <c r="C34" s="19">
        <v>49</v>
      </c>
      <c r="D34" s="4">
        <v>0</v>
      </c>
      <c r="E34" s="20">
        <v>49</v>
      </c>
      <c r="F34" s="19">
        <v>24</v>
      </c>
      <c r="G34" s="4">
        <v>0</v>
      </c>
      <c r="H34" s="20">
        <v>24</v>
      </c>
      <c r="I34" s="19">
        <v>0</v>
      </c>
      <c r="J34" s="4">
        <v>0</v>
      </c>
      <c r="K34" s="20">
        <v>0</v>
      </c>
      <c r="L34" s="19">
        <v>73</v>
      </c>
      <c r="M34" s="4">
        <v>0</v>
      </c>
      <c r="N34" s="20">
        <v>73</v>
      </c>
    </row>
    <row r="35" spans="2:14" ht="12.75" customHeight="1">
      <c r="B35" s="131" t="s">
        <v>147</v>
      </c>
      <c r="C35" s="19">
        <v>5</v>
      </c>
      <c r="D35" s="4">
        <v>0</v>
      </c>
      <c r="E35" s="20">
        <v>5</v>
      </c>
      <c r="F35" s="19">
        <v>5</v>
      </c>
      <c r="G35" s="4">
        <v>0</v>
      </c>
      <c r="H35" s="20">
        <v>5</v>
      </c>
      <c r="I35" s="19">
        <v>0</v>
      </c>
      <c r="J35" s="4">
        <v>0</v>
      </c>
      <c r="K35" s="20">
        <v>0</v>
      </c>
      <c r="L35" s="19">
        <v>10</v>
      </c>
      <c r="M35" s="4">
        <v>0</v>
      </c>
      <c r="N35" s="20">
        <v>10</v>
      </c>
    </row>
    <row r="36" spans="2:14" ht="12.75" customHeight="1">
      <c r="B36" s="131" t="s">
        <v>38</v>
      </c>
      <c r="C36" s="19">
        <v>37</v>
      </c>
      <c r="D36" s="4">
        <v>0</v>
      </c>
      <c r="E36" s="20">
        <v>37</v>
      </c>
      <c r="F36" s="19">
        <v>0</v>
      </c>
      <c r="G36" s="4">
        <v>0</v>
      </c>
      <c r="H36" s="20">
        <v>0</v>
      </c>
      <c r="I36" s="19">
        <v>0</v>
      </c>
      <c r="J36" s="4">
        <v>0</v>
      </c>
      <c r="K36" s="20">
        <v>0</v>
      </c>
      <c r="L36" s="19">
        <v>37</v>
      </c>
      <c r="M36" s="4">
        <v>0</v>
      </c>
      <c r="N36" s="20">
        <v>37</v>
      </c>
    </row>
    <row r="37" spans="2:14" ht="12.75" customHeight="1">
      <c r="B37" s="131" t="s">
        <v>39</v>
      </c>
      <c r="C37" s="19">
        <v>137</v>
      </c>
      <c r="D37" s="4">
        <v>71</v>
      </c>
      <c r="E37" s="20">
        <v>208</v>
      </c>
      <c r="F37" s="19">
        <v>229</v>
      </c>
      <c r="G37" s="4">
        <v>133</v>
      </c>
      <c r="H37" s="20">
        <v>362</v>
      </c>
      <c r="I37" s="19">
        <v>11</v>
      </c>
      <c r="J37" s="4">
        <v>6</v>
      </c>
      <c r="K37" s="20">
        <v>17</v>
      </c>
      <c r="L37" s="19">
        <v>377</v>
      </c>
      <c r="M37" s="4">
        <v>210</v>
      </c>
      <c r="N37" s="20">
        <v>587</v>
      </c>
    </row>
    <row r="38" spans="2:14" ht="12.75" customHeight="1">
      <c r="B38" s="131" t="s">
        <v>208</v>
      </c>
      <c r="C38" s="19">
        <v>6</v>
      </c>
      <c r="D38" s="4">
        <v>0</v>
      </c>
      <c r="E38" s="20">
        <v>6</v>
      </c>
      <c r="F38" s="19">
        <v>0</v>
      </c>
      <c r="G38" s="4">
        <v>0</v>
      </c>
      <c r="H38" s="20">
        <v>0</v>
      </c>
      <c r="I38" s="19">
        <v>0</v>
      </c>
      <c r="J38" s="4">
        <v>0</v>
      </c>
      <c r="K38" s="20">
        <v>0</v>
      </c>
      <c r="L38" s="19">
        <v>6</v>
      </c>
      <c r="M38" s="4">
        <v>0</v>
      </c>
      <c r="N38" s="20">
        <v>6</v>
      </c>
    </row>
    <row r="39" spans="2:14" ht="12.75" customHeight="1">
      <c r="B39" s="131" t="s">
        <v>148</v>
      </c>
      <c r="C39" s="19">
        <v>35</v>
      </c>
      <c r="D39" s="4">
        <v>0</v>
      </c>
      <c r="E39" s="20">
        <v>35</v>
      </c>
      <c r="F39" s="19">
        <v>6</v>
      </c>
      <c r="G39" s="4">
        <v>0</v>
      </c>
      <c r="H39" s="20">
        <v>6</v>
      </c>
      <c r="I39" s="19">
        <v>0</v>
      </c>
      <c r="J39" s="4">
        <v>0</v>
      </c>
      <c r="K39" s="20">
        <v>0</v>
      </c>
      <c r="L39" s="19">
        <v>41</v>
      </c>
      <c r="M39" s="4">
        <v>0</v>
      </c>
      <c r="N39" s="20">
        <v>41</v>
      </c>
    </row>
    <row r="40" spans="2:14" ht="12.75" customHeight="1">
      <c r="B40" s="131" t="s">
        <v>40</v>
      </c>
      <c r="C40" s="19">
        <v>1661</v>
      </c>
      <c r="D40" s="4">
        <v>0</v>
      </c>
      <c r="E40" s="20">
        <v>1661</v>
      </c>
      <c r="F40" s="19">
        <v>3</v>
      </c>
      <c r="G40" s="4">
        <v>0</v>
      </c>
      <c r="H40" s="20">
        <v>3</v>
      </c>
      <c r="I40" s="19">
        <v>0</v>
      </c>
      <c r="J40" s="4">
        <v>0</v>
      </c>
      <c r="K40" s="20">
        <v>0</v>
      </c>
      <c r="L40" s="19">
        <v>1664</v>
      </c>
      <c r="M40" s="4">
        <v>0</v>
      </c>
      <c r="N40" s="20">
        <v>1664</v>
      </c>
    </row>
    <row r="41" spans="2:14" ht="12.75" customHeight="1">
      <c r="B41" s="131" t="s">
        <v>41</v>
      </c>
      <c r="C41" s="19">
        <v>21</v>
      </c>
      <c r="D41" s="4">
        <v>586</v>
      </c>
      <c r="E41" s="20">
        <v>607</v>
      </c>
      <c r="F41" s="19">
        <v>0</v>
      </c>
      <c r="G41" s="4">
        <v>65</v>
      </c>
      <c r="H41" s="20">
        <v>65</v>
      </c>
      <c r="I41" s="19">
        <v>0</v>
      </c>
      <c r="J41" s="4">
        <v>17</v>
      </c>
      <c r="K41" s="20">
        <v>17</v>
      </c>
      <c r="L41" s="19">
        <v>21</v>
      </c>
      <c r="M41" s="4">
        <v>668</v>
      </c>
      <c r="N41" s="20">
        <v>689</v>
      </c>
    </row>
    <row r="42" spans="2:14" ht="12.75" customHeight="1">
      <c r="B42" s="131" t="s">
        <v>42</v>
      </c>
      <c r="C42" s="19">
        <v>164</v>
      </c>
      <c r="D42" s="4">
        <v>0</v>
      </c>
      <c r="E42" s="20">
        <v>164</v>
      </c>
      <c r="F42" s="19">
        <v>3</v>
      </c>
      <c r="G42" s="4">
        <v>0</v>
      </c>
      <c r="H42" s="20">
        <v>3</v>
      </c>
      <c r="I42" s="19">
        <v>0</v>
      </c>
      <c r="J42" s="4">
        <v>0</v>
      </c>
      <c r="K42" s="20">
        <v>0</v>
      </c>
      <c r="L42" s="19">
        <v>167</v>
      </c>
      <c r="M42" s="4">
        <v>0</v>
      </c>
      <c r="N42" s="20">
        <v>167</v>
      </c>
    </row>
    <row r="43" spans="2:14" ht="12.75" customHeight="1">
      <c r="B43" s="131" t="s">
        <v>43</v>
      </c>
      <c r="C43" s="19">
        <v>205</v>
      </c>
      <c r="D43" s="4">
        <v>18</v>
      </c>
      <c r="E43" s="20">
        <v>223</v>
      </c>
      <c r="F43" s="19">
        <v>207</v>
      </c>
      <c r="G43" s="4">
        <v>49</v>
      </c>
      <c r="H43" s="20">
        <v>256</v>
      </c>
      <c r="I43" s="19">
        <v>8</v>
      </c>
      <c r="J43" s="4">
        <v>0</v>
      </c>
      <c r="K43" s="20">
        <v>8</v>
      </c>
      <c r="L43" s="19">
        <v>420</v>
      </c>
      <c r="M43" s="4">
        <v>67</v>
      </c>
      <c r="N43" s="20">
        <v>487</v>
      </c>
    </row>
    <row r="44" spans="2:14" ht="12.75" customHeight="1">
      <c r="B44" s="131" t="s">
        <v>44</v>
      </c>
      <c r="C44" s="19">
        <v>458</v>
      </c>
      <c r="D44" s="4">
        <v>0</v>
      </c>
      <c r="E44" s="20">
        <v>458</v>
      </c>
      <c r="F44" s="19">
        <v>38</v>
      </c>
      <c r="G44" s="4">
        <v>0</v>
      </c>
      <c r="H44" s="20">
        <v>38</v>
      </c>
      <c r="I44" s="19">
        <v>6</v>
      </c>
      <c r="J44" s="4">
        <v>0</v>
      </c>
      <c r="K44" s="20">
        <v>6</v>
      </c>
      <c r="L44" s="19">
        <v>502</v>
      </c>
      <c r="M44" s="4">
        <v>0</v>
      </c>
      <c r="N44" s="20">
        <v>502</v>
      </c>
    </row>
    <row r="45" spans="2:14" ht="12.75" customHeight="1">
      <c r="B45" s="131" t="s">
        <v>45</v>
      </c>
      <c r="C45" s="19">
        <v>1166</v>
      </c>
      <c r="D45" s="4">
        <v>0</v>
      </c>
      <c r="E45" s="20">
        <v>1166</v>
      </c>
      <c r="F45" s="19">
        <v>1657</v>
      </c>
      <c r="G45" s="4">
        <v>0</v>
      </c>
      <c r="H45" s="20">
        <v>1657</v>
      </c>
      <c r="I45" s="19">
        <v>0</v>
      </c>
      <c r="J45" s="4">
        <v>0</v>
      </c>
      <c r="K45" s="20">
        <v>0</v>
      </c>
      <c r="L45" s="19">
        <v>2823</v>
      </c>
      <c r="M45" s="4">
        <v>0</v>
      </c>
      <c r="N45" s="20">
        <v>2823</v>
      </c>
    </row>
    <row r="46" spans="2:14" ht="12.75" customHeight="1">
      <c r="B46" s="131" t="s">
        <v>46</v>
      </c>
      <c r="C46" s="19">
        <v>3</v>
      </c>
      <c r="D46" s="4">
        <v>698</v>
      </c>
      <c r="E46" s="20">
        <v>701</v>
      </c>
      <c r="F46" s="19">
        <v>1</v>
      </c>
      <c r="G46" s="4">
        <v>117</v>
      </c>
      <c r="H46" s="20">
        <v>118</v>
      </c>
      <c r="I46" s="19">
        <v>0</v>
      </c>
      <c r="J46" s="4">
        <v>10</v>
      </c>
      <c r="K46" s="20">
        <v>10</v>
      </c>
      <c r="L46" s="19">
        <v>4</v>
      </c>
      <c r="M46" s="4">
        <v>825</v>
      </c>
      <c r="N46" s="20">
        <v>829</v>
      </c>
    </row>
    <row r="47" spans="2:14" ht="12.75" customHeight="1">
      <c r="B47" s="132" t="s">
        <v>55</v>
      </c>
      <c r="C47" s="200">
        <v>143381</v>
      </c>
      <c r="D47" s="201">
        <v>13145</v>
      </c>
      <c r="E47" s="201">
        <v>156526</v>
      </c>
      <c r="F47" s="202">
        <v>91040</v>
      </c>
      <c r="G47" s="200">
        <v>4620</v>
      </c>
      <c r="H47" s="201">
        <v>95660</v>
      </c>
      <c r="I47" s="201">
        <v>3115</v>
      </c>
      <c r="J47" s="261">
        <v>210</v>
      </c>
      <c r="K47" s="200">
        <v>3325</v>
      </c>
      <c r="L47" s="201">
        <v>237536</v>
      </c>
      <c r="M47" s="201">
        <v>17975</v>
      </c>
      <c r="N47" s="202">
        <v>255511</v>
      </c>
    </row>
    <row r="48" spans="2:14" ht="12.75" customHeight="1">
      <c r="B48" s="131" t="s">
        <v>47</v>
      </c>
      <c r="C48" s="19">
        <v>2943</v>
      </c>
      <c r="D48" s="4">
        <v>0</v>
      </c>
      <c r="E48" s="20">
        <v>2943</v>
      </c>
      <c r="F48" s="19">
        <v>5121</v>
      </c>
      <c r="G48" s="4">
        <v>0</v>
      </c>
      <c r="H48" s="20">
        <v>5121</v>
      </c>
      <c r="I48" s="19">
        <v>2</v>
      </c>
      <c r="J48" s="4">
        <v>0</v>
      </c>
      <c r="K48" s="20">
        <v>2</v>
      </c>
      <c r="L48" s="19">
        <v>8066</v>
      </c>
      <c r="M48" s="4">
        <v>0</v>
      </c>
      <c r="N48" s="20">
        <v>8066</v>
      </c>
    </row>
    <row r="49" spans="2:14" ht="12.75" customHeight="1">
      <c r="B49" s="131" t="s">
        <v>48</v>
      </c>
      <c r="C49" s="19">
        <v>3988</v>
      </c>
      <c r="D49" s="4">
        <v>434</v>
      </c>
      <c r="E49" s="20">
        <v>4422</v>
      </c>
      <c r="F49" s="19">
        <v>1523</v>
      </c>
      <c r="G49" s="4">
        <v>184</v>
      </c>
      <c r="H49" s="20">
        <v>1707</v>
      </c>
      <c r="I49" s="19">
        <v>135</v>
      </c>
      <c r="J49" s="4">
        <v>8</v>
      </c>
      <c r="K49" s="20">
        <v>143</v>
      </c>
      <c r="L49" s="19">
        <v>5646</v>
      </c>
      <c r="M49" s="4">
        <v>626</v>
      </c>
      <c r="N49" s="20">
        <v>6272</v>
      </c>
    </row>
    <row r="50" spans="2:14" ht="12.75" customHeight="1">
      <c r="B50" s="131" t="s">
        <v>49</v>
      </c>
      <c r="C50" s="19">
        <v>9285</v>
      </c>
      <c r="D50" s="4">
        <v>2151</v>
      </c>
      <c r="E50" s="20">
        <v>11436</v>
      </c>
      <c r="F50" s="19">
        <v>24126</v>
      </c>
      <c r="G50" s="4">
        <v>9879</v>
      </c>
      <c r="H50" s="20">
        <v>34005</v>
      </c>
      <c r="I50" s="19">
        <v>1173</v>
      </c>
      <c r="J50" s="4">
        <v>770</v>
      </c>
      <c r="K50" s="20">
        <v>1943</v>
      </c>
      <c r="L50" s="19">
        <v>34584</v>
      </c>
      <c r="M50" s="4">
        <v>12800</v>
      </c>
      <c r="N50" s="20">
        <v>47384</v>
      </c>
    </row>
    <row r="51" spans="2:14" ht="12.75" customHeight="1">
      <c r="B51" s="131" t="s">
        <v>50</v>
      </c>
      <c r="C51" s="19">
        <v>31636</v>
      </c>
      <c r="D51" s="4">
        <v>4511</v>
      </c>
      <c r="E51" s="20">
        <v>36147</v>
      </c>
      <c r="F51" s="19">
        <v>28168</v>
      </c>
      <c r="G51" s="4">
        <v>3754</v>
      </c>
      <c r="H51" s="20">
        <v>31922</v>
      </c>
      <c r="I51" s="19">
        <v>2451</v>
      </c>
      <c r="J51" s="4">
        <v>304</v>
      </c>
      <c r="K51" s="20">
        <v>2755</v>
      </c>
      <c r="L51" s="19">
        <v>62255</v>
      </c>
      <c r="M51" s="4">
        <v>8569</v>
      </c>
      <c r="N51" s="20">
        <v>70824</v>
      </c>
    </row>
    <row r="52" spans="2:14" ht="12.75" customHeight="1">
      <c r="B52" s="131" t="s">
        <v>51</v>
      </c>
      <c r="C52" s="19">
        <v>15333</v>
      </c>
      <c r="D52" s="4">
        <v>2730</v>
      </c>
      <c r="E52" s="20">
        <v>18063</v>
      </c>
      <c r="F52" s="19">
        <v>17129</v>
      </c>
      <c r="G52" s="4">
        <v>3506</v>
      </c>
      <c r="H52" s="20">
        <v>20635</v>
      </c>
      <c r="I52" s="19">
        <v>731</v>
      </c>
      <c r="J52" s="4">
        <v>233</v>
      </c>
      <c r="K52" s="20">
        <v>964</v>
      </c>
      <c r="L52" s="19">
        <v>33193</v>
      </c>
      <c r="M52" s="4">
        <v>6469</v>
      </c>
      <c r="N52" s="20">
        <v>39662</v>
      </c>
    </row>
    <row r="53" spans="2:14" ht="12.75" customHeight="1">
      <c r="B53" s="131" t="s">
        <v>52</v>
      </c>
      <c r="C53" s="19">
        <v>6984</v>
      </c>
      <c r="D53" s="4">
        <v>494</v>
      </c>
      <c r="E53" s="20">
        <v>7478</v>
      </c>
      <c r="F53" s="19">
        <v>4428</v>
      </c>
      <c r="G53" s="4">
        <v>1018</v>
      </c>
      <c r="H53" s="20">
        <v>5446</v>
      </c>
      <c r="I53" s="19">
        <v>402</v>
      </c>
      <c r="J53" s="4">
        <v>126</v>
      </c>
      <c r="K53" s="20">
        <v>528</v>
      </c>
      <c r="L53" s="19">
        <v>11814</v>
      </c>
      <c r="M53" s="4">
        <v>1638</v>
      </c>
      <c r="N53" s="20">
        <v>13452</v>
      </c>
    </row>
    <row r="54" spans="2:14" ht="12.75" customHeight="1">
      <c r="B54" s="132" t="s">
        <v>56</v>
      </c>
      <c r="C54" s="200">
        <v>70169</v>
      </c>
      <c r="D54" s="201">
        <v>10320</v>
      </c>
      <c r="E54" s="201">
        <v>80489</v>
      </c>
      <c r="F54" s="202">
        <v>80495</v>
      </c>
      <c r="G54" s="200">
        <v>18341</v>
      </c>
      <c r="H54" s="201">
        <v>98836</v>
      </c>
      <c r="I54" s="201">
        <v>4894</v>
      </c>
      <c r="J54" s="261">
        <v>1441</v>
      </c>
      <c r="K54" s="200">
        <v>6335</v>
      </c>
      <c r="L54" s="201">
        <v>155558</v>
      </c>
      <c r="M54" s="201">
        <v>30102</v>
      </c>
      <c r="N54" s="202">
        <v>185660</v>
      </c>
    </row>
    <row r="55" spans="2:14" ht="12.75" customHeight="1">
      <c r="B55" s="256" t="s">
        <v>53</v>
      </c>
      <c r="C55" s="264">
        <v>8711</v>
      </c>
      <c r="D55" s="265">
        <v>74</v>
      </c>
      <c r="E55" s="265">
        <v>8785</v>
      </c>
      <c r="F55" s="266">
        <v>199230</v>
      </c>
      <c r="G55" s="264">
        <v>865</v>
      </c>
      <c r="H55" s="265">
        <v>200095</v>
      </c>
      <c r="I55" s="265">
        <v>10</v>
      </c>
      <c r="J55" s="267">
        <v>0</v>
      </c>
      <c r="K55" s="264">
        <v>10</v>
      </c>
      <c r="L55" s="265">
        <v>207951</v>
      </c>
      <c r="M55" s="265">
        <v>939</v>
      </c>
      <c r="N55" s="266">
        <v>208890</v>
      </c>
    </row>
    <row r="56" spans="2:14" ht="12.75" customHeight="1">
      <c r="B56" s="132" t="s">
        <v>57</v>
      </c>
      <c r="C56" s="200">
        <v>8711</v>
      </c>
      <c r="D56" s="201">
        <v>74</v>
      </c>
      <c r="E56" s="201">
        <v>8785</v>
      </c>
      <c r="F56" s="202">
        <v>199230</v>
      </c>
      <c r="G56" s="200">
        <v>865</v>
      </c>
      <c r="H56" s="201">
        <v>200095</v>
      </c>
      <c r="I56" s="201">
        <v>10</v>
      </c>
      <c r="J56" s="261">
        <v>0</v>
      </c>
      <c r="K56" s="200">
        <v>10</v>
      </c>
      <c r="L56" s="201">
        <v>207951</v>
      </c>
      <c r="M56" s="201">
        <v>939</v>
      </c>
      <c r="N56" s="202">
        <v>208890</v>
      </c>
    </row>
    <row r="57" spans="2:14" ht="12.75" customHeight="1">
      <c r="B57" s="133"/>
      <c r="C57" s="218"/>
      <c r="D57" s="219"/>
      <c r="E57" s="219"/>
      <c r="F57" s="220"/>
      <c r="G57" s="218"/>
      <c r="H57" s="219"/>
      <c r="I57" s="219"/>
      <c r="J57" s="262"/>
      <c r="K57" s="222"/>
      <c r="L57" s="223"/>
      <c r="M57" s="223"/>
      <c r="N57" s="224"/>
    </row>
    <row r="58" spans="2:16" ht="12.75" customHeight="1" thickBot="1">
      <c r="B58" s="134" t="s">
        <v>54</v>
      </c>
      <c r="C58" s="181">
        <v>222261</v>
      </c>
      <c r="D58" s="177">
        <v>23539</v>
      </c>
      <c r="E58" s="177">
        <v>245800</v>
      </c>
      <c r="F58" s="178">
        <v>370765</v>
      </c>
      <c r="G58" s="181">
        <v>23826</v>
      </c>
      <c r="H58" s="177">
        <v>394591</v>
      </c>
      <c r="I58" s="177">
        <v>8019</v>
      </c>
      <c r="J58" s="263">
        <v>1651</v>
      </c>
      <c r="K58" s="181">
        <v>9670</v>
      </c>
      <c r="L58" s="177">
        <v>601045</v>
      </c>
      <c r="M58" s="177">
        <v>49016</v>
      </c>
      <c r="N58" s="178">
        <v>650061</v>
      </c>
      <c r="P58" s="338" t="s">
        <v>209</v>
      </c>
    </row>
    <row r="59" ht="12.75"/>
    <row r="61" spans="14:15" ht="12.75">
      <c r="N61">
        <f aca="true" t="shared" si="0" ref="N61:N83">C61+F61+I61</f>
        <v>0</v>
      </c>
      <c r="O61">
        <f aca="true" t="shared" si="1" ref="O61:O83">D61+G61+J61</f>
        <v>0</v>
      </c>
    </row>
    <row r="62" spans="14:15" ht="12.75">
      <c r="N62">
        <f t="shared" si="0"/>
        <v>0</v>
      </c>
      <c r="O62">
        <f t="shared" si="1"/>
        <v>0</v>
      </c>
    </row>
    <row r="63" spans="14:15" ht="12.75">
      <c r="N63">
        <f t="shared" si="0"/>
        <v>0</v>
      </c>
      <c r="O63">
        <f t="shared" si="1"/>
        <v>0</v>
      </c>
    </row>
    <row r="64" spans="14:15" ht="12.75">
      <c r="N64">
        <f t="shared" si="0"/>
        <v>0</v>
      </c>
      <c r="O64">
        <f t="shared" si="1"/>
        <v>0</v>
      </c>
    </row>
    <row r="65" spans="14:15" ht="12.75">
      <c r="N65">
        <f t="shared" si="0"/>
        <v>0</v>
      </c>
      <c r="O65">
        <f t="shared" si="1"/>
        <v>0</v>
      </c>
    </row>
    <row r="66" spans="14:15" ht="12.75">
      <c r="N66">
        <f t="shared" si="0"/>
        <v>0</v>
      </c>
      <c r="O66">
        <f t="shared" si="1"/>
        <v>0</v>
      </c>
    </row>
    <row r="67" spans="14:15" ht="12.75">
      <c r="N67">
        <f t="shared" si="0"/>
        <v>0</v>
      </c>
      <c r="O67">
        <f t="shared" si="1"/>
        <v>0</v>
      </c>
    </row>
    <row r="68" spans="14:15" ht="12.75">
      <c r="N68">
        <f t="shared" si="0"/>
        <v>0</v>
      </c>
      <c r="O68">
        <f t="shared" si="1"/>
        <v>0</v>
      </c>
    </row>
    <row r="69" spans="14:15" ht="12.75">
      <c r="N69">
        <f t="shared" si="0"/>
        <v>0</v>
      </c>
      <c r="O69">
        <f t="shared" si="1"/>
        <v>0</v>
      </c>
    </row>
    <row r="70" spans="14:15" ht="12.75">
      <c r="N70">
        <f t="shared" si="0"/>
        <v>0</v>
      </c>
      <c r="O70">
        <f t="shared" si="1"/>
        <v>0</v>
      </c>
    </row>
    <row r="71" spans="14:15" ht="12.75">
      <c r="N71">
        <f t="shared" si="0"/>
        <v>0</v>
      </c>
      <c r="O71">
        <f t="shared" si="1"/>
        <v>0</v>
      </c>
    </row>
    <row r="72" spans="14:15" ht="12.75">
      <c r="N72">
        <f t="shared" si="0"/>
        <v>0</v>
      </c>
      <c r="O72">
        <f t="shared" si="1"/>
        <v>0</v>
      </c>
    </row>
    <row r="73" spans="14:15" ht="12.75">
      <c r="N73">
        <f t="shared" si="0"/>
        <v>0</v>
      </c>
      <c r="O73">
        <f t="shared" si="1"/>
        <v>0</v>
      </c>
    </row>
    <row r="74" spans="14:15" ht="12.75">
      <c r="N74">
        <f t="shared" si="0"/>
        <v>0</v>
      </c>
      <c r="O74">
        <f t="shared" si="1"/>
        <v>0</v>
      </c>
    </row>
    <row r="75" spans="14:15" ht="12.75">
      <c r="N75">
        <f t="shared" si="0"/>
        <v>0</v>
      </c>
      <c r="O75">
        <f t="shared" si="1"/>
        <v>0</v>
      </c>
    </row>
    <row r="76" spans="14:15" ht="12.75">
      <c r="N76">
        <f t="shared" si="0"/>
        <v>0</v>
      </c>
      <c r="O76">
        <f t="shared" si="1"/>
        <v>0</v>
      </c>
    </row>
    <row r="77" spans="14:15" ht="12.75">
      <c r="N77">
        <f t="shared" si="0"/>
        <v>0</v>
      </c>
      <c r="O77">
        <f t="shared" si="1"/>
        <v>0</v>
      </c>
    </row>
    <row r="78" spans="14:15" ht="12.75">
      <c r="N78">
        <f t="shared" si="0"/>
        <v>0</v>
      </c>
      <c r="O78">
        <f t="shared" si="1"/>
        <v>0</v>
      </c>
    </row>
    <row r="79" spans="14:15" ht="12.75">
      <c r="N79">
        <f t="shared" si="0"/>
        <v>0</v>
      </c>
      <c r="O79">
        <f t="shared" si="1"/>
        <v>0</v>
      </c>
    </row>
    <row r="80" spans="14:15" ht="12.75">
      <c r="N80">
        <f t="shared" si="0"/>
        <v>0</v>
      </c>
      <c r="O80">
        <f t="shared" si="1"/>
        <v>0</v>
      </c>
    </row>
    <row r="81" spans="14:15" ht="12.75">
      <c r="N81">
        <f t="shared" si="0"/>
        <v>0</v>
      </c>
      <c r="O81">
        <f t="shared" si="1"/>
        <v>0</v>
      </c>
    </row>
    <row r="82" spans="14:15" ht="12.75">
      <c r="N82">
        <f t="shared" si="0"/>
        <v>0</v>
      </c>
      <c r="O82">
        <f t="shared" si="1"/>
        <v>0</v>
      </c>
    </row>
    <row r="83" spans="14:15" ht="12.75">
      <c r="N83">
        <f t="shared" si="0"/>
        <v>0</v>
      </c>
      <c r="O83">
        <f t="shared" si="1"/>
        <v>0</v>
      </c>
    </row>
  </sheetData>
  <sheetProtection/>
  <mergeCells count="5">
    <mergeCell ref="L4:N4"/>
    <mergeCell ref="B4:B5"/>
    <mergeCell ref="C4:E4"/>
    <mergeCell ref="F4:H4"/>
    <mergeCell ref="I4:K4"/>
  </mergeCells>
  <conditionalFormatting sqref="P58">
    <cfRule type="cellIs" priority="1" dxfId="5" operator="equal" stopIfTrue="1">
      <formula>"WARNING!"</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I47"/>
  <sheetViews>
    <sheetView showGridLines="0" zoomScalePageLayoutView="0" workbookViewId="0" topLeftCell="A1">
      <selection activeCell="A1" sqref="A1"/>
    </sheetView>
  </sheetViews>
  <sheetFormatPr defaultColWidth="9.140625" defaultRowHeight="12.75"/>
  <cols>
    <col min="1" max="1" width="10.7109375" style="0" customWidth="1"/>
    <col min="2" max="2" width="26.57421875" style="0" bestFit="1" customWidth="1"/>
    <col min="3" max="7" width="12.7109375" style="0" customWidth="1"/>
    <col min="9" max="9" width="13.00390625" style="0" customWidth="1"/>
    <col min="10" max="10" width="6.00390625" style="0" customWidth="1"/>
    <col min="11" max="12" width="10.28125" style="0" bestFit="1" customWidth="1"/>
    <col min="15" max="15" width="13.00390625" style="0" customWidth="1"/>
  </cols>
  <sheetData>
    <row r="2" ht="12.75">
      <c r="B2" s="2" t="s">
        <v>62</v>
      </c>
    </row>
    <row r="3" ht="18" thickBot="1">
      <c r="B3" s="7" t="s">
        <v>330</v>
      </c>
    </row>
    <row r="4" spans="2:7" ht="13.5" thickBot="1">
      <c r="B4" s="95" t="s">
        <v>127</v>
      </c>
      <c r="C4" s="71">
        <v>2008</v>
      </c>
      <c r="D4" s="72">
        <v>2009</v>
      </c>
      <c r="E4" s="72">
        <v>2010</v>
      </c>
      <c r="F4" s="72">
        <v>2011</v>
      </c>
      <c r="G4" s="73">
        <v>2012</v>
      </c>
    </row>
    <row r="5" spans="2:7" ht="12.75">
      <c r="B5" s="101" t="s">
        <v>211</v>
      </c>
      <c r="C5" s="67">
        <v>214072</v>
      </c>
      <c r="D5" s="68">
        <v>218936</v>
      </c>
      <c r="E5" s="68">
        <v>228915</v>
      </c>
      <c r="F5" s="68">
        <v>227689</v>
      </c>
      <c r="G5" s="69">
        <v>222261</v>
      </c>
    </row>
    <row r="6" spans="2:7" ht="12.75">
      <c r="B6" s="102" t="s">
        <v>212</v>
      </c>
      <c r="C6" s="50">
        <v>378918</v>
      </c>
      <c r="D6" s="49">
        <v>379178</v>
      </c>
      <c r="E6" s="49">
        <v>380209</v>
      </c>
      <c r="F6" s="49">
        <v>378612</v>
      </c>
      <c r="G6" s="51">
        <v>370765</v>
      </c>
    </row>
    <row r="7" spans="2:7" ht="12.75">
      <c r="B7" s="103" t="s">
        <v>213</v>
      </c>
      <c r="C7" s="74">
        <v>7718</v>
      </c>
      <c r="D7" s="75">
        <v>7701</v>
      </c>
      <c r="E7" s="75">
        <v>7789</v>
      </c>
      <c r="F7" s="75">
        <v>7809</v>
      </c>
      <c r="G7" s="76">
        <v>8019</v>
      </c>
    </row>
    <row r="8" spans="2:7" ht="12.75">
      <c r="B8" s="124" t="s">
        <v>78</v>
      </c>
      <c r="C8" s="123">
        <v>600708</v>
      </c>
      <c r="D8" s="123">
        <v>605815</v>
      </c>
      <c r="E8" s="123">
        <v>616913</v>
      </c>
      <c r="F8" s="123">
        <v>614110</v>
      </c>
      <c r="G8" s="125">
        <v>601045</v>
      </c>
    </row>
    <row r="9" spans="2:7" ht="12.75">
      <c r="B9" s="101" t="s">
        <v>214</v>
      </c>
      <c r="C9" s="67">
        <v>22535</v>
      </c>
      <c r="D9" s="68">
        <v>20878</v>
      </c>
      <c r="E9" s="68">
        <v>20444</v>
      </c>
      <c r="F9" s="68">
        <v>21708</v>
      </c>
      <c r="G9" s="69">
        <v>23539</v>
      </c>
    </row>
    <row r="10" spans="2:7" ht="12.75">
      <c r="B10" s="102" t="s">
        <v>215</v>
      </c>
      <c r="C10" s="50">
        <v>20448</v>
      </c>
      <c r="D10" s="49">
        <v>23238</v>
      </c>
      <c r="E10" s="49">
        <v>22920</v>
      </c>
      <c r="F10" s="49">
        <v>22426</v>
      </c>
      <c r="G10" s="51">
        <v>23826</v>
      </c>
    </row>
    <row r="11" spans="2:7" ht="12.75">
      <c r="B11" s="103" t="s">
        <v>216</v>
      </c>
      <c r="C11" s="74">
        <v>1800</v>
      </c>
      <c r="D11" s="75">
        <v>1772</v>
      </c>
      <c r="E11" s="75">
        <v>1877</v>
      </c>
      <c r="F11" s="75">
        <v>1614</v>
      </c>
      <c r="G11" s="76">
        <v>1651</v>
      </c>
    </row>
    <row r="12" spans="2:7" ht="12.75">
      <c r="B12" s="124" t="s">
        <v>79</v>
      </c>
      <c r="C12" s="123">
        <v>44783</v>
      </c>
      <c r="D12" s="123">
        <v>45888</v>
      </c>
      <c r="E12" s="123">
        <v>45241</v>
      </c>
      <c r="F12" s="123">
        <v>45748</v>
      </c>
      <c r="G12" s="125">
        <v>49016</v>
      </c>
    </row>
    <row r="13" spans="2:7" ht="13.5" thickBot="1">
      <c r="B13" s="107" t="s">
        <v>14</v>
      </c>
      <c r="C13" s="77">
        <v>645491</v>
      </c>
      <c r="D13" s="78">
        <v>651703</v>
      </c>
      <c r="E13" s="78">
        <v>662154</v>
      </c>
      <c r="F13" s="78">
        <v>659858</v>
      </c>
      <c r="G13" s="79">
        <v>650061</v>
      </c>
    </row>
    <row r="45" spans="8:9" ht="12.75">
      <c r="H45" s="17"/>
      <c r="I45" s="338" t="s">
        <v>209</v>
      </c>
    </row>
    <row r="46" spans="2:8" ht="12.75">
      <c r="B46" s="17"/>
      <c r="C46" s="38"/>
      <c r="D46" s="38"/>
      <c r="E46" s="38"/>
      <c r="F46" s="38"/>
      <c r="G46" s="38"/>
      <c r="H46" s="17"/>
    </row>
    <row r="47" spans="2:8" ht="12.75">
      <c r="B47" s="17"/>
      <c r="C47" s="17"/>
      <c r="D47" s="17"/>
      <c r="E47" s="17"/>
      <c r="F47" s="17"/>
      <c r="G47" s="17"/>
      <c r="H47" s="17"/>
    </row>
  </sheetData>
  <sheetProtection/>
  <conditionalFormatting sqref="I45">
    <cfRule type="cellIs" priority="1" dxfId="5" operator="equal" stopIfTrue="1">
      <formula>"WARNING!"</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O60"/>
  <sheetViews>
    <sheetView showGridLines="0" zoomScalePageLayoutView="0" workbookViewId="0" topLeftCell="A1">
      <selection activeCell="A1" sqref="A1"/>
    </sheetView>
  </sheetViews>
  <sheetFormatPr defaultColWidth="9.140625" defaultRowHeight="12.75"/>
  <cols>
    <col min="2" max="2" width="39.8515625" style="0" customWidth="1"/>
    <col min="3" max="3" width="9.28125" style="0" customWidth="1"/>
    <col min="4" max="13" width="8.7109375" style="0" customWidth="1"/>
    <col min="14" max="14" width="8.8515625" style="0" customWidth="1"/>
    <col min="15" max="15" width="10.57421875" style="0" bestFit="1" customWidth="1"/>
  </cols>
  <sheetData>
    <row r="2" ht="12.75">
      <c r="B2" s="2" t="s">
        <v>62</v>
      </c>
    </row>
    <row r="3" ht="18" thickBot="1">
      <c r="B3" s="7" t="s">
        <v>189</v>
      </c>
    </row>
    <row r="4" spans="2:15" ht="13.5" thickBot="1">
      <c r="B4" s="471" t="s">
        <v>1</v>
      </c>
      <c r="C4" s="473" t="s">
        <v>2</v>
      </c>
      <c r="D4" s="474"/>
      <c r="E4" s="474"/>
      <c r="F4" s="474"/>
      <c r="G4" s="475"/>
      <c r="H4" s="473" t="s">
        <v>3</v>
      </c>
      <c r="I4" s="474"/>
      <c r="J4" s="474"/>
      <c r="K4" s="475"/>
      <c r="L4" s="473" t="s">
        <v>4</v>
      </c>
      <c r="M4" s="474"/>
      <c r="N4" s="475"/>
      <c r="O4" s="469" t="s">
        <v>105</v>
      </c>
    </row>
    <row r="5" spans="2:15" ht="39.75" customHeight="1" thickBot="1">
      <c r="B5" s="472"/>
      <c r="C5" s="363" t="s">
        <v>201</v>
      </c>
      <c r="D5" s="359" t="s">
        <v>339</v>
      </c>
      <c r="E5" s="359" t="s">
        <v>120</v>
      </c>
      <c r="F5" s="359" t="s">
        <v>16</v>
      </c>
      <c r="G5" s="360" t="s">
        <v>122</v>
      </c>
      <c r="H5" s="358" t="s">
        <v>123</v>
      </c>
      <c r="I5" s="359" t="s">
        <v>124</v>
      </c>
      <c r="J5" s="359" t="s">
        <v>125</v>
      </c>
      <c r="K5" s="360" t="s">
        <v>126</v>
      </c>
      <c r="L5" s="358" t="s">
        <v>90</v>
      </c>
      <c r="M5" s="359" t="s">
        <v>9</v>
      </c>
      <c r="N5" s="360" t="s">
        <v>121</v>
      </c>
      <c r="O5" s="470"/>
    </row>
    <row r="6" spans="2:15" ht="12.75">
      <c r="B6" s="112" t="s">
        <v>17</v>
      </c>
      <c r="C6" s="257">
        <v>0</v>
      </c>
      <c r="D6" s="258">
        <v>0</v>
      </c>
      <c r="E6" s="258">
        <v>0</v>
      </c>
      <c r="F6" s="258">
        <v>0</v>
      </c>
      <c r="G6" s="361">
        <v>0</v>
      </c>
      <c r="H6" s="257">
        <v>0</v>
      </c>
      <c r="I6" s="258">
        <v>0</v>
      </c>
      <c r="J6" s="258">
        <v>0</v>
      </c>
      <c r="K6" s="361">
        <v>0</v>
      </c>
      <c r="L6" s="257">
        <v>0</v>
      </c>
      <c r="M6" s="258">
        <v>0</v>
      </c>
      <c r="N6" s="259">
        <v>0</v>
      </c>
      <c r="O6" s="260">
        <v>0</v>
      </c>
    </row>
    <row r="7" spans="2:15" ht="12.75">
      <c r="B7" s="26" t="s">
        <v>18</v>
      </c>
      <c r="C7" s="196">
        <v>0</v>
      </c>
      <c r="D7" s="197">
        <v>0</v>
      </c>
      <c r="E7" s="197">
        <v>5</v>
      </c>
      <c r="F7" s="197">
        <v>0</v>
      </c>
      <c r="G7" s="362">
        <v>5</v>
      </c>
      <c r="H7" s="196">
        <v>1</v>
      </c>
      <c r="I7" s="197">
        <v>1</v>
      </c>
      <c r="J7" s="197">
        <v>0</v>
      </c>
      <c r="K7" s="362">
        <v>2</v>
      </c>
      <c r="L7" s="196">
        <v>0</v>
      </c>
      <c r="M7" s="197">
        <v>0</v>
      </c>
      <c r="N7" s="198">
        <v>0</v>
      </c>
      <c r="O7" s="199">
        <v>7</v>
      </c>
    </row>
    <row r="8" spans="2:15" ht="12.75">
      <c r="B8" s="26" t="s">
        <v>144</v>
      </c>
      <c r="C8" s="196">
        <v>0</v>
      </c>
      <c r="D8" s="197">
        <v>70</v>
      </c>
      <c r="E8" s="197">
        <v>17</v>
      </c>
      <c r="F8" s="197">
        <v>8</v>
      </c>
      <c r="G8" s="362">
        <v>95</v>
      </c>
      <c r="H8" s="196">
        <v>5</v>
      </c>
      <c r="I8" s="197">
        <v>0</v>
      </c>
      <c r="J8" s="197">
        <v>0</v>
      </c>
      <c r="K8" s="362">
        <v>5</v>
      </c>
      <c r="L8" s="196">
        <v>0</v>
      </c>
      <c r="M8" s="197">
        <v>0</v>
      </c>
      <c r="N8" s="198">
        <v>0</v>
      </c>
      <c r="O8" s="199">
        <v>100</v>
      </c>
    </row>
    <row r="9" spans="2:15" ht="12.75">
      <c r="B9" s="26" t="s">
        <v>145</v>
      </c>
      <c r="C9" s="196">
        <v>0</v>
      </c>
      <c r="D9" s="197">
        <v>27</v>
      </c>
      <c r="E9" s="197">
        <v>3</v>
      </c>
      <c r="F9" s="197">
        <v>5</v>
      </c>
      <c r="G9" s="362">
        <v>35</v>
      </c>
      <c r="H9" s="196">
        <v>1</v>
      </c>
      <c r="I9" s="197">
        <v>0</v>
      </c>
      <c r="J9" s="197">
        <v>0</v>
      </c>
      <c r="K9" s="362">
        <v>1</v>
      </c>
      <c r="L9" s="196">
        <v>0</v>
      </c>
      <c r="M9" s="197">
        <v>0</v>
      </c>
      <c r="N9" s="198">
        <v>0</v>
      </c>
      <c r="O9" s="199">
        <v>36</v>
      </c>
    </row>
    <row r="10" spans="2:15" ht="12.75">
      <c r="B10" s="26" t="s">
        <v>19</v>
      </c>
      <c r="C10" s="196">
        <v>0</v>
      </c>
      <c r="D10" s="197">
        <v>3213</v>
      </c>
      <c r="E10" s="197">
        <v>382</v>
      </c>
      <c r="F10" s="197">
        <v>1464</v>
      </c>
      <c r="G10" s="362">
        <v>5059</v>
      </c>
      <c r="H10" s="196">
        <v>1019</v>
      </c>
      <c r="I10" s="197">
        <v>783</v>
      </c>
      <c r="J10" s="197">
        <v>45</v>
      </c>
      <c r="K10" s="362">
        <v>1847</v>
      </c>
      <c r="L10" s="196">
        <v>0</v>
      </c>
      <c r="M10" s="197">
        <v>21</v>
      </c>
      <c r="N10" s="198">
        <v>21</v>
      </c>
      <c r="O10" s="199">
        <v>6927</v>
      </c>
    </row>
    <row r="11" spans="2:15" ht="12.75">
      <c r="B11" s="26" t="s">
        <v>20</v>
      </c>
      <c r="C11" s="196">
        <v>0</v>
      </c>
      <c r="D11" s="197">
        <v>228</v>
      </c>
      <c r="E11" s="197">
        <v>318</v>
      </c>
      <c r="F11" s="197">
        <v>336</v>
      </c>
      <c r="G11" s="362">
        <v>882</v>
      </c>
      <c r="H11" s="196">
        <v>215</v>
      </c>
      <c r="I11" s="197">
        <v>272</v>
      </c>
      <c r="J11" s="197">
        <v>29</v>
      </c>
      <c r="K11" s="362">
        <v>516</v>
      </c>
      <c r="L11" s="196">
        <v>1</v>
      </c>
      <c r="M11" s="197">
        <v>7</v>
      </c>
      <c r="N11" s="198">
        <v>8</v>
      </c>
      <c r="O11" s="199">
        <v>1406</v>
      </c>
    </row>
    <row r="12" spans="2:15" ht="12.75">
      <c r="B12" s="26" t="s">
        <v>176</v>
      </c>
      <c r="C12" s="196">
        <v>0</v>
      </c>
      <c r="D12" s="197">
        <v>73</v>
      </c>
      <c r="E12" s="197">
        <v>11</v>
      </c>
      <c r="F12" s="197">
        <v>17</v>
      </c>
      <c r="G12" s="362">
        <v>101</v>
      </c>
      <c r="H12" s="196">
        <v>0</v>
      </c>
      <c r="I12" s="197">
        <v>0</v>
      </c>
      <c r="J12" s="197">
        <v>0</v>
      </c>
      <c r="K12" s="362">
        <v>0</v>
      </c>
      <c r="L12" s="196">
        <v>1</v>
      </c>
      <c r="M12" s="197">
        <v>1</v>
      </c>
      <c r="N12" s="198">
        <v>2</v>
      </c>
      <c r="O12" s="199">
        <v>103</v>
      </c>
    </row>
    <row r="13" spans="2:15" ht="12.75">
      <c r="B13" s="26" t="s">
        <v>21</v>
      </c>
      <c r="C13" s="196">
        <v>0</v>
      </c>
      <c r="D13" s="197">
        <v>640</v>
      </c>
      <c r="E13" s="197">
        <v>1567</v>
      </c>
      <c r="F13" s="197">
        <v>1770</v>
      </c>
      <c r="G13" s="362">
        <v>3977</v>
      </c>
      <c r="H13" s="196">
        <v>2770</v>
      </c>
      <c r="I13" s="197">
        <v>2919</v>
      </c>
      <c r="J13" s="197">
        <v>676</v>
      </c>
      <c r="K13" s="362">
        <v>6365</v>
      </c>
      <c r="L13" s="196">
        <v>29</v>
      </c>
      <c r="M13" s="197">
        <v>93</v>
      </c>
      <c r="N13" s="198">
        <v>122</v>
      </c>
      <c r="O13" s="199">
        <v>10464</v>
      </c>
    </row>
    <row r="14" spans="2:15" ht="12.75">
      <c r="B14" s="26" t="s">
        <v>22</v>
      </c>
      <c r="C14" s="196">
        <v>0</v>
      </c>
      <c r="D14" s="197">
        <v>1887</v>
      </c>
      <c r="E14" s="197">
        <v>718</v>
      </c>
      <c r="F14" s="197">
        <v>693</v>
      </c>
      <c r="G14" s="362">
        <v>3298</v>
      </c>
      <c r="H14" s="196">
        <v>450</v>
      </c>
      <c r="I14" s="197">
        <v>186</v>
      </c>
      <c r="J14" s="197">
        <v>29</v>
      </c>
      <c r="K14" s="362">
        <v>665</v>
      </c>
      <c r="L14" s="196">
        <v>55</v>
      </c>
      <c r="M14" s="197">
        <v>8</v>
      </c>
      <c r="N14" s="198">
        <v>63</v>
      </c>
      <c r="O14" s="199">
        <v>4026</v>
      </c>
    </row>
    <row r="15" spans="2:15" ht="12.75">
      <c r="B15" s="26" t="s">
        <v>146</v>
      </c>
      <c r="C15" s="196">
        <v>0</v>
      </c>
      <c r="D15" s="197">
        <v>1745</v>
      </c>
      <c r="E15" s="197">
        <v>1253</v>
      </c>
      <c r="F15" s="197">
        <v>2580</v>
      </c>
      <c r="G15" s="362">
        <v>5578</v>
      </c>
      <c r="H15" s="196">
        <v>623</v>
      </c>
      <c r="I15" s="197">
        <v>1073</v>
      </c>
      <c r="J15" s="197">
        <v>170</v>
      </c>
      <c r="K15" s="362">
        <v>1866</v>
      </c>
      <c r="L15" s="196">
        <v>9</v>
      </c>
      <c r="M15" s="197">
        <v>13</v>
      </c>
      <c r="N15" s="198">
        <v>22</v>
      </c>
      <c r="O15" s="199">
        <v>7466</v>
      </c>
    </row>
    <row r="16" spans="2:15" ht="12.75">
      <c r="B16" s="26" t="s">
        <v>23</v>
      </c>
      <c r="C16" s="196">
        <v>0</v>
      </c>
      <c r="D16" s="197">
        <v>329</v>
      </c>
      <c r="E16" s="197">
        <v>36</v>
      </c>
      <c r="F16" s="197">
        <v>31</v>
      </c>
      <c r="G16" s="362">
        <v>396</v>
      </c>
      <c r="H16" s="196">
        <v>2</v>
      </c>
      <c r="I16" s="197">
        <v>0</v>
      </c>
      <c r="J16" s="197">
        <v>0</v>
      </c>
      <c r="K16" s="362">
        <v>2</v>
      </c>
      <c r="L16" s="196">
        <v>0</v>
      </c>
      <c r="M16" s="197">
        <v>0</v>
      </c>
      <c r="N16" s="198">
        <v>0</v>
      </c>
      <c r="O16" s="199">
        <v>398</v>
      </c>
    </row>
    <row r="17" spans="2:15" ht="12.75">
      <c r="B17" s="26" t="s">
        <v>24</v>
      </c>
      <c r="C17" s="196">
        <v>0</v>
      </c>
      <c r="D17" s="197">
        <v>609</v>
      </c>
      <c r="E17" s="197">
        <v>291</v>
      </c>
      <c r="F17" s="197">
        <v>310</v>
      </c>
      <c r="G17" s="362">
        <v>1210</v>
      </c>
      <c r="H17" s="196">
        <v>14</v>
      </c>
      <c r="I17" s="197">
        <v>7</v>
      </c>
      <c r="J17" s="197">
        <v>6</v>
      </c>
      <c r="K17" s="362">
        <v>27</v>
      </c>
      <c r="L17" s="196">
        <v>0</v>
      </c>
      <c r="M17" s="197">
        <v>13</v>
      </c>
      <c r="N17" s="198">
        <v>13</v>
      </c>
      <c r="O17" s="199">
        <v>1250</v>
      </c>
    </row>
    <row r="18" spans="2:15" ht="12.75">
      <c r="B18" s="26" t="s">
        <v>25</v>
      </c>
      <c r="C18" s="196">
        <v>0</v>
      </c>
      <c r="D18" s="197">
        <v>1239</v>
      </c>
      <c r="E18" s="197">
        <v>1327</v>
      </c>
      <c r="F18" s="197">
        <v>800</v>
      </c>
      <c r="G18" s="362">
        <v>3366</v>
      </c>
      <c r="H18" s="196">
        <v>318</v>
      </c>
      <c r="I18" s="197">
        <v>204</v>
      </c>
      <c r="J18" s="197">
        <v>78</v>
      </c>
      <c r="K18" s="362">
        <v>600</v>
      </c>
      <c r="L18" s="196">
        <v>1</v>
      </c>
      <c r="M18" s="197">
        <v>302</v>
      </c>
      <c r="N18" s="198">
        <v>303</v>
      </c>
      <c r="O18" s="199">
        <v>4269</v>
      </c>
    </row>
    <row r="19" spans="2:15" ht="12.75">
      <c r="B19" s="26" t="s">
        <v>26</v>
      </c>
      <c r="C19" s="196">
        <v>0</v>
      </c>
      <c r="D19" s="197">
        <v>323</v>
      </c>
      <c r="E19" s="197">
        <v>165</v>
      </c>
      <c r="F19" s="197">
        <v>427</v>
      </c>
      <c r="G19" s="362">
        <v>915</v>
      </c>
      <c r="H19" s="196">
        <v>74</v>
      </c>
      <c r="I19" s="197">
        <v>64</v>
      </c>
      <c r="J19" s="197">
        <v>3</v>
      </c>
      <c r="K19" s="362">
        <v>141</v>
      </c>
      <c r="L19" s="196">
        <v>0</v>
      </c>
      <c r="M19" s="197">
        <v>15</v>
      </c>
      <c r="N19" s="198">
        <v>15</v>
      </c>
      <c r="O19" s="199">
        <v>1071</v>
      </c>
    </row>
    <row r="20" spans="2:15" ht="12.75">
      <c r="B20" s="26" t="s">
        <v>27</v>
      </c>
      <c r="C20" s="196">
        <v>0</v>
      </c>
      <c r="D20" s="197">
        <v>955</v>
      </c>
      <c r="E20" s="197">
        <v>554</v>
      </c>
      <c r="F20" s="197">
        <v>2495</v>
      </c>
      <c r="G20" s="362">
        <v>4004</v>
      </c>
      <c r="H20" s="196">
        <v>2471</v>
      </c>
      <c r="I20" s="197">
        <v>2887</v>
      </c>
      <c r="J20" s="197">
        <v>265</v>
      </c>
      <c r="K20" s="362">
        <v>5623</v>
      </c>
      <c r="L20" s="196">
        <v>15</v>
      </c>
      <c r="M20" s="197">
        <v>244</v>
      </c>
      <c r="N20" s="198">
        <v>259</v>
      </c>
      <c r="O20" s="199">
        <v>9886</v>
      </c>
    </row>
    <row r="21" spans="2:15" ht="12.75">
      <c r="B21" s="26" t="s">
        <v>28</v>
      </c>
      <c r="C21" s="196">
        <v>0</v>
      </c>
      <c r="D21" s="197">
        <v>1572</v>
      </c>
      <c r="E21" s="197">
        <v>843</v>
      </c>
      <c r="F21" s="197">
        <v>1893</v>
      </c>
      <c r="G21" s="362">
        <v>4308</v>
      </c>
      <c r="H21" s="196">
        <v>735</v>
      </c>
      <c r="I21" s="197">
        <v>951</v>
      </c>
      <c r="J21" s="197">
        <v>72</v>
      </c>
      <c r="K21" s="362">
        <v>1758</v>
      </c>
      <c r="L21" s="196">
        <v>2</v>
      </c>
      <c r="M21" s="197">
        <v>3</v>
      </c>
      <c r="N21" s="198">
        <v>5</v>
      </c>
      <c r="O21" s="199">
        <v>6071</v>
      </c>
    </row>
    <row r="22" spans="2:15" ht="12.75">
      <c r="B22" s="26" t="s">
        <v>29</v>
      </c>
      <c r="C22" s="196">
        <v>0</v>
      </c>
      <c r="D22" s="197">
        <v>309</v>
      </c>
      <c r="E22" s="197">
        <v>72</v>
      </c>
      <c r="F22" s="197">
        <v>82</v>
      </c>
      <c r="G22" s="362">
        <v>463</v>
      </c>
      <c r="H22" s="196">
        <v>94</v>
      </c>
      <c r="I22" s="197">
        <v>8</v>
      </c>
      <c r="J22" s="197">
        <v>6</v>
      </c>
      <c r="K22" s="362">
        <v>108</v>
      </c>
      <c r="L22" s="196">
        <v>0</v>
      </c>
      <c r="M22" s="197">
        <v>1</v>
      </c>
      <c r="N22" s="198">
        <v>1</v>
      </c>
      <c r="O22" s="199">
        <v>572</v>
      </c>
    </row>
    <row r="23" spans="2:15" ht="12.75">
      <c r="B23" s="26" t="s">
        <v>30</v>
      </c>
      <c r="C23" s="196">
        <v>1</v>
      </c>
      <c r="D23" s="197">
        <v>6559</v>
      </c>
      <c r="E23" s="197">
        <v>3051</v>
      </c>
      <c r="F23" s="197">
        <v>1090</v>
      </c>
      <c r="G23" s="362">
        <v>10701</v>
      </c>
      <c r="H23" s="196">
        <v>1072</v>
      </c>
      <c r="I23" s="197">
        <v>593</v>
      </c>
      <c r="J23" s="197">
        <v>390</v>
      </c>
      <c r="K23" s="362">
        <v>2055</v>
      </c>
      <c r="L23" s="196">
        <v>117</v>
      </c>
      <c r="M23" s="197">
        <v>252</v>
      </c>
      <c r="N23" s="198">
        <v>369</v>
      </c>
      <c r="O23" s="199">
        <v>13125</v>
      </c>
    </row>
    <row r="24" spans="2:15" ht="12.75">
      <c r="B24" s="26" t="s">
        <v>31</v>
      </c>
      <c r="C24" s="196">
        <v>0</v>
      </c>
      <c r="D24" s="197">
        <v>264</v>
      </c>
      <c r="E24" s="197">
        <v>120</v>
      </c>
      <c r="F24" s="197">
        <v>395</v>
      </c>
      <c r="G24" s="362">
        <v>779</v>
      </c>
      <c r="H24" s="196">
        <v>70</v>
      </c>
      <c r="I24" s="197">
        <v>62</v>
      </c>
      <c r="J24" s="197">
        <v>7</v>
      </c>
      <c r="K24" s="362">
        <v>139</v>
      </c>
      <c r="L24" s="196">
        <v>0</v>
      </c>
      <c r="M24" s="197">
        <v>0</v>
      </c>
      <c r="N24" s="198">
        <v>0</v>
      </c>
      <c r="O24" s="199">
        <v>918</v>
      </c>
    </row>
    <row r="25" spans="2:15" ht="12.75">
      <c r="B25" s="26" t="s">
        <v>32</v>
      </c>
      <c r="C25" s="196">
        <v>0</v>
      </c>
      <c r="D25" s="197">
        <v>69</v>
      </c>
      <c r="E25" s="197">
        <v>6</v>
      </c>
      <c r="F25" s="197">
        <v>5</v>
      </c>
      <c r="G25" s="362">
        <v>80</v>
      </c>
      <c r="H25" s="196">
        <v>0</v>
      </c>
      <c r="I25" s="197">
        <v>0</v>
      </c>
      <c r="J25" s="197">
        <v>0</v>
      </c>
      <c r="K25" s="362">
        <v>0</v>
      </c>
      <c r="L25" s="196">
        <v>0</v>
      </c>
      <c r="M25" s="197">
        <v>0</v>
      </c>
      <c r="N25" s="198">
        <v>0</v>
      </c>
      <c r="O25" s="199">
        <v>80</v>
      </c>
    </row>
    <row r="26" spans="2:15" ht="12.75">
      <c r="B26" s="26" t="s">
        <v>33</v>
      </c>
      <c r="C26" s="196">
        <v>0</v>
      </c>
      <c r="D26" s="197">
        <v>0</v>
      </c>
      <c r="E26" s="197">
        <v>1</v>
      </c>
      <c r="F26" s="197">
        <v>0</v>
      </c>
      <c r="G26" s="362">
        <v>1</v>
      </c>
      <c r="H26" s="196">
        <v>1</v>
      </c>
      <c r="I26" s="197">
        <v>0</v>
      </c>
      <c r="J26" s="197">
        <v>0</v>
      </c>
      <c r="K26" s="362">
        <v>1</v>
      </c>
      <c r="L26" s="196">
        <v>0</v>
      </c>
      <c r="M26" s="197">
        <v>0</v>
      </c>
      <c r="N26" s="198">
        <v>0</v>
      </c>
      <c r="O26" s="199">
        <v>2</v>
      </c>
    </row>
    <row r="27" spans="2:15" ht="12.75">
      <c r="B27" s="26" t="s">
        <v>181</v>
      </c>
      <c r="C27" s="196">
        <v>0</v>
      </c>
      <c r="D27" s="197">
        <v>5</v>
      </c>
      <c r="E27" s="197">
        <v>0</v>
      </c>
      <c r="F27" s="197">
        <v>0</v>
      </c>
      <c r="G27" s="362">
        <v>5</v>
      </c>
      <c r="H27" s="196">
        <v>0</v>
      </c>
      <c r="I27" s="197">
        <v>0</v>
      </c>
      <c r="J27" s="197">
        <v>0</v>
      </c>
      <c r="K27" s="362">
        <v>0</v>
      </c>
      <c r="L27" s="196">
        <v>0</v>
      </c>
      <c r="M27" s="197">
        <v>0</v>
      </c>
      <c r="N27" s="198">
        <v>0</v>
      </c>
      <c r="O27" s="199">
        <v>5</v>
      </c>
    </row>
    <row r="28" spans="2:15" ht="12.75">
      <c r="B28" s="26" t="s">
        <v>207</v>
      </c>
      <c r="C28" s="196">
        <v>0</v>
      </c>
      <c r="D28" s="197">
        <v>7</v>
      </c>
      <c r="E28" s="197">
        <v>0</v>
      </c>
      <c r="F28" s="197">
        <v>1</v>
      </c>
      <c r="G28" s="362">
        <v>8</v>
      </c>
      <c r="H28" s="196">
        <v>0</v>
      </c>
      <c r="I28" s="197">
        <v>0</v>
      </c>
      <c r="J28" s="197">
        <v>0</v>
      </c>
      <c r="K28" s="362">
        <v>0</v>
      </c>
      <c r="L28" s="196">
        <v>0</v>
      </c>
      <c r="M28" s="197">
        <v>0</v>
      </c>
      <c r="N28" s="198">
        <v>0</v>
      </c>
      <c r="O28" s="199">
        <v>8</v>
      </c>
    </row>
    <row r="29" spans="2:15" ht="12.75">
      <c r="B29" s="26" t="s">
        <v>177</v>
      </c>
      <c r="C29" s="196">
        <v>0</v>
      </c>
      <c r="D29" s="197">
        <v>0</v>
      </c>
      <c r="E29" s="197">
        <v>0</v>
      </c>
      <c r="F29" s="197">
        <v>0</v>
      </c>
      <c r="G29" s="362">
        <v>0</v>
      </c>
      <c r="H29" s="196">
        <v>0</v>
      </c>
      <c r="I29" s="197">
        <v>0</v>
      </c>
      <c r="J29" s="197">
        <v>0</v>
      </c>
      <c r="K29" s="362">
        <v>0</v>
      </c>
      <c r="L29" s="196">
        <v>0</v>
      </c>
      <c r="M29" s="197">
        <v>0</v>
      </c>
      <c r="N29" s="198">
        <v>0</v>
      </c>
      <c r="O29" s="199">
        <v>0</v>
      </c>
    </row>
    <row r="30" spans="2:15" ht="12.75">
      <c r="B30" s="26" t="s">
        <v>34</v>
      </c>
      <c r="C30" s="196">
        <v>0</v>
      </c>
      <c r="D30" s="197">
        <v>662</v>
      </c>
      <c r="E30" s="197">
        <v>194</v>
      </c>
      <c r="F30" s="197">
        <v>196</v>
      </c>
      <c r="G30" s="362">
        <v>1052</v>
      </c>
      <c r="H30" s="196">
        <v>69</v>
      </c>
      <c r="I30" s="197">
        <v>34</v>
      </c>
      <c r="J30" s="197">
        <v>5</v>
      </c>
      <c r="K30" s="362">
        <v>108</v>
      </c>
      <c r="L30" s="196">
        <v>0</v>
      </c>
      <c r="M30" s="197">
        <v>3</v>
      </c>
      <c r="N30" s="198">
        <v>3</v>
      </c>
      <c r="O30" s="199">
        <v>1163</v>
      </c>
    </row>
    <row r="31" spans="2:15" ht="12.75">
      <c r="B31" s="26" t="s">
        <v>35</v>
      </c>
      <c r="C31" s="196">
        <v>0</v>
      </c>
      <c r="D31" s="197">
        <v>1</v>
      </c>
      <c r="E31" s="197">
        <v>0</v>
      </c>
      <c r="F31" s="197">
        <v>0</v>
      </c>
      <c r="G31" s="362">
        <v>1</v>
      </c>
      <c r="H31" s="196">
        <v>0</v>
      </c>
      <c r="I31" s="197">
        <v>0</v>
      </c>
      <c r="J31" s="197">
        <v>0</v>
      </c>
      <c r="K31" s="362">
        <v>0</v>
      </c>
      <c r="L31" s="196">
        <v>0</v>
      </c>
      <c r="M31" s="197">
        <v>0</v>
      </c>
      <c r="N31" s="198">
        <v>0</v>
      </c>
      <c r="O31" s="199">
        <v>1</v>
      </c>
    </row>
    <row r="32" spans="2:15" ht="12.75">
      <c r="B32" s="26" t="s">
        <v>36</v>
      </c>
      <c r="C32" s="196">
        <v>0</v>
      </c>
      <c r="D32" s="197">
        <v>6</v>
      </c>
      <c r="E32" s="197">
        <v>6</v>
      </c>
      <c r="F32" s="197">
        <v>0</v>
      </c>
      <c r="G32" s="362">
        <v>12</v>
      </c>
      <c r="H32" s="196">
        <v>1</v>
      </c>
      <c r="I32" s="197">
        <v>0</v>
      </c>
      <c r="J32" s="197">
        <v>3</v>
      </c>
      <c r="K32" s="362">
        <v>4</v>
      </c>
      <c r="L32" s="196">
        <v>0</v>
      </c>
      <c r="M32" s="197">
        <v>2</v>
      </c>
      <c r="N32" s="198">
        <v>2</v>
      </c>
      <c r="O32" s="199">
        <v>18</v>
      </c>
    </row>
    <row r="33" spans="2:15" ht="12.75">
      <c r="B33" s="26" t="s">
        <v>37</v>
      </c>
      <c r="C33" s="196">
        <v>0</v>
      </c>
      <c r="D33" s="197">
        <v>453</v>
      </c>
      <c r="E33" s="197">
        <v>467</v>
      </c>
      <c r="F33" s="197">
        <v>184</v>
      </c>
      <c r="G33" s="362">
        <v>1104</v>
      </c>
      <c r="H33" s="196">
        <v>582</v>
      </c>
      <c r="I33" s="197">
        <v>540</v>
      </c>
      <c r="J33" s="197">
        <v>98</v>
      </c>
      <c r="K33" s="362">
        <v>1220</v>
      </c>
      <c r="L33" s="196">
        <v>12</v>
      </c>
      <c r="M33" s="197">
        <v>28</v>
      </c>
      <c r="N33" s="198">
        <v>40</v>
      </c>
      <c r="O33" s="199">
        <v>2364</v>
      </c>
    </row>
    <row r="34" spans="2:15" ht="12.75">
      <c r="B34" s="26" t="s">
        <v>184</v>
      </c>
      <c r="C34" s="196">
        <v>0</v>
      </c>
      <c r="D34" s="197">
        <v>12</v>
      </c>
      <c r="E34" s="197">
        <v>34</v>
      </c>
      <c r="F34" s="197">
        <v>3</v>
      </c>
      <c r="G34" s="362">
        <v>49</v>
      </c>
      <c r="H34" s="196">
        <v>6</v>
      </c>
      <c r="I34" s="197">
        <v>10</v>
      </c>
      <c r="J34" s="197">
        <v>8</v>
      </c>
      <c r="K34" s="362">
        <v>24</v>
      </c>
      <c r="L34" s="196">
        <v>0</v>
      </c>
      <c r="M34" s="197">
        <v>0</v>
      </c>
      <c r="N34" s="198">
        <v>0</v>
      </c>
      <c r="O34" s="199">
        <v>73</v>
      </c>
    </row>
    <row r="35" spans="2:15" ht="12.75">
      <c r="B35" s="26" t="s">
        <v>147</v>
      </c>
      <c r="C35" s="196">
        <v>0</v>
      </c>
      <c r="D35" s="197">
        <v>0</v>
      </c>
      <c r="E35" s="197">
        <v>3</v>
      </c>
      <c r="F35" s="197">
        <v>1</v>
      </c>
      <c r="G35" s="362">
        <v>4</v>
      </c>
      <c r="H35" s="196">
        <v>1</v>
      </c>
      <c r="I35" s="197">
        <v>1</v>
      </c>
      <c r="J35" s="197">
        <v>1</v>
      </c>
      <c r="K35" s="362">
        <v>3</v>
      </c>
      <c r="L35" s="196">
        <v>0</v>
      </c>
      <c r="M35" s="197">
        <v>0</v>
      </c>
      <c r="N35" s="198">
        <v>0</v>
      </c>
      <c r="O35" s="199">
        <v>7</v>
      </c>
    </row>
    <row r="36" spans="2:15" ht="12.75">
      <c r="B36" s="26" t="s">
        <v>38</v>
      </c>
      <c r="C36" s="196">
        <v>0</v>
      </c>
      <c r="D36" s="197">
        <v>34</v>
      </c>
      <c r="E36" s="197">
        <v>0</v>
      </c>
      <c r="F36" s="197">
        <v>3</v>
      </c>
      <c r="G36" s="362">
        <v>37</v>
      </c>
      <c r="H36" s="196">
        <v>0</v>
      </c>
      <c r="I36" s="197">
        <v>0</v>
      </c>
      <c r="J36" s="197">
        <v>0</v>
      </c>
      <c r="K36" s="362">
        <v>0</v>
      </c>
      <c r="L36" s="196">
        <v>0</v>
      </c>
      <c r="M36" s="197">
        <v>0</v>
      </c>
      <c r="N36" s="198">
        <v>0</v>
      </c>
      <c r="O36" s="199">
        <v>37</v>
      </c>
    </row>
    <row r="37" spans="2:15" ht="12.75">
      <c r="B37" s="26" t="s">
        <v>39</v>
      </c>
      <c r="C37" s="196">
        <v>0</v>
      </c>
      <c r="D37" s="197">
        <v>13</v>
      </c>
      <c r="E37" s="197">
        <v>27</v>
      </c>
      <c r="F37" s="197">
        <v>23</v>
      </c>
      <c r="G37" s="362">
        <v>63</v>
      </c>
      <c r="H37" s="196">
        <v>12</v>
      </c>
      <c r="I37" s="197">
        <v>19</v>
      </c>
      <c r="J37" s="197">
        <v>3</v>
      </c>
      <c r="K37" s="362">
        <v>34</v>
      </c>
      <c r="L37" s="196">
        <v>0</v>
      </c>
      <c r="M37" s="197">
        <v>0</v>
      </c>
      <c r="N37" s="198">
        <v>0</v>
      </c>
      <c r="O37" s="199">
        <v>97</v>
      </c>
    </row>
    <row r="38" spans="2:15" ht="12.75">
      <c r="B38" s="26" t="s">
        <v>208</v>
      </c>
      <c r="C38" s="196">
        <v>0</v>
      </c>
      <c r="D38" s="197">
        <v>0</v>
      </c>
      <c r="E38" s="197">
        <v>3</v>
      </c>
      <c r="F38" s="197">
        <v>3</v>
      </c>
      <c r="G38" s="362">
        <v>6</v>
      </c>
      <c r="H38" s="196">
        <v>0</v>
      </c>
      <c r="I38" s="197">
        <v>0</v>
      </c>
      <c r="J38" s="197">
        <v>0</v>
      </c>
      <c r="K38" s="362">
        <v>0</v>
      </c>
      <c r="L38" s="196">
        <v>0</v>
      </c>
      <c r="M38" s="197">
        <v>0</v>
      </c>
      <c r="N38" s="198">
        <v>0</v>
      </c>
      <c r="O38" s="199">
        <v>6</v>
      </c>
    </row>
    <row r="39" spans="2:15" ht="12.75">
      <c r="B39" s="26" t="s">
        <v>148</v>
      </c>
      <c r="C39" s="196">
        <v>0</v>
      </c>
      <c r="D39" s="197">
        <v>7</v>
      </c>
      <c r="E39" s="197">
        <v>12</v>
      </c>
      <c r="F39" s="197">
        <v>10</v>
      </c>
      <c r="G39" s="362">
        <v>29</v>
      </c>
      <c r="H39" s="196">
        <v>1</v>
      </c>
      <c r="I39" s="197">
        <v>0</v>
      </c>
      <c r="J39" s="197">
        <v>2</v>
      </c>
      <c r="K39" s="362">
        <v>3</v>
      </c>
      <c r="L39" s="196">
        <v>0</v>
      </c>
      <c r="M39" s="197">
        <v>0</v>
      </c>
      <c r="N39" s="198">
        <v>0</v>
      </c>
      <c r="O39" s="199">
        <v>32</v>
      </c>
    </row>
    <row r="40" spans="2:15" ht="12.75">
      <c r="B40" s="26" t="s">
        <v>40</v>
      </c>
      <c r="C40" s="196">
        <v>0</v>
      </c>
      <c r="D40" s="197">
        <v>1522</v>
      </c>
      <c r="E40" s="197">
        <v>12</v>
      </c>
      <c r="F40" s="197">
        <v>125</v>
      </c>
      <c r="G40" s="362">
        <v>1659</v>
      </c>
      <c r="H40" s="196">
        <v>1</v>
      </c>
      <c r="I40" s="197">
        <v>2</v>
      </c>
      <c r="J40" s="197">
        <v>0</v>
      </c>
      <c r="K40" s="362">
        <v>3</v>
      </c>
      <c r="L40" s="196">
        <v>0</v>
      </c>
      <c r="M40" s="197">
        <v>0</v>
      </c>
      <c r="N40" s="198">
        <v>0</v>
      </c>
      <c r="O40" s="199">
        <v>1662</v>
      </c>
    </row>
    <row r="41" spans="2:15" ht="12.75">
      <c r="B41" s="26" t="s">
        <v>41</v>
      </c>
      <c r="C41" s="196">
        <v>0</v>
      </c>
      <c r="D41" s="197">
        <v>16</v>
      </c>
      <c r="E41" s="197">
        <v>3</v>
      </c>
      <c r="F41" s="197">
        <v>0</v>
      </c>
      <c r="G41" s="362">
        <v>19</v>
      </c>
      <c r="H41" s="196">
        <v>0</v>
      </c>
      <c r="I41" s="197">
        <v>0</v>
      </c>
      <c r="J41" s="197">
        <v>0</v>
      </c>
      <c r="K41" s="362">
        <v>0</v>
      </c>
      <c r="L41" s="196">
        <v>0</v>
      </c>
      <c r="M41" s="197">
        <v>0</v>
      </c>
      <c r="N41" s="198">
        <v>0</v>
      </c>
      <c r="O41" s="199">
        <v>19</v>
      </c>
    </row>
    <row r="42" spans="2:15" ht="12.75">
      <c r="B42" s="26" t="s">
        <v>42</v>
      </c>
      <c r="C42" s="196">
        <v>0</v>
      </c>
      <c r="D42" s="197">
        <v>108</v>
      </c>
      <c r="E42" s="197">
        <v>30</v>
      </c>
      <c r="F42" s="197">
        <v>26</v>
      </c>
      <c r="G42" s="362">
        <v>164</v>
      </c>
      <c r="H42" s="196">
        <v>1</v>
      </c>
      <c r="I42" s="197">
        <v>2</v>
      </c>
      <c r="J42" s="197">
        <v>0</v>
      </c>
      <c r="K42" s="362">
        <v>3</v>
      </c>
      <c r="L42" s="196">
        <v>0</v>
      </c>
      <c r="M42" s="197">
        <v>0</v>
      </c>
      <c r="N42" s="198">
        <v>0</v>
      </c>
      <c r="O42" s="199">
        <v>167</v>
      </c>
    </row>
    <row r="43" spans="2:15" ht="12.75">
      <c r="B43" s="26" t="s">
        <v>43</v>
      </c>
      <c r="C43" s="196">
        <v>0</v>
      </c>
      <c r="D43" s="197">
        <v>0</v>
      </c>
      <c r="E43" s="197">
        <v>4</v>
      </c>
      <c r="F43" s="197">
        <v>11</v>
      </c>
      <c r="G43" s="362">
        <v>15</v>
      </c>
      <c r="H43" s="196">
        <v>3</v>
      </c>
      <c r="I43" s="197">
        <v>1</v>
      </c>
      <c r="J43" s="197">
        <v>1</v>
      </c>
      <c r="K43" s="362">
        <v>5</v>
      </c>
      <c r="L43" s="196">
        <v>0</v>
      </c>
      <c r="M43" s="197">
        <v>1</v>
      </c>
      <c r="N43" s="198">
        <v>1</v>
      </c>
      <c r="O43" s="199">
        <v>21</v>
      </c>
    </row>
    <row r="44" spans="2:15" ht="12.75">
      <c r="B44" s="26" t="s">
        <v>44</v>
      </c>
      <c r="C44" s="196">
        <v>0</v>
      </c>
      <c r="D44" s="197">
        <v>314</v>
      </c>
      <c r="E44" s="197">
        <v>76</v>
      </c>
      <c r="F44" s="197">
        <v>64</v>
      </c>
      <c r="G44" s="362">
        <v>454</v>
      </c>
      <c r="H44" s="196">
        <v>7</v>
      </c>
      <c r="I44" s="197">
        <v>5</v>
      </c>
      <c r="J44" s="197">
        <v>25</v>
      </c>
      <c r="K44" s="362">
        <v>37</v>
      </c>
      <c r="L44" s="196">
        <v>0</v>
      </c>
      <c r="M44" s="197">
        <v>6</v>
      </c>
      <c r="N44" s="198">
        <v>6</v>
      </c>
      <c r="O44" s="199">
        <v>497</v>
      </c>
    </row>
    <row r="45" spans="2:15" ht="12.75">
      <c r="B45" s="26" t="s">
        <v>45</v>
      </c>
      <c r="C45" s="196">
        <v>0</v>
      </c>
      <c r="D45" s="197">
        <v>0</v>
      </c>
      <c r="E45" s="197">
        <v>0</v>
      </c>
      <c r="F45" s="197">
        <v>0</v>
      </c>
      <c r="G45" s="362">
        <v>0</v>
      </c>
      <c r="H45" s="196">
        <v>0</v>
      </c>
      <c r="I45" s="197">
        <v>0</v>
      </c>
      <c r="J45" s="197">
        <v>0</v>
      </c>
      <c r="K45" s="362">
        <v>0</v>
      </c>
      <c r="L45" s="196">
        <v>0</v>
      </c>
      <c r="M45" s="197">
        <v>0</v>
      </c>
      <c r="N45" s="198">
        <v>0</v>
      </c>
      <c r="O45" s="199">
        <v>0</v>
      </c>
    </row>
    <row r="46" spans="2:15" ht="12.75">
      <c r="B46" s="26" t="s">
        <v>46</v>
      </c>
      <c r="C46" s="196">
        <v>0</v>
      </c>
      <c r="D46" s="197">
        <v>2</v>
      </c>
      <c r="E46" s="197">
        <v>0</v>
      </c>
      <c r="F46" s="197">
        <v>0</v>
      </c>
      <c r="G46" s="362">
        <v>2</v>
      </c>
      <c r="H46" s="196">
        <v>0</v>
      </c>
      <c r="I46" s="197">
        <v>1</v>
      </c>
      <c r="J46" s="197">
        <v>0</v>
      </c>
      <c r="K46" s="362">
        <v>1</v>
      </c>
      <c r="L46" s="196">
        <v>0</v>
      </c>
      <c r="M46" s="197">
        <v>0</v>
      </c>
      <c r="N46" s="198">
        <v>0</v>
      </c>
      <c r="O46" s="199">
        <v>3</v>
      </c>
    </row>
    <row r="47" spans="2:15" ht="12.75">
      <c r="B47" s="27" t="s">
        <v>55</v>
      </c>
      <c r="C47" s="200">
        <v>1</v>
      </c>
      <c r="D47" s="201">
        <v>23273</v>
      </c>
      <c r="E47" s="201">
        <v>11611</v>
      </c>
      <c r="F47" s="201">
        <v>15051</v>
      </c>
      <c r="G47" s="261">
        <v>49936</v>
      </c>
      <c r="H47" s="200">
        <v>10619</v>
      </c>
      <c r="I47" s="201">
        <v>10625</v>
      </c>
      <c r="J47" s="201">
        <v>1922</v>
      </c>
      <c r="K47" s="261">
        <v>23166</v>
      </c>
      <c r="L47" s="200">
        <v>242</v>
      </c>
      <c r="M47" s="201">
        <v>1013</v>
      </c>
      <c r="N47" s="202">
        <v>1255</v>
      </c>
      <c r="O47" s="203">
        <v>74357</v>
      </c>
    </row>
    <row r="48" spans="2:15" ht="12.75">
      <c r="B48" s="26" t="s">
        <v>47</v>
      </c>
      <c r="C48" s="196">
        <v>0</v>
      </c>
      <c r="D48" s="197">
        <v>835</v>
      </c>
      <c r="E48" s="197">
        <v>465</v>
      </c>
      <c r="F48" s="197">
        <v>1627</v>
      </c>
      <c r="G48" s="362">
        <v>2927</v>
      </c>
      <c r="H48" s="196">
        <v>2554</v>
      </c>
      <c r="I48" s="197">
        <v>1713</v>
      </c>
      <c r="J48" s="197">
        <v>184</v>
      </c>
      <c r="K48" s="362">
        <v>4451</v>
      </c>
      <c r="L48" s="196">
        <v>0</v>
      </c>
      <c r="M48" s="197">
        <v>0</v>
      </c>
      <c r="N48" s="198">
        <v>0</v>
      </c>
      <c r="O48" s="199">
        <v>7378</v>
      </c>
    </row>
    <row r="49" spans="2:15" ht="12.75">
      <c r="B49" s="26" t="s">
        <v>48</v>
      </c>
      <c r="C49" s="196">
        <v>14</v>
      </c>
      <c r="D49" s="197">
        <v>2076</v>
      </c>
      <c r="E49" s="197">
        <v>698</v>
      </c>
      <c r="F49" s="197">
        <v>655</v>
      </c>
      <c r="G49" s="362">
        <v>3443</v>
      </c>
      <c r="H49" s="196">
        <v>434</v>
      </c>
      <c r="I49" s="197">
        <v>332</v>
      </c>
      <c r="J49" s="197">
        <v>193</v>
      </c>
      <c r="K49" s="362">
        <v>959</v>
      </c>
      <c r="L49" s="196">
        <v>3</v>
      </c>
      <c r="M49" s="197">
        <v>98</v>
      </c>
      <c r="N49" s="198">
        <v>101</v>
      </c>
      <c r="O49" s="199">
        <v>4503</v>
      </c>
    </row>
    <row r="50" spans="2:15" ht="12.75">
      <c r="B50" s="26" t="s">
        <v>49</v>
      </c>
      <c r="C50" s="196">
        <v>21</v>
      </c>
      <c r="D50" s="197">
        <v>3496</v>
      </c>
      <c r="E50" s="197">
        <v>3001</v>
      </c>
      <c r="F50" s="197">
        <v>1069</v>
      </c>
      <c r="G50" s="362">
        <v>7587</v>
      </c>
      <c r="H50" s="196">
        <v>3119</v>
      </c>
      <c r="I50" s="197">
        <v>4464</v>
      </c>
      <c r="J50" s="197">
        <v>464</v>
      </c>
      <c r="K50" s="362">
        <v>8047</v>
      </c>
      <c r="L50" s="196">
        <v>64</v>
      </c>
      <c r="M50" s="197">
        <v>320</v>
      </c>
      <c r="N50" s="198">
        <v>384</v>
      </c>
      <c r="O50" s="199">
        <v>16018</v>
      </c>
    </row>
    <row r="51" spans="2:15" ht="12.75">
      <c r="B51" s="26" t="s">
        <v>50</v>
      </c>
      <c r="C51" s="196">
        <v>706</v>
      </c>
      <c r="D51" s="197">
        <v>15043</v>
      </c>
      <c r="E51" s="197">
        <v>13620</v>
      </c>
      <c r="F51" s="197">
        <v>3276</v>
      </c>
      <c r="G51" s="362">
        <v>32645</v>
      </c>
      <c r="H51" s="196">
        <v>10296</v>
      </c>
      <c r="I51" s="197">
        <v>10439</v>
      </c>
      <c r="J51" s="197">
        <v>3073</v>
      </c>
      <c r="K51" s="362">
        <v>23808</v>
      </c>
      <c r="L51" s="196">
        <v>288</v>
      </c>
      <c r="M51" s="197">
        <v>2147</v>
      </c>
      <c r="N51" s="198">
        <v>2435</v>
      </c>
      <c r="O51" s="199">
        <v>58888</v>
      </c>
    </row>
    <row r="52" spans="2:15" ht="12.75">
      <c r="B52" s="26" t="s">
        <v>51</v>
      </c>
      <c r="C52" s="196">
        <v>0</v>
      </c>
      <c r="D52" s="197">
        <v>6465</v>
      </c>
      <c r="E52" s="197">
        <v>4998</v>
      </c>
      <c r="F52" s="197">
        <v>1226</v>
      </c>
      <c r="G52" s="362">
        <v>12689</v>
      </c>
      <c r="H52" s="196">
        <v>3247</v>
      </c>
      <c r="I52" s="197">
        <v>3133</v>
      </c>
      <c r="J52" s="197">
        <v>609</v>
      </c>
      <c r="K52" s="362">
        <v>6989</v>
      </c>
      <c r="L52" s="196">
        <v>166</v>
      </c>
      <c r="M52" s="197">
        <v>338</v>
      </c>
      <c r="N52" s="198">
        <v>504</v>
      </c>
      <c r="O52" s="199">
        <v>20182</v>
      </c>
    </row>
    <row r="53" spans="2:15" ht="12.75">
      <c r="B53" s="26" t="s">
        <v>52</v>
      </c>
      <c r="C53" s="196">
        <v>0</v>
      </c>
      <c r="D53" s="197">
        <v>3296</v>
      </c>
      <c r="E53" s="197">
        <v>2166</v>
      </c>
      <c r="F53" s="197">
        <v>514</v>
      </c>
      <c r="G53" s="362">
        <v>5976</v>
      </c>
      <c r="H53" s="196">
        <v>1575</v>
      </c>
      <c r="I53" s="197">
        <v>1073</v>
      </c>
      <c r="J53" s="197">
        <v>72</v>
      </c>
      <c r="K53" s="362">
        <v>2720</v>
      </c>
      <c r="L53" s="196">
        <v>42</v>
      </c>
      <c r="M53" s="197">
        <v>251</v>
      </c>
      <c r="N53" s="198">
        <v>293</v>
      </c>
      <c r="O53" s="199">
        <v>8989</v>
      </c>
    </row>
    <row r="54" spans="2:15" ht="12.75">
      <c r="B54" s="27" t="s">
        <v>56</v>
      </c>
      <c r="C54" s="200">
        <v>741</v>
      </c>
      <c r="D54" s="201">
        <v>31211</v>
      </c>
      <c r="E54" s="201">
        <v>24948</v>
      </c>
      <c r="F54" s="201">
        <v>8367</v>
      </c>
      <c r="G54" s="261">
        <v>65267</v>
      </c>
      <c r="H54" s="200">
        <v>21225</v>
      </c>
      <c r="I54" s="201">
        <v>21154</v>
      </c>
      <c r="J54" s="201">
        <v>4595</v>
      </c>
      <c r="K54" s="261">
        <v>46974</v>
      </c>
      <c r="L54" s="200">
        <v>563</v>
      </c>
      <c r="M54" s="201">
        <v>3154</v>
      </c>
      <c r="N54" s="202">
        <v>3717</v>
      </c>
      <c r="O54" s="203">
        <v>115958</v>
      </c>
    </row>
    <row r="55" spans="2:15" ht="12.75">
      <c r="B55" s="256" t="s">
        <v>53</v>
      </c>
      <c r="C55" s="264">
        <v>0</v>
      </c>
      <c r="D55" s="265">
        <v>140</v>
      </c>
      <c r="E55" s="265">
        <v>69</v>
      </c>
      <c r="F55" s="265">
        <v>39</v>
      </c>
      <c r="G55" s="267">
        <v>248</v>
      </c>
      <c r="H55" s="264">
        <v>52</v>
      </c>
      <c r="I55" s="265">
        <v>68</v>
      </c>
      <c r="J55" s="265">
        <v>3</v>
      </c>
      <c r="K55" s="267">
        <v>123</v>
      </c>
      <c r="L55" s="264">
        <v>1</v>
      </c>
      <c r="M55" s="265">
        <v>2</v>
      </c>
      <c r="N55" s="266">
        <v>3</v>
      </c>
      <c r="O55" s="268">
        <v>374</v>
      </c>
    </row>
    <row r="56" spans="2:15" ht="12.75">
      <c r="B56" s="27" t="s">
        <v>57</v>
      </c>
      <c r="C56" s="200">
        <v>0</v>
      </c>
      <c r="D56" s="201">
        <v>140</v>
      </c>
      <c r="E56" s="201">
        <v>69</v>
      </c>
      <c r="F56" s="201">
        <v>39</v>
      </c>
      <c r="G56" s="261">
        <v>248</v>
      </c>
      <c r="H56" s="200">
        <v>52</v>
      </c>
      <c r="I56" s="201">
        <v>68</v>
      </c>
      <c r="J56" s="201">
        <v>3</v>
      </c>
      <c r="K56" s="261">
        <v>123</v>
      </c>
      <c r="L56" s="200">
        <v>1</v>
      </c>
      <c r="M56" s="201">
        <v>2</v>
      </c>
      <c r="N56" s="202">
        <v>3</v>
      </c>
      <c r="O56" s="203">
        <v>374</v>
      </c>
    </row>
    <row r="57" spans="2:15" ht="12.75">
      <c r="B57" s="26"/>
      <c r="C57" s="222"/>
      <c r="D57" s="223"/>
      <c r="E57" s="223"/>
      <c r="F57" s="223"/>
      <c r="G57" s="239"/>
      <c r="H57" s="222"/>
      <c r="I57" s="223"/>
      <c r="J57" s="223"/>
      <c r="K57" s="239"/>
      <c r="L57" s="222"/>
      <c r="M57" s="223"/>
      <c r="N57" s="224"/>
      <c r="O57" s="221"/>
    </row>
    <row r="58" spans="2:15" ht="13.5" thickBot="1">
      <c r="B58" s="28" t="s">
        <v>54</v>
      </c>
      <c r="C58" s="181">
        <v>742</v>
      </c>
      <c r="D58" s="177">
        <v>54624</v>
      </c>
      <c r="E58" s="177">
        <v>36628</v>
      </c>
      <c r="F58" s="177">
        <v>23457</v>
      </c>
      <c r="G58" s="263">
        <v>115451</v>
      </c>
      <c r="H58" s="181">
        <v>31896</v>
      </c>
      <c r="I58" s="177">
        <v>31847</v>
      </c>
      <c r="J58" s="177">
        <v>6520</v>
      </c>
      <c r="K58" s="263">
        <v>70263</v>
      </c>
      <c r="L58" s="181">
        <v>806</v>
      </c>
      <c r="M58" s="177">
        <v>4169</v>
      </c>
      <c r="N58" s="178">
        <v>4975</v>
      </c>
      <c r="O58" s="204">
        <v>190689</v>
      </c>
    </row>
    <row r="59" ht="15">
      <c r="B59" s="357" t="s">
        <v>188</v>
      </c>
    </row>
    <row r="60" ht="12.75">
      <c r="B60" s="6" t="s">
        <v>209</v>
      </c>
    </row>
  </sheetData>
  <sheetProtection/>
  <mergeCells count="5">
    <mergeCell ref="O4:O5"/>
    <mergeCell ref="B4:B5"/>
    <mergeCell ref="C4:G4"/>
    <mergeCell ref="H4:K4"/>
    <mergeCell ref="L4:N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ConnieDAaron</cp:lastModifiedBy>
  <cp:lastPrinted>2006-01-23T22:18:19Z</cp:lastPrinted>
  <dcterms:created xsi:type="dcterms:W3CDTF">2004-11-29T16:55:24Z</dcterms:created>
  <dcterms:modified xsi:type="dcterms:W3CDTF">2013-11-06T12:48:59Z</dcterms:modified>
  <cp:category/>
  <cp:version/>
  <cp:contentType/>
  <cp:contentStatus/>
</cp:coreProperties>
</file>